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Бюджетный отдел\Бюджет 2025 год\ПРОЕКТ решения с приложениями\"/>
    </mc:Choice>
  </mc:AlternateContent>
  <bookViews>
    <workbookView xWindow="0" yWindow="0" windowWidth="15360" windowHeight="7752" activeTab="2"/>
  </bookViews>
  <sheets>
    <sheet name="прил 3 2025-2027" sheetId="37" r:id="rId1"/>
    <sheet name="прил 4 2025-2027" sheetId="34" r:id="rId2"/>
    <sheet name="прил 5 2025-2027" sheetId="35" r:id="rId3"/>
    <sheet name="прил 6  2025-2027" sheetId="36" r:id="rId4"/>
  </sheets>
  <calcPr calcId="152511"/>
</workbook>
</file>

<file path=xl/calcChain.xml><?xml version="1.0" encoding="utf-8"?>
<calcChain xmlns="http://schemas.openxmlformats.org/spreadsheetml/2006/main">
  <c r="I319" i="36" l="1"/>
  <c r="K327" i="36"/>
  <c r="J327" i="36"/>
  <c r="I327" i="36"/>
  <c r="E57" i="37" l="1"/>
  <c r="D57" i="37"/>
  <c r="F35" i="37"/>
  <c r="E35" i="37"/>
  <c r="D35" i="37"/>
  <c r="D53" i="37"/>
  <c r="I477" i="35"/>
  <c r="H477" i="35"/>
  <c r="G477" i="35"/>
  <c r="I478" i="35"/>
  <c r="H478" i="35"/>
  <c r="H463" i="34"/>
  <c r="G463" i="34"/>
  <c r="H464" i="34"/>
  <c r="G464" i="34"/>
  <c r="K170" i="36"/>
  <c r="K167" i="36" s="1"/>
  <c r="J170" i="36"/>
  <c r="J167" i="36" s="1"/>
  <c r="I329" i="35" l="1"/>
  <c r="I328" i="35" s="1"/>
  <c r="I327" i="35" s="1"/>
  <c r="H329" i="35"/>
  <c r="H328" i="35" s="1"/>
  <c r="H327" i="35" s="1"/>
  <c r="G329" i="35"/>
  <c r="G328" i="35" s="1"/>
  <c r="G327" i="35" s="1"/>
  <c r="H229" i="34"/>
  <c r="H228" i="34" s="1"/>
  <c r="H227" i="34" s="1"/>
  <c r="G229" i="34"/>
  <c r="G228" i="34" s="1"/>
  <c r="G227" i="34" s="1"/>
  <c r="F229" i="34"/>
  <c r="F228" i="34" s="1"/>
  <c r="F227" i="34" s="1"/>
  <c r="I418" i="35"/>
  <c r="I417" i="35" s="1"/>
  <c r="I416" i="35" s="1"/>
  <c r="I415" i="35" s="1"/>
  <c r="H418" i="35"/>
  <c r="H417" i="35" s="1"/>
  <c r="H416" i="35" s="1"/>
  <c r="H415" i="35" s="1"/>
  <c r="G418" i="35"/>
  <c r="G417" i="35" s="1"/>
  <c r="G416" i="35" s="1"/>
  <c r="G415" i="35" s="1"/>
  <c r="H318" i="34"/>
  <c r="H317" i="34" s="1"/>
  <c r="H316" i="34" s="1"/>
  <c r="H315" i="34" s="1"/>
  <c r="G318" i="34"/>
  <c r="G317" i="34" s="1"/>
  <c r="G316" i="34" s="1"/>
  <c r="G315" i="34" s="1"/>
  <c r="F318" i="34"/>
  <c r="F317" i="34" s="1"/>
  <c r="F316" i="34" s="1"/>
  <c r="F315" i="34" s="1"/>
  <c r="I308" i="35" l="1"/>
  <c r="I307" i="35" s="1"/>
  <c r="I306" i="35" s="1"/>
  <c r="I305" i="35" s="1"/>
  <c r="H308" i="35"/>
  <c r="H307" i="35" s="1"/>
  <c r="H306" i="35" s="1"/>
  <c r="H305" i="35" s="1"/>
  <c r="G308" i="35"/>
  <c r="G307" i="35" s="1"/>
  <c r="G306" i="35" s="1"/>
  <c r="G305" i="35" s="1"/>
  <c r="H208" i="34"/>
  <c r="H207" i="34" s="1"/>
  <c r="H206" i="34" s="1"/>
  <c r="H205" i="34" s="1"/>
  <c r="G208" i="34"/>
  <c r="G207" i="34" s="1"/>
  <c r="G206" i="34" s="1"/>
  <c r="G205" i="34" s="1"/>
  <c r="F208" i="34"/>
  <c r="F207" i="34" s="1"/>
  <c r="F206" i="34" s="1"/>
  <c r="F205" i="34" s="1"/>
  <c r="I277" i="35"/>
  <c r="I276" i="35" s="1"/>
  <c r="H277" i="35"/>
  <c r="H276" i="35" s="1"/>
  <c r="G277" i="35"/>
  <c r="G276" i="35" s="1"/>
  <c r="I274" i="35"/>
  <c r="I273" i="35" s="1"/>
  <c r="H274" i="35"/>
  <c r="H273" i="35" s="1"/>
  <c r="G274" i="35"/>
  <c r="I271" i="35"/>
  <c r="H271" i="35"/>
  <c r="G271" i="35"/>
  <c r="I269" i="35"/>
  <c r="H269" i="35"/>
  <c r="G269" i="35"/>
  <c r="I267" i="35"/>
  <c r="H267" i="35"/>
  <c r="G267" i="35"/>
  <c r="I265" i="35"/>
  <c r="H265" i="35"/>
  <c r="G265" i="35"/>
  <c r="I263" i="35"/>
  <c r="H263" i="35"/>
  <c r="G263" i="35"/>
  <c r="I28" i="35"/>
  <c r="H28" i="35"/>
  <c r="G28" i="35"/>
  <c r="I25" i="35"/>
  <c r="H25" i="35"/>
  <c r="G25" i="35"/>
  <c r="H164" i="34"/>
  <c r="G164" i="34"/>
  <c r="H145" i="34"/>
  <c r="H144" i="34" s="1"/>
  <c r="H143" i="34" s="1"/>
  <c r="G145" i="34"/>
  <c r="G144" i="34" s="1"/>
  <c r="G143" i="34" s="1"/>
  <c r="F145" i="34"/>
  <c r="F144" i="34" s="1"/>
  <c r="F143" i="34" s="1"/>
  <c r="H171" i="34"/>
  <c r="H170" i="34" s="1"/>
  <c r="G171" i="34"/>
  <c r="G170" i="34" s="1"/>
  <c r="F171" i="34"/>
  <c r="F170" i="34" s="1"/>
  <c r="H168" i="34"/>
  <c r="G168" i="34"/>
  <c r="F168" i="34"/>
  <c r="H166" i="34"/>
  <c r="G166" i="34"/>
  <c r="F166" i="34"/>
  <c r="F164" i="34"/>
  <c r="H161" i="34"/>
  <c r="G161" i="34"/>
  <c r="F161" i="34"/>
  <c r="H159" i="34"/>
  <c r="G159" i="34"/>
  <c r="F159" i="34"/>
  <c r="H157" i="34"/>
  <c r="G157" i="34"/>
  <c r="F157" i="34"/>
  <c r="H155" i="34"/>
  <c r="G155" i="34"/>
  <c r="F155" i="34"/>
  <c r="H153" i="34"/>
  <c r="G153" i="34"/>
  <c r="F153" i="34"/>
  <c r="H151" i="34"/>
  <c r="G151" i="34"/>
  <c r="F151" i="34"/>
  <c r="I250" i="35"/>
  <c r="I249" i="35" s="1"/>
  <c r="H250" i="35"/>
  <c r="H249" i="35" s="1"/>
  <c r="G250" i="35"/>
  <c r="G249" i="35" s="1"/>
  <c r="I247" i="35"/>
  <c r="H247" i="35"/>
  <c r="G247" i="35"/>
  <c r="I245" i="35"/>
  <c r="H245" i="35"/>
  <c r="G245" i="35"/>
  <c r="I243" i="35"/>
  <c r="H243" i="35"/>
  <c r="G243" i="35"/>
  <c r="I239" i="35"/>
  <c r="I238" i="35" s="1"/>
  <c r="I237" i="35" s="1"/>
  <c r="H239" i="35"/>
  <c r="H238" i="35" s="1"/>
  <c r="H237" i="35" s="1"/>
  <c r="G238" i="35"/>
  <c r="G237" i="35" s="1"/>
  <c r="H136" i="34"/>
  <c r="H135" i="34" s="1"/>
  <c r="G136" i="34"/>
  <c r="G135" i="34" s="1"/>
  <c r="F136" i="34"/>
  <c r="F135" i="34" s="1"/>
  <c r="H133" i="34"/>
  <c r="G133" i="34"/>
  <c r="F133" i="34"/>
  <c r="H131" i="34"/>
  <c r="G131" i="34"/>
  <c r="F131" i="34"/>
  <c r="H129" i="34"/>
  <c r="G129" i="34"/>
  <c r="F129" i="34"/>
  <c r="H262" i="35" l="1"/>
  <c r="I262" i="35"/>
  <c r="I261" i="35" s="1"/>
  <c r="G262" i="35"/>
  <c r="G242" i="35"/>
  <c r="G241" i="35" s="1"/>
  <c r="G236" i="35" s="1"/>
  <c r="H261" i="35"/>
  <c r="G163" i="34"/>
  <c r="F163" i="34"/>
  <c r="H163" i="34"/>
  <c r="G128" i="34"/>
  <c r="G127" i="34" s="1"/>
  <c r="H242" i="35"/>
  <c r="H241" i="35" s="1"/>
  <c r="H236" i="35" s="1"/>
  <c r="I242" i="35"/>
  <c r="I241" i="35" s="1"/>
  <c r="I236" i="35" s="1"/>
  <c r="F128" i="34"/>
  <c r="F127" i="34" s="1"/>
  <c r="H128" i="34"/>
  <c r="H127" i="34" s="1"/>
  <c r="I206" i="35"/>
  <c r="I205" i="35" s="1"/>
  <c r="I204" i="35" s="1"/>
  <c r="I203" i="35" s="1"/>
  <c r="H206" i="35"/>
  <c r="H205" i="35" s="1"/>
  <c r="H204" i="35" s="1"/>
  <c r="H203" i="35" s="1"/>
  <c r="G206" i="35"/>
  <c r="G205" i="35" s="1"/>
  <c r="G204" i="35" s="1"/>
  <c r="G203" i="35" s="1"/>
  <c r="H90" i="34"/>
  <c r="H89" i="34" s="1"/>
  <c r="H88" i="34" s="1"/>
  <c r="H87" i="34" s="1"/>
  <c r="G90" i="34"/>
  <c r="G89" i="34" s="1"/>
  <c r="G88" i="34" s="1"/>
  <c r="G87" i="34" s="1"/>
  <c r="F90" i="34"/>
  <c r="F89" i="34" s="1"/>
  <c r="F88" i="34" s="1"/>
  <c r="F87" i="34" s="1"/>
  <c r="I334" i="35"/>
  <c r="I333" i="35" s="1"/>
  <c r="I332" i="35" s="1"/>
  <c r="I331" i="35" s="1"/>
  <c r="H334" i="35"/>
  <c r="H333" i="35" s="1"/>
  <c r="H332" i="35" s="1"/>
  <c r="H331" i="35" s="1"/>
  <c r="G334" i="35"/>
  <c r="G333" i="35" s="1"/>
  <c r="G332" i="35" s="1"/>
  <c r="G331" i="35" s="1"/>
  <c r="H234" i="34"/>
  <c r="H233" i="34" s="1"/>
  <c r="H232" i="34" s="1"/>
  <c r="H231" i="34" s="1"/>
  <c r="G234" i="34"/>
  <c r="G233" i="34" s="1"/>
  <c r="G232" i="34" s="1"/>
  <c r="G231" i="34" s="1"/>
  <c r="F234" i="34"/>
  <c r="F233" i="34" s="1"/>
  <c r="F232" i="34" s="1"/>
  <c r="F231" i="34" s="1"/>
  <c r="I366" i="35" l="1"/>
  <c r="H366" i="35"/>
  <c r="G366" i="35"/>
  <c r="I364" i="35"/>
  <c r="H364" i="35"/>
  <c r="G364" i="35"/>
  <c r="I362" i="35"/>
  <c r="H362" i="35"/>
  <c r="G362" i="35"/>
  <c r="I360" i="35"/>
  <c r="H360" i="35"/>
  <c r="G360" i="35"/>
  <c r="I358" i="35"/>
  <c r="H358" i="35"/>
  <c r="G358" i="35"/>
  <c r="I356" i="35"/>
  <c r="H356" i="35"/>
  <c r="G356" i="35"/>
  <c r="I354" i="35"/>
  <c r="H354" i="35"/>
  <c r="G354" i="35"/>
  <c r="I350" i="35"/>
  <c r="H350" i="35"/>
  <c r="G350" i="35"/>
  <c r="I348" i="35"/>
  <c r="H348" i="35"/>
  <c r="G348" i="35"/>
  <c r="G372" i="35"/>
  <c r="H372" i="35"/>
  <c r="I372" i="35"/>
  <c r="G374" i="35"/>
  <c r="H374" i="35"/>
  <c r="I374" i="35"/>
  <c r="G376" i="35"/>
  <c r="G380" i="35"/>
  <c r="H380" i="35"/>
  <c r="I380" i="35"/>
  <c r="G382" i="35"/>
  <c r="H382" i="35"/>
  <c r="I382" i="35"/>
  <c r="G384" i="35"/>
  <c r="H384" i="35"/>
  <c r="I384" i="35"/>
  <c r="G386" i="35"/>
  <c r="H386" i="35"/>
  <c r="I386" i="35"/>
  <c r="G388" i="35"/>
  <c r="H388" i="35"/>
  <c r="I388" i="35"/>
  <c r="H266" i="34"/>
  <c r="G266" i="34"/>
  <c r="F266" i="34"/>
  <c r="I275" i="36"/>
  <c r="J275" i="36"/>
  <c r="K275" i="36"/>
  <c r="H264" i="34"/>
  <c r="G264" i="34"/>
  <c r="F264" i="34"/>
  <c r="H262" i="34"/>
  <c r="G262" i="34"/>
  <c r="F262" i="34"/>
  <c r="H260" i="34"/>
  <c r="G260" i="34"/>
  <c r="F260" i="34"/>
  <c r="H256" i="34"/>
  <c r="G256" i="34"/>
  <c r="F256" i="34"/>
  <c r="H254" i="34"/>
  <c r="G254" i="34"/>
  <c r="F254" i="34"/>
  <c r="H258" i="34"/>
  <c r="G258" i="34"/>
  <c r="F258" i="34"/>
  <c r="H250" i="34"/>
  <c r="G250" i="34"/>
  <c r="F250" i="34"/>
  <c r="H248" i="34"/>
  <c r="G248" i="34"/>
  <c r="F248" i="34"/>
  <c r="G221" i="35"/>
  <c r="K385" i="36"/>
  <c r="J385" i="36"/>
  <c r="I385" i="36"/>
  <c r="I215" i="35"/>
  <c r="H215" i="35"/>
  <c r="G215" i="35"/>
  <c r="I211" i="35"/>
  <c r="H211" i="35"/>
  <c r="G211" i="35"/>
  <c r="F95" i="34"/>
  <c r="H99" i="34"/>
  <c r="G99" i="34"/>
  <c r="F99" i="34"/>
  <c r="H95" i="34"/>
  <c r="G95" i="34"/>
  <c r="K392" i="36"/>
  <c r="J392" i="36"/>
  <c r="I392" i="36"/>
  <c r="I466" i="35"/>
  <c r="H466" i="35"/>
  <c r="G466" i="35"/>
  <c r="H446" i="34"/>
  <c r="G446" i="34"/>
  <c r="F446" i="34"/>
  <c r="I511" i="35"/>
  <c r="H511" i="35"/>
  <c r="G511" i="35"/>
  <c r="I508" i="35"/>
  <c r="H508" i="35"/>
  <c r="G508" i="35"/>
  <c r="H497" i="34"/>
  <c r="G497" i="34"/>
  <c r="F497" i="34"/>
  <c r="F253" i="34" l="1"/>
  <c r="F252" i="34" s="1"/>
  <c r="G253" i="34"/>
  <c r="G252" i="34" s="1"/>
  <c r="F247" i="34"/>
  <c r="F246" i="34" s="1"/>
  <c r="H253" i="34"/>
  <c r="H252" i="34" s="1"/>
  <c r="I379" i="35"/>
  <c r="I378" i="35" s="1"/>
  <c r="H379" i="35"/>
  <c r="H378" i="35" s="1"/>
  <c r="H371" i="35"/>
  <c r="H370" i="35" s="1"/>
  <c r="G379" i="35"/>
  <c r="G378" i="35"/>
  <c r="G371" i="35"/>
  <c r="G370" i="35" s="1"/>
  <c r="I347" i="35"/>
  <c r="I346" i="35" s="1"/>
  <c r="G353" i="35"/>
  <c r="G352" i="35" s="1"/>
  <c r="H353" i="35"/>
  <c r="H352" i="35" s="1"/>
  <c r="I371" i="35"/>
  <c r="I370" i="35" s="1"/>
  <c r="G347" i="35"/>
  <c r="G346" i="35" s="1"/>
  <c r="H347" i="35"/>
  <c r="H346" i="35" s="1"/>
  <c r="I353" i="35"/>
  <c r="I352" i="35" s="1"/>
  <c r="H247" i="34"/>
  <c r="H246" i="34" s="1"/>
  <c r="G247" i="34"/>
  <c r="G246" i="34" s="1"/>
  <c r="G507" i="35"/>
  <c r="G506" i="35" s="1"/>
  <c r="G505" i="35" s="1"/>
  <c r="H507" i="35"/>
  <c r="H506" i="35" s="1"/>
  <c r="H505" i="35" s="1"/>
  <c r="I507" i="35"/>
  <c r="I506" i="35" s="1"/>
  <c r="I505" i="35" s="1"/>
  <c r="I402" i="35"/>
  <c r="I401" i="35" s="1"/>
  <c r="I400" i="35" s="1"/>
  <c r="H402" i="35"/>
  <c r="H401" i="35" s="1"/>
  <c r="H400" i="35" s="1"/>
  <c r="G402" i="35"/>
  <c r="G401" i="35" s="1"/>
  <c r="G400" i="35" s="1"/>
  <c r="I398" i="35"/>
  <c r="I397" i="35" s="1"/>
  <c r="I396" i="35" s="1"/>
  <c r="H398" i="35"/>
  <c r="H397" i="35" s="1"/>
  <c r="H396" i="35" s="1"/>
  <c r="G398" i="35"/>
  <c r="G397" i="35" s="1"/>
  <c r="G396" i="35" s="1"/>
  <c r="I394" i="35"/>
  <c r="I393" i="35" s="1"/>
  <c r="I392" i="35" s="1"/>
  <c r="H394" i="35"/>
  <c r="H393" i="35" s="1"/>
  <c r="H392" i="35" s="1"/>
  <c r="G394" i="35"/>
  <c r="G393" i="35" s="1"/>
  <c r="G392" i="35" s="1"/>
  <c r="H302" i="34"/>
  <c r="H301" i="34" s="1"/>
  <c r="H300" i="34" s="1"/>
  <c r="G302" i="34"/>
  <c r="G301" i="34" s="1"/>
  <c r="G300" i="34" s="1"/>
  <c r="F302" i="34"/>
  <c r="F301" i="34" s="1"/>
  <c r="F300" i="34" s="1"/>
  <c r="H298" i="34"/>
  <c r="H297" i="34" s="1"/>
  <c r="H296" i="34" s="1"/>
  <c r="G298" i="34"/>
  <c r="G297" i="34" s="1"/>
  <c r="G296" i="34" s="1"/>
  <c r="F298" i="34"/>
  <c r="F297" i="34" s="1"/>
  <c r="F296" i="34" s="1"/>
  <c r="H294" i="34"/>
  <c r="H293" i="34" s="1"/>
  <c r="H292" i="34" s="1"/>
  <c r="G294" i="34"/>
  <c r="G293" i="34" s="1"/>
  <c r="G292" i="34" s="1"/>
  <c r="F294" i="34"/>
  <c r="F293" i="34" s="1"/>
  <c r="F292" i="34" s="1"/>
  <c r="K34" i="36"/>
  <c r="K33" i="36" s="1"/>
  <c r="K32" i="36" s="1"/>
  <c r="J34" i="36"/>
  <c r="J33" i="36" s="1"/>
  <c r="J32" i="36" s="1"/>
  <c r="I34" i="36"/>
  <c r="I33" i="36" s="1"/>
  <c r="I32" i="36" s="1"/>
  <c r="K30" i="36"/>
  <c r="K29" i="36" s="1"/>
  <c r="K28" i="36" s="1"/>
  <c r="J30" i="36"/>
  <c r="J29" i="36" s="1"/>
  <c r="J28" i="36" s="1"/>
  <c r="I30" i="36"/>
  <c r="I29" i="36" s="1"/>
  <c r="I28" i="36" s="1"/>
  <c r="K26" i="36"/>
  <c r="K25" i="36" s="1"/>
  <c r="K24" i="36" s="1"/>
  <c r="J26" i="36"/>
  <c r="J25" i="36" s="1"/>
  <c r="J24" i="36" s="1"/>
  <c r="I26" i="36"/>
  <c r="I25" i="36" s="1"/>
  <c r="I24" i="36" s="1"/>
  <c r="I23" i="36" l="1"/>
  <c r="F245" i="34"/>
  <c r="F244" i="34" s="1"/>
  <c r="I345" i="35"/>
  <c r="I344" i="35" s="1"/>
  <c r="G369" i="35"/>
  <c r="G368" i="35" s="1"/>
  <c r="H345" i="35"/>
  <c r="H344" i="35" s="1"/>
  <c r="H369" i="35"/>
  <c r="H368" i="35" s="1"/>
  <c r="H245" i="34"/>
  <c r="H244" i="34" s="1"/>
  <c r="G245" i="34"/>
  <c r="G244" i="34" s="1"/>
  <c r="G345" i="35"/>
  <c r="G344" i="35" s="1"/>
  <c r="I369" i="35"/>
  <c r="I368" i="35" s="1"/>
  <c r="J23" i="36"/>
  <c r="K23" i="36"/>
  <c r="H291" i="34"/>
  <c r="F291" i="34"/>
  <c r="G291" i="34"/>
  <c r="G391" i="35"/>
  <c r="H391" i="35"/>
  <c r="I391" i="35"/>
  <c r="I319" i="35"/>
  <c r="I318" i="35" s="1"/>
  <c r="I317" i="35" s="1"/>
  <c r="H319" i="35"/>
  <c r="H318" i="35" s="1"/>
  <c r="H317" i="35" s="1"/>
  <c r="G319" i="35"/>
  <c r="G318" i="35" s="1"/>
  <c r="G317" i="35" s="1"/>
  <c r="I302" i="35"/>
  <c r="I299" i="35" s="1"/>
  <c r="I298" i="35" s="1"/>
  <c r="I297" i="35" s="1"/>
  <c r="H302" i="35"/>
  <c r="H299" i="35" s="1"/>
  <c r="H298" i="35" s="1"/>
  <c r="H297" i="35" s="1"/>
  <c r="G302" i="35"/>
  <c r="G300" i="35"/>
  <c r="K415" i="36"/>
  <c r="J415" i="36"/>
  <c r="I415" i="36"/>
  <c r="K413" i="36"/>
  <c r="J413" i="36"/>
  <c r="I315" i="35"/>
  <c r="H315" i="35"/>
  <c r="G315" i="35"/>
  <c r="I313" i="35"/>
  <c r="H313" i="35"/>
  <c r="G313" i="35"/>
  <c r="H215" i="34"/>
  <c r="G215" i="34"/>
  <c r="F215" i="34"/>
  <c r="H213" i="34"/>
  <c r="G213" i="34"/>
  <c r="F213" i="34"/>
  <c r="K408" i="36"/>
  <c r="J408" i="36"/>
  <c r="I408" i="36"/>
  <c r="J412" i="36" l="1"/>
  <c r="K412" i="36"/>
  <c r="G312" i="35"/>
  <c r="G311" i="35" s="1"/>
  <c r="G310" i="35" s="1"/>
  <c r="G304" i="35" s="1"/>
  <c r="H312" i="35"/>
  <c r="H311" i="35" s="1"/>
  <c r="H310" i="35" s="1"/>
  <c r="G299" i="35"/>
  <c r="G298" i="35" s="1"/>
  <c r="G297" i="35" s="1"/>
  <c r="I312" i="35"/>
  <c r="I311" i="35" s="1"/>
  <c r="I310" i="35" s="1"/>
  <c r="H212" i="34"/>
  <c r="H211" i="34" s="1"/>
  <c r="G212" i="34"/>
  <c r="G211" i="34" s="1"/>
  <c r="F212" i="34"/>
  <c r="F211" i="34" s="1"/>
  <c r="I120" i="35"/>
  <c r="H120" i="35"/>
  <c r="G120" i="35"/>
  <c r="I118" i="35"/>
  <c r="H118" i="35"/>
  <c r="G118" i="35"/>
  <c r="I116" i="35"/>
  <c r="H116" i="35"/>
  <c r="G116" i="35"/>
  <c r="I69" i="35"/>
  <c r="I68" i="35" s="1"/>
  <c r="I67" i="35" s="1"/>
  <c r="H69" i="35"/>
  <c r="H68" i="35" s="1"/>
  <c r="H67" i="35" s="1"/>
  <c r="G69" i="35"/>
  <c r="G68" i="35" s="1"/>
  <c r="G67" i="35" s="1"/>
  <c r="H367" i="34"/>
  <c r="H366" i="34" s="1"/>
  <c r="H365" i="34" s="1"/>
  <c r="G367" i="34"/>
  <c r="G366" i="34" s="1"/>
  <c r="G365" i="34" s="1"/>
  <c r="F367" i="34"/>
  <c r="F366" i="34" s="1"/>
  <c r="F365" i="34" s="1"/>
  <c r="K66" i="36"/>
  <c r="K65" i="36" s="1"/>
  <c r="K64" i="36" s="1"/>
  <c r="J66" i="36"/>
  <c r="J65" i="36" s="1"/>
  <c r="J64" i="36" s="1"/>
  <c r="I66" i="36"/>
  <c r="I65" i="36" s="1"/>
  <c r="I64" i="36" s="1"/>
  <c r="I92" i="35"/>
  <c r="H92" i="35"/>
  <c r="G92" i="35"/>
  <c r="H390" i="34"/>
  <c r="G390" i="34"/>
  <c r="F390" i="34"/>
  <c r="I85" i="35"/>
  <c r="I84" i="35" s="1"/>
  <c r="H85" i="35"/>
  <c r="H84" i="35" s="1"/>
  <c r="G85" i="35"/>
  <c r="G84" i="35" s="1"/>
  <c r="H383" i="34"/>
  <c r="H382" i="34" s="1"/>
  <c r="G383" i="34"/>
  <c r="G382" i="34" s="1"/>
  <c r="F383" i="34"/>
  <c r="F382" i="34" s="1"/>
  <c r="I63" i="35"/>
  <c r="H63" i="35"/>
  <c r="G63" i="35"/>
  <c r="I94" i="35"/>
  <c r="H94" i="35"/>
  <c r="G94" i="35"/>
  <c r="H392" i="34"/>
  <c r="G392" i="34"/>
  <c r="F392" i="34"/>
  <c r="K106" i="36"/>
  <c r="J106" i="36"/>
  <c r="I106" i="36"/>
  <c r="I55" i="35"/>
  <c r="H55" i="35"/>
  <c r="G55" i="35"/>
  <c r="H353" i="34"/>
  <c r="G353" i="34"/>
  <c r="F353" i="34"/>
  <c r="K74" i="36"/>
  <c r="J74" i="36"/>
  <c r="I74" i="36"/>
  <c r="I79" i="35"/>
  <c r="H79" i="35"/>
  <c r="G79" i="35"/>
  <c r="H377" i="34"/>
  <c r="G377" i="34"/>
  <c r="F377" i="34"/>
  <c r="K72" i="36"/>
  <c r="J72" i="36"/>
  <c r="I72" i="36"/>
  <c r="K76" i="36"/>
  <c r="J76" i="36"/>
  <c r="I76" i="36"/>
  <c r="I81" i="35"/>
  <c r="H81" i="35"/>
  <c r="G81" i="35"/>
  <c r="H379" i="34"/>
  <c r="G379" i="34"/>
  <c r="F379" i="34"/>
  <c r="I114" i="35"/>
  <c r="H114" i="35"/>
  <c r="G114" i="35"/>
  <c r="I112" i="35"/>
  <c r="H112" i="35"/>
  <c r="G112" i="35"/>
  <c r="I108" i="35"/>
  <c r="I107" i="35" s="1"/>
  <c r="I106" i="35" s="1"/>
  <c r="H108" i="35"/>
  <c r="H107" i="35" s="1"/>
  <c r="H106" i="35" s="1"/>
  <c r="G108" i="35"/>
  <c r="G107" i="35" s="1"/>
  <c r="G106" i="35" s="1"/>
  <c r="H410" i="34"/>
  <c r="G410" i="34"/>
  <c r="F410" i="34"/>
  <c r="G111" i="35" l="1"/>
  <c r="G110" i="35" s="1"/>
  <c r="G105" i="35"/>
  <c r="I111" i="35"/>
  <c r="I110" i="35" s="1"/>
  <c r="I105" i="35" s="1"/>
  <c r="H111" i="35"/>
  <c r="H110" i="35" s="1"/>
  <c r="H105" i="35" s="1"/>
  <c r="I90" i="35"/>
  <c r="H90" i="35"/>
  <c r="G90" i="35"/>
  <c r="I88" i="35"/>
  <c r="H88" i="35"/>
  <c r="G88" i="35"/>
  <c r="H386" i="34"/>
  <c r="G386" i="34"/>
  <c r="F386" i="34"/>
  <c r="F388" i="34"/>
  <c r="H388" i="34"/>
  <c r="G388" i="34"/>
  <c r="K94" i="36"/>
  <c r="J94" i="36"/>
  <c r="I94" i="36"/>
  <c r="I77" i="35"/>
  <c r="H77" i="35"/>
  <c r="G77" i="35"/>
  <c r="I75" i="35"/>
  <c r="H75" i="35"/>
  <c r="G75" i="35"/>
  <c r="I73" i="35"/>
  <c r="H73" i="35"/>
  <c r="G73" i="35"/>
  <c r="H371" i="34"/>
  <c r="G371" i="34"/>
  <c r="F371" i="34"/>
  <c r="H373" i="34"/>
  <c r="G373" i="34"/>
  <c r="F373" i="34"/>
  <c r="H375" i="34"/>
  <c r="G375" i="34"/>
  <c r="F375" i="34"/>
  <c r="I53" i="35"/>
  <c r="H53" i="35"/>
  <c r="G53" i="35"/>
  <c r="I51" i="35"/>
  <c r="H51" i="35"/>
  <c r="G51" i="35"/>
  <c r="H351" i="34"/>
  <c r="G351" i="34"/>
  <c r="F351" i="34"/>
  <c r="H349" i="34"/>
  <c r="G349" i="34"/>
  <c r="F349" i="34"/>
  <c r="G480" i="35"/>
  <c r="G476" i="35" s="1"/>
  <c r="I476" i="35"/>
  <c r="H476" i="35"/>
  <c r="F466" i="34"/>
  <c r="F463" i="34" s="1"/>
  <c r="F462" i="34" s="1"/>
  <c r="H462" i="34"/>
  <c r="G462" i="34"/>
  <c r="I168" i="36"/>
  <c r="I167" i="36" s="1"/>
  <c r="F484" i="34"/>
  <c r="H488" i="34"/>
  <c r="G488" i="34"/>
  <c r="F488" i="34"/>
  <c r="I492" i="35"/>
  <c r="H492" i="35"/>
  <c r="G492" i="35"/>
  <c r="I490" i="35"/>
  <c r="H490" i="35"/>
  <c r="G490" i="35"/>
  <c r="I488" i="35"/>
  <c r="H488" i="35"/>
  <c r="G488" i="35"/>
  <c r="H478" i="34"/>
  <c r="G478" i="34"/>
  <c r="F478" i="34"/>
  <c r="I484" i="35"/>
  <c r="I483" i="35" s="1"/>
  <c r="H484" i="35"/>
  <c r="H483" i="35" s="1"/>
  <c r="G484" i="35"/>
  <c r="G483" i="35" s="1"/>
  <c r="H470" i="34"/>
  <c r="H469" i="34" s="1"/>
  <c r="G470" i="34"/>
  <c r="G469" i="34" s="1"/>
  <c r="F470" i="34"/>
  <c r="F469" i="34" s="1"/>
  <c r="I370" i="36"/>
  <c r="F36" i="34"/>
  <c r="H452" i="34"/>
  <c r="G452" i="34"/>
  <c r="F452" i="34"/>
  <c r="I294" i="35"/>
  <c r="I293" i="35" s="1"/>
  <c r="I292" i="35" s="1"/>
  <c r="H294" i="35"/>
  <c r="H293" i="35" s="1"/>
  <c r="H292" i="35" s="1"/>
  <c r="G294" i="35"/>
  <c r="G293" i="35" s="1"/>
  <c r="G292" i="35" s="1"/>
  <c r="H288" i="34"/>
  <c r="G288" i="34"/>
  <c r="F288" i="34"/>
  <c r="H286" i="34"/>
  <c r="G286" i="34"/>
  <c r="F286" i="34"/>
  <c r="H284" i="34"/>
  <c r="G284" i="34"/>
  <c r="F284" i="34"/>
  <c r="H282" i="34"/>
  <c r="G282" i="34"/>
  <c r="F282" i="34"/>
  <c r="H280" i="34"/>
  <c r="G280" i="34"/>
  <c r="F280" i="34"/>
  <c r="H276" i="34"/>
  <c r="G276" i="34"/>
  <c r="F276" i="34"/>
  <c r="H272" i="34"/>
  <c r="G272" i="34"/>
  <c r="F272" i="34"/>
  <c r="H274" i="34"/>
  <c r="G274" i="34"/>
  <c r="F274" i="34"/>
  <c r="I413" i="35"/>
  <c r="I412" i="35" s="1"/>
  <c r="I411" i="35" s="1"/>
  <c r="H413" i="35"/>
  <c r="H412" i="35" s="1"/>
  <c r="H411" i="35" s="1"/>
  <c r="G413" i="35"/>
  <c r="G412" i="35" s="1"/>
  <c r="G411" i="35" s="1"/>
  <c r="H313" i="34"/>
  <c r="H312" i="34" s="1"/>
  <c r="H311" i="34" s="1"/>
  <c r="G313" i="34"/>
  <c r="G312" i="34" s="1"/>
  <c r="G311" i="34" s="1"/>
  <c r="F313" i="34"/>
  <c r="F312" i="34" s="1"/>
  <c r="F311" i="34" s="1"/>
  <c r="K51" i="36"/>
  <c r="J51" i="36"/>
  <c r="I51" i="36"/>
  <c r="I425" i="35"/>
  <c r="H425" i="35"/>
  <c r="G425" i="35"/>
  <c r="I423" i="35"/>
  <c r="H423" i="35"/>
  <c r="G423" i="35"/>
  <c r="H325" i="34"/>
  <c r="G325" i="34"/>
  <c r="I341" i="35"/>
  <c r="H341" i="35"/>
  <c r="G341" i="35"/>
  <c r="I339" i="35"/>
  <c r="H339" i="35"/>
  <c r="G339" i="35"/>
  <c r="F348" i="34" l="1"/>
  <c r="F347" i="34" s="1"/>
  <c r="H279" i="34"/>
  <c r="H278" i="34" s="1"/>
  <c r="F279" i="34"/>
  <c r="F278" i="34" s="1"/>
  <c r="G279" i="34"/>
  <c r="G278" i="34" s="1"/>
  <c r="F370" i="34"/>
  <c r="F369" i="34" s="1"/>
  <c r="H50" i="35"/>
  <c r="H49" i="35" s="1"/>
  <c r="H72" i="35"/>
  <c r="G370" i="34"/>
  <c r="G50" i="35"/>
  <c r="G49" i="35" s="1"/>
  <c r="I50" i="35"/>
  <c r="I49" i="35" s="1"/>
  <c r="G72" i="35"/>
  <c r="I72" i="35"/>
  <c r="G348" i="34"/>
  <c r="G347" i="34" s="1"/>
  <c r="H370" i="34"/>
  <c r="H369" i="34" s="1"/>
  <c r="H348" i="34"/>
  <c r="H347" i="34" s="1"/>
  <c r="F271" i="34"/>
  <c r="F270" i="34" s="1"/>
  <c r="G271" i="34"/>
  <c r="G270" i="34" s="1"/>
  <c r="H271" i="34"/>
  <c r="H270" i="34" s="1"/>
  <c r="G338" i="35"/>
  <c r="G337" i="35" s="1"/>
  <c r="G336" i="35" s="1"/>
  <c r="I338" i="35"/>
  <c r="I337" i="35" s="1"/>
  <c r="I336" i="35" s="1"/>
  <c r="H338" i="35"/>
  <c r="H337" i="35" s="1"/>
  <c r="H336" i="35" s="1"/>
  <c r="F124" i="34"/>
  <c r="F123" i="34" s="1"/>
  <c r="F122" i="34" s="1"/>
  <c r="I259" i="35"/>
  <c r="I258" i="35" s="1"/>
  <c r="I257" i="35" s="1"/>
  <c r="I256" i="35" s="1"/>
  <c r="H259" i="35"/>
  <c r="H258" i="35" s="1"/>
  <c r="H257" i="35" s="1"/>
  <c r="H256" i="35" s="1"/>
  <c r="G259" i="35"/>
  <c r="G258" i="35" s="1"/>
  <c r="G257" i="35" s="1"/>
  <c r="F269" i="34" l="1"/>
  <c r="F268" i="34" s="1"/>
  <c r="H269" i="34"/>
  <c r="H268" i="34" s="1"/>
  <c r="G269" i="34"/>
  <c r="G268" i="34" s="1"/>
  <c r="I290" i="35"/>
  <c r="I289" i="35" s="1"/>
  <c r="I288" i="35" s="1"/>
  <c r="H290" i="35"/>
  <c r="H289" i="35" s="1"/>
  <c r="H288" i="35" s="1"/>
  <c r="G290" i="35"/>
  <c r="G289" i="35" s="1"/>
  <c r="G288" i="35" s="1"/>
  <c r="H190" i="34"/>
  <c r="H189" i="34" s="1"/>
  <c r="H188" i="34" s="1"/>
  <c r="G190" i="34"/>
  <c r="G189" i="34" s="1"/>
  <c r="G188" i="34" s="1"/>
  <c r="F190" i="34"/>
  <c r="F189" i="34" s="1"/>
  <c r="F188" i="34" s="1"/>
  <c r="F225" i="34"/>
  <c r="F224" i="34" s="1"/>
  <c r="F223" i="34" s="1"/>
  <c r="F222" i="34" s="1"/>
  <c r="H224" i="34"/>
  <c r="H223" i="34" s="1"/>
  <c r="H222" i="34" s="1"/>
  <c r="G224" i="34"/>
  <c r="G223" i="34" s="1"/>
  <c r="G222" i="34" s="1"/>
  <c r="I324" i="35"/>
  <c r="I323" i="35" s="1"/>
  <c r="I322" i="35" s="1"/>
  <c r="I321" i="35" s="1"/>
  <c r="H324" i="35"/>
  <c r="H323" i="35" s="1"/>
  <c r="H322" i="35" s="1"/>
  <c r="H321" i="35" s="1"/>
  <c r="I286" i="35"/>
  <c r="H286" i="35"/>
  <c r="G286" i="35"/>
  <c r="I284" i="35"/>
  <c r="H284" i="35"/>
  <c r="G284" i="35"/>
  <c r="K41" i="36"/>
  <c r="J41" i="36"/>
  <c r="K43" i="36"/>
  <c r="J43" i="36"/>
  <c r="I41" i="36"/>
  <c r="I43" i="36"/>
  <c r="H528" i="34"/>
  <c r="H527" i="34" s="1"/>
  <c r="H526" i="34" s="1"/>
  <c r="H525" i="34" s="1"/>
  <c r="G528" i="34"/>
  <c r="G527" i="34" s="1"/>
  <c r="G526" i="34" s="1"/>
  <c r="G525" i="34" s="1"/>
  <c r="F528" i="34"/>
  <c r="F527" i="34" s="1"/>
  <c r="F526" i="34" s="1"/>
  <c r="F525" i="34" s="1"/>
  <c r="I537" i="35"/>
  <c r="I536" i="35" s="1"/>
  <c r="I535" i="35" s="1"/>
  <c r="I534" i="35" s="1"/>
  <c r="H537" i="35"/>
  <c r="H536" i="35" s="1"/>
  <c r="H535" i="35" s="1"/>
  <c r="H534" i="35" s="1"/>
  <c r="I283" i="35" l="1"/>
  <c r="I282" i="35" s="1"/>
  <c r="I281" i="35" s="1"/>
  <c r="I280" i="35" s="1"/>
  <c r="G283" i="35"/>
  <c r="G282" i="35" s="1"/>
  <c r="G281" i="35" s="1"/>
  <c r="G280" i="35" s="1"/>
  <c r="H283" i="35"/>
  <c r="H282" i="35" s="1"/>
  <c r="H281" i="35" s="1"/>
  <c r="H280" i="35" s="1"/>
  <c r="K209" i="36" l="1"/>
  <c r="I435" i="35" l="1"/>
  <c r="H435" i="35"/>
  <c r="G435" i="35"/>
  <c r="J209" i="36" l="1"/>
  <c r="I209" i="36"/>
  <c r="K249" i="36"/>
  <c r="J249" i="36"/>
  <c r="I249" i="36"/>
  <c r="F335" i="34" l="1"/>
  <c r="F341" i="34"/>
  <c r="I574" i="35"/>
  <c r="I573" i="35" s="1"/>
  <c r="H574" i="35"/>
  <c r="H573" i="35" s="1"/>
  <c r="G574" i="35"/>
  <c r="G573" i="35" s="1"/>
  <c r="H565" i="34"/>
  <c r="H564" i="34" s="1"/>
  <c r="G565" i="34"/>
  <c r="G564" i="34" s="1"/>
  <c r="F565" i="34"/>
  <c r="F564" i="34" s="1"/>
  <c r="H560" i="34"/>
  <c r="G560" i="34"/>
  <c r="F560" i="34"/>
  <c r="K325" i="36"/>
  <c r="J325" i="36"/>
  <c r="I325" i="36"/>
  <c r="K328" i="36"/>
  <c r="J328" i="36"/>
  <c r="I328" i="36"/>
  <c r="I567" i="35" l="1"/>
  <c r="H567" i="35"/>
  <c r="G567" i="35"/>
  <c r="I550" i="35" l="1"/>
  <c r="I545" i="35" s="1"/>
  <c r="I544" i="35" s="1"/>
  <c r="H550" i="35"/>
  <c r="H545" i="35" s="1"/>
  <c r="H544" i="35" s="1"/>
  <c r="G550" i="35"/>
  <c r="G548" i="35"/>
  <c r="G546" i="35"/>
  <c r="G545" i="35" s="1"/>
  <c r="F516" i="34"/>
  <c r="G516" i="34"/>
  <c r="H516" i="34"/>
  <c r="I560" i="35"/>
  <c r="I559" i="35" s="1"/>
  <c r="H560" i="35"/>
  <c r="H559" i="35" s="1"/>
  <c r="G560" i="35"/>
  <c r="G559" i="35" s="1"/>
  <c r="I557" i="35"/>
  <c r="H557" i="35"/>
  <c r="G557" i="35"/>
  <c r="I556" i="35"/>
  <c r="H556" i="35"/>
  <c r="G556" i="35"/>
  <c r="H551" i="34"/>
  <c r="H550" i="34" s="1"/>
  <c r="G551" i="34"/>
  <c r="G550" i="34" s="1"/>
  <c r="F551" i="34"/>
  <c r="F550" i="34" s="1"/>
  <c r="H548" i="34"/>
  <c r="G548" i="34"/>
  <c r="F548" i="34"/>
  <c r="K155" i="36"/>
  <c r="J155" i="36"/>
  <c r="I155" i="36"/>
  <c r="K152" i="36"/>
  <c r="J152" i="36"/>
  <c r="I152" i="36"/>
  <c r="I542" i="35"/>
  <c r="I541" i="35" s="1"/>
  <c r="I540" i="35" s="1"/>
  <c r="H542" i="35"/>
  <c r="H541" i="35" s="1"/>
  <c r="H540" i="35" s="1"/>
  <c r="G542" i="35"/>
  <c r="G541" i="35" s="1"/>
  <c r="G540" i="35" s="1"/>
  <c r="H533" i="34"/>
  <c r="H532" i="34" s="1"/>
  <c r="H531" i="34" s="1"/>
  <c r="G533" i="34"/>
  <c r="G532" i="34" s="1"/>
  <c r="G531" i="34" s="1"/>
  <c r="F533" i="34"/>
  <c r="F532" i="34" s="1"/>
  <c r="F531" i="34" s="1"/>
  <c r="K146" i="36"/>
  <c r="K145" i="36" s="1"/>
  <c r="K144" i="36" s="1"/>
  <c r="J146" i="36"/>
  <c r="J145" i="36" s="1"/>
  <c r="J144" i="36" s="1"/>
  <c r="I146" i="36"/>
  <c r="I145" i="36" s="1"/>
  <c r="I144" i="36" s="1"/>
  <c r="G544" i="35" l="1"/>
  <c r="G539" i="35" s="1"/>
  <c r="H539" i="35"/>
  <c r="H533" i="35" s="1"/>
  <c r="I539" i="35"/>
  <c r="I533" i="35" s="1"/>
  <c r="I555" i="35"/>
  <c r="I554" i="35" s="1"/>
  <c r="I553" i="35" s="1"/>
  <c r="G555" i="35"/>
  <c r="G554" i="35" s="1"/>
  <c r="G553" i="35" s="1"/>
  <c r="H555" i="35"/>
  <c r="H554" i="35" s="1"/>
  <c r="H553" i="35" s="1"/>
  <c r="K388" i="36"/>
  <c r="H47" i="34"/>
  <c r="G47" i="34"/>
  <c r="I180" i="35"/>
  <c r="H180" i="35"/>
  <c r="I471" i="35"/>
  <c r="I470" i="35" s="1"/>
  <c r="I469" i="35" s="1"/>
  <c r="I468" i="35" s="1"/>
  <c r="H471" i="35"/>
  <c r="H470" i="35" s="1"/>
  <c r="H469" i="35" s="1"/>
  <c r="H468" i="35" s="1"/>
  <c r="G471" i="35"/>
  <c r="G470" i="35" s="1"/>
  <c r="G469" i="35" s="1"/>
  <c r="G468" i="35" s="1"/>
  <c r="G522" i="35"/>
  <c r="G521" i="35" s="1"/>
  <c r="G520" i="35" s="1"/>
  <c r="G519" i="35" s="1"/>
  <c r="G518" i="35" s="1"/>
  <c r="I522" i="35"/>
  <c r="I521" i="35" s="1"/>
  <c r="I520" i="35" s="1"/>
  <c r="I519" i="35" s="1"/>
  <c r="H522" i="35"/>
  <c r="H521" i="35" s="1"/>
  <c r="H520" i="35" s="1"/>
  <c r="H519" i="35" s="1"/>
  <c r="H508" i="34"/>
  <c r="H507" i="34" s="1"/>
  <c r="G508" i="34"/>
  <c r="G507" i="34" s="1"/>
  <c r="F508" i="34"/>
  <c r="F507" i="34" s="1"/>
  <c r="K252" i="36" l="1"/>
  <c r="K251" i="36" s="1"/>
  <c r="J252" i="36"/>
  <c r="J251" i="36" s="1"/>
  <c r="I252" i="36"/>
  <c r="I251" i="36" s="1"/>
  <c r="K247" i="36"/>
  <c r="J247" i="36"/>
  <c r="I247" i="36"/>
  <c r="K245" i="36"/>
  <c r="J245" i="36"/>
  <c r="I245" i="36"/>
  <c r="K243" i="36"/>
  <c r="J243" i="36"/>
  <c r="I243" i="36"/>
  <c r="K240" i="36"/>
  <c r="K239" i="36" s="1"/>
  <c r="J240" i="36"/>
  <c r="J239" i="36" s="1"/>
  <c r="I240" i="36"/>
  <c r="I239" i="36" s="1"/>
  <c r="K237" i="36"/>
  <c r="J237" i="36"/>
  <c r="I237" i="36"/>
  <c r="K235" i="36"/>
  <c r="J235" i="36"/>
  <c r="I235" i="36"/>
  <c r="K233" i="36"/>
  <c r="J233" i="36"/>
  <c r="I233" i="36"/>
  <c r="K231" i="36"/>
  <c r="J231" i="36"/>
  <c r="I231" i="36"/>
  <c r="K228" i="36"/>
  <c r="J228" i="36"/>
  <c r="I228" i="36"/>
  <c r="I242" i="36" l="1"/>
  <c r="I230" i="36"/>
  <c r="J242" i="36"/>
  <c r="K242" i="36"/>
  <c r="J230" i="36"/>
  <c r="K230" i="36"/>
  <c r="K226" i="36"/>
  <c r="J226" i="36"/>
  <c r="I226" i="36"/>
  <c r="K224" i="36"/>
  <c r="J224" i="36"/>
  <c r="I224" i="36"/>
  <c r="K222" i="36"/>
  <c r="J222" i="36"/>
  <c r="I222" i="36"/>
  <c r="K220" i="36"/>
  <c r="J220" i="36"/>
  <c r="I220" i="36"/>
  <c r="K218" i="36"/>
  <c r="J218" i="36"/>
  <c r="I218" i="36"/>
  <c r="K216" i="36"/>
  <c r="J216" i="36"/>
  <c r="I216" i="36"/>
  <c r="K208" i="36"/>
  <c r="J208" i="36"/>
  <c r="I208" i="36"/>
  <c r="K212" i="36"/>
  <c r="K211" i="36" s="1"/>
  <c r="J212" i="36"/>
  <c r="J211" i="36" s="1"/>
  <c r="I212" i="36"/>
  <c r="I211" i="36" s="1"/>
  <c r="K316" i="36"/>
  <c r="J316" i="36"/>
  <c r="I316" i="36"/>
  <c r="K314" i="36"/>
  <c r="J314" i="36"/>
  <c r="I314" i="36"/>
  <c r="K312" i="36"/>
  <c r="J312" i="36"/>
  <c r="I312" i="36"/>
  <c r="K310" i="36"/>
  <c r="J310" i="36"/>
  <c r="I310" i="36"/>
  <c r="K308" i="36"/>
  <c r="J308" i="36"/>
  <c r="I308" i="36"/>
  <c r="K306" i="36"/>
  <c r="J306" i="36"/>
  <c r="I306" i="36"/>
  <c r="K302" i="36"/>
  <c r="J302" i="36"/>
  <c r="I302" i="36"/>
  <c r="K300" i="36"/>
  <c r="J300" i="36"/>
  <c r="I300" i="36"/>
  <c r="K298" i="36"/>
  <c r="J298" i="36"/>
  <c r="I298" i="36"/>
  <c r="K296" i="36"/>
  <c r="J296" i="36"/>
  <c r="I296" i="36"/>
  <c r="K294" i="36"/>
  <c r="J294" i="36"/>
  <c r="I294" i="36"/>
  <c r="K292" i="36"/>
  <c r="J292" i="36"/>
  <c r="I292" i="36"/>
  <c r="K163" i="36"/>
  <c r="K162" i="36" s="1"/>
  <c r="J163" i="36"/>
  <c r="J162" i="36" s="1"/>
  <c r="I163" i="36"/>
  <c r="I162" i="36" s="1"/>
  <c r="K160" i="36"/>
  <c r="J160" i="36"/>
  <c r="I160" i="36"/>
  <c r="K158" i="36"/>
  <c r="J158" i="36"/>
  <c r="I158" i="36"/>
  <c r="K150" i="36"/>
  <c r="J150" i="36"/>
  <c r="I150" i="36"/>
  <c r="I149" i="36" l="1"/>
  <c r="I148" i="36" s="1"/>
  <c r="I143" i="36" s="1"/>
  <c r="I215" i="36"/>
  <c r="I214" i="36" s="1"/>
  <c r="I305" i="36"/>
  <c r="I304" i="36" s="1"/>
  <c r="K291" i="36"/>
  <c r="K290" i="36" s="1"/>
  <c r="K149" i="36"/>
  <c r="K148" i="36" s="1"/>
  <c r="K143" i="36" s="1"/>
  <c r="I291" i="36"/>
  <c r="I290" i="36" s="1"/>
  <c r="K305" i="36"/>
  <c r="K304" i="36" s="1"/>
  <c r="J149" i="36"/>
  <c r="J148" i="36" s="1"/>
  <c r="J143" i="36" s="1"/>
  <c r="J291" i="36"/>
  <c r="J290" i="36" s="1"/>
  <c r="J305" i="36"/>
  <c r="J304" i="36" s="1"/>
  <c r="K207" i="36"/>
  <c r="J207" i="36"/>
  <c r="K215" i="36"/>
  <c r="K214" i="36" s="1"/>
  <c r="I207" i="36"/>
  <c r="J215" i="36"/>
  <c r="J214" i="36" s="1"/>
  <c r="K204" i="36"/>
  <c r="I204" i="36"/>
  <c r="J204" i="36"/>
  <c r="K200" i="36"/>
  <c r="J200" i="36"/>
  <c r="I200" i="36"/>
  <c r="K198" i="36"/>
  <c r="J198" i="36"/>
  <c r="I198" i="36"/>
  <c r="K196" i="36"/>
  <c r="J196" i="36"/>
  <c r="I196" i="36"/>
  <c r="K194" i="36"/>
  <c r="J194" i="36"/>
  <c r="I194" i="36"/>
  <c r="K192" i="36"/>
  <c r="J192" i="36"/>
  <c r="I192" i="36"/>
  <c r="K190" i="36"/>
  <c r="J190" i="36"/>
  <c r="I190" i="36"/>
  <c r="K188" i="36"/>
  <c r="J188" i="36"/>
  <c r="I188" i="36"/>
  <c r="K186" i="36"/>
  <c r="J186" i="36"/>
  <c r="I186" i="36"/>
  <c r="K183" i="36"/>
  <c r="K182" i="36" s="1"/>
  <c r="J183" i="36"/>
  <c r="J182" i="36" s="1"/>
  <c r="I183" i="36"/>
  <c r="I182" i="36" s="1"/>
  <c r="K180" i="36"/>
  <c r="J180" i="36"/>
  <c r="K177" i="36"/>
  <c r="J177" i="36"/>
  <c r="I180" i="36"/>
  <c r="I177" i="36"/>
  <c r="K174" i="36"/>
  <c r="J174" i="36"/>
  <c r="I174" i="36"/>
  <c r="K166" i="36"/>
  <c r="J166" i="36"/>
  <c r="I166" i="36"/>
  <c r="K137" i="36"/>
  <c r="J137" i="36"/>
  <c r="I137" i="36"/>
  <c r="K128" i="36"/>
  <c r="J128" i="36"/>
  <c r="I128" i="36"/>
  <c r="K126" i="36"/>
  <c r="J126" i="36"/>
  <c r="I126" i="36"/>
  <c r="K124" i="36"/>
  <c r="J124" i="36"/>
  <c r="I124" i="36"/>
  <c r="K122" i="36"/>
  <c r="J122" i="36"/>
  <c r="I122" i="36"/>
  <c r="K120" i="36"/>
  <c r="J120" i="36"/>
  <c r="I120" i="36"/>
  <c r="K117" i="36"/>
  <c r="J117" i="36"/>
  <c r="I117" i="36"/>
  <c r="K115" i="36"/>
  <c r="J115" i="36"/>
  <c r="I115" i="36"/>
  <c r="K113" i="36"/>
  <c r="J113" i="36"/>
  <c r="I113" i="36"/>
  <c r="K111" i="36"/>
  <c r="J111" i="36"/>
  <c r="I111" i="36"/>
  <c r="K109" i="36"/>
  <c r="J109" i="36"/>
  <c r="I109" i="36"/>
  <c r="K100" i="36"/>
  <c r="J100" i="36"/>
  <c r="I100" i="36"/>
  <c r="K98" i="36"/>
  <c r="J98" i="36"/>
  <c r="I98" i="36"/>
  <c r="K92" i="36"/>
  <c r="J92" i="36"/>
  <c r="I92" i="36"/>
  <c r="K90" i="36"/>
  <c r="J90" i="36"/>
  <c r="I90" i="36"/>
  <c r="K86" i="36"/>
  <c r="J86" i="36"/>
  <c r="I86" i="36"/>
  <c r="K84" i="36"/>
  <c r="J84" i="36"/>
  <c r="I84" i="36"/>
  <c r="K82" i="36"/>
  <c r="J82" i="36"/>
  <c r="I82" i="36"/>
  <c r="K80" i="36"/>
  <c r="J80" i="36"/>
  <c r="I80" i="36"/>
  <c r="K78" i="36"/>
  <c r="J78" i="36"/>
  <c r="I78" i="36"/>
  <c r="K70" i="36"/>
  <c r="J70" i="36"/>
  <c r="J69" i="36" s="1"/>
  <c r="I70" i="36"/>
  <c r="I45" i="36"/>
  <c r="K61" i="36"/>
  <c r="J61" i="36"/>
  <c r="I61" i="36"/>
  <c r="K59" i="36"/>
  <c r="J59" i="36"/>
  <c r="I59" i="36"/>
  <c r="K57" i="36"/>
  <c r="J57" i="36"/>
  <c r="I57" i="36"/>
  <c r="K53" i="36"/>
  <c r="J53" i="36"/>
  <c r="I53" i="36"/>
  <c r="K49" i="36"/>
  <c r="J49" i="36"/>
  <c r="I49" i="36"/>
  <c r="K45" i="36"/>
  <c r="J45" i="36"/>
  <c r="K321" i="36"/>
  <c r="J321" i="36"/>
  <c r="I321" i="36"/>
  <c r="K323" i="36"/>
  <c r="J323" i="36"/>
  <c r="I323" i="36"/>
  <c r="K332" i="36"/>
  <c r="J332" i="36"/>
  <c r="I332" i="36"/>
  <c r="K334" i="36"/>
  <c r="J334" i="36"/>
  <c r="I334" i="36"/>
  <c r="K339" i="36"/>
  <c r="J339" i="36"/>
  <c r="I339" i="36"/>
  <c r="K341" i="36"/>
  <c r="J341" i="36"/>
  <c r="I341" i="36"/>
  <c r="K345" i="36"/>
  <c r="K344" i="36" s="1"/>
  <c r="K343" i="36" s="1"/>
  <c r="J345" i="36"/>
  <c r="J344" i="36" s="1"/>
  <c r="J343" i="36" s="1"/>
  <c r="I345" i="36"/>
  <c r="I344" i="36" s="1"/>
  <c r="I343" i="36" s="1"/>
  <c r="I357" i="36"/>
  <c r="K364" i="36"/>
  <c r="J364" i="36"/>
  <c r="I364" i="36"/>
  <c r="K368" i="36"/>
  <c r="J368" i="36"/>
  <c r="I368" i="36"/>
  <c r="K403" i="36"/>
  <c r="J403" i="36"/>
  <c r="I403" i="36"/>
  <c r="K366" i="36"/>
  <c r="J366" i="36"/>
  <c r="I366" i="36"/>
  <c r="K362" i="36"/>
  <c r="J362" i="36"/>
  <c r="I362" i="36"/>
  <c r="K350" i="36"/>
  <c r="J350" i="36"/>
  <c r="I350" i="36"/>
  <c r="K280" i="36"/>
  <c r="J280" i="36"/>
  <c r="I280" i="36"/>
  <c r="K286" i="36"/>
  <c r="K285" i="36" s="1"/>
  <c r="K284" i="36" s="1"/>
  <c r="I286" i="36"/>
  <c r="I285" i="36" s="1"/>
  <c r="I284" i="36" s="1"/>
  <c r="J286" i="36"/>
  <c r="J285" i="36" s="1"/>
  <c r="J284" i="36" s="1"/>
  <c r="K282" i="36"/>
  <c r="J282" i="36"/>
  <c r="I282" i="36"/>
  <c r="I69" i="36" l="1"/>
  <c r="K69" i="36"/>
  <c r="K68" i="36" s="1"/>
  <c r="J338" i="36"/>
  <c r="K173" i="36"/>
  <c r="I68" i="36"/>
  <c r="I338" i="36"/>
  <c r="I337" i="36" s="1"/>
  <c r="I336" i="36" s="1"/>
  <c r="K338" i="36"/>
  <c r="K337" i="36" s="1"/>
  <c r="K336" i="36" s="1"/>
  <c r="I89" i="36"/>
  <c r="J173" i="36"/>
  <c r="I173" i="36"/>
  <c r="I185" i="36"/>
  <c r="J68" i="36"/>
  <c r="I48" i="36"/>
  <c r="I47" i="36" s="1"/>
  <c r="K48" i="36"/>
  <c r="K47" i="36" s="1"/>
  <c r="I56" i="36"/>
  <c r="I55" i="36" s="1"/>
  <c r="J185" i="36"/>
  <c r="J48" i="36"/>
  <c r="J47" i="36" s="1"/>
  <c r="K185" i="36"/>
  <c r="K56" i="36"/>
  <c r="K55" i="36" s="1"/>
  <c r="J56" i="36"/>
  <c r="J55" i="36" s="1"/>
  <c r="I206" i="36"/>
  <c r="I331" i="36"/>
  <c r="I330" i="36" s="1"/>
  <c r="K320" i="36"/>
  <c r="K319" i="36" s="1"/>
  <c r="K206" i="36"/>
  <c r="I320" i="36"/>
  <c r="J206" i="36"/>
  <c r="J320" i="36"/>
  <c r="J319" i="36" s="1"/>
  <c r="K289" i="36"/>
  <c r="I279" i="36"/>
  <c r="I278" i="36" s="1"/>
  <c r="I277" i="36" s="1"/>
  <c r="J331" i="36"/>
  <c r="J330" i="36" s="1"/>
  <c r="K89" i="36"/>
  <c r="J289" i="36"/>
  <c r="K331" i="36"/>
  <c r="K330" i="36" s="1"/>
  <c r="I119" i="36"/>
  <c r="I289" i="36"/>
  <c r="J89" i="36"/>
  <c r="K119" i="36"/>
  <c r="J119" i="36"/>
  <c r="J337" i="36"/>
  <c r="J336" i="36" s="1"/>
  <c r="J279" i="36"/>
  <c r="J278" i="36" s="1"/>
  <c r="J277" i="36" s="1"/>
  <c r="K279" i="36"/>
  <c r="K278" i="36" s="1"/>
  <c r="K277" i="36" s="1"/>
  <c r="K257" i="36"/>
  <c r="J257" i="36"/>
  <c r="I257" i="36"/>
  <c r="K259" i="36"/>
  <c r="J259" i="36"/>
  <c r="I259" i="36"/>
  <c r="K263" i="36"/>
  <c r="J263" i="36"/>
  <c r="I263" i="36"/>
  <c r="K265" i="36"/>
  <c r="J265" i="36"/>
  <c r="I265" i="36"/>
  <c r="K267" i="36"/>
  <c r="J267" i="36"/>
  <c r="I267" i="36"/>
  <c r="K269" i="36"/>
  <c r="J269" i="36"/>
  <c r="I269" i="36"/>
  <c r="K271" i="36"/>
  <c r="J271" i="36"/>
  <c r="I271" i="36"/>
  <c r="K273" i="36"/>
  <c r="J273" i="36"/>
  <c r="I273" i="36"/>
  <c r="I172" i="36" l="1"/>
  <c r="I165" i="36" s="1"/>
  <c r="I318" i="36"/>
  <c r="J318" i="36"/>
  <c r="K172" i="36"/>
  <c r="K165" i="36" s="1"/>
  <c r="J172" i="36"/>
  <c r="J165" i="36" s="1"/>
  <c r="K318" i="36"/>
  <c r="J256" i="36"/>
  <c r="J255" i="36" s="1"/>
  <c r="I256" i="36"/>
  <c r="I255" i="36" s="1"/>
  <c r="K256" i="36"/>
  <c r="K255" i="36" s="1"/>
  <c r="J262" i="36"/>
  <c r="J261" i="36" s="1"/>
  <c r="K262" i="36"/>
  <c r="K261" i="36" s="1"/>
  <c r="I262" i="36"/>
  <c r="I261" i="36" s="1"/>
  <c r="I254" i="36" s="1"/>
  <c r="K141" i="36"/>
  <c r="J141" i="36"/>
  <c r="I141" i="36"/>
  <c r="K135" i="36"/>
  <c r="J135" i="36"/>
  <c r="I135" i="36"/>
  <c r="K131" i="36"/>
  <c r="J131" i="36"/>
  <c r="I131" i="36"/>
  <c r="K102" i="36"/>
  <c r="K97" i="36" s="1"/>
  <c r="J102" i="36"/>
  <c r="J97" i="36" s="1"/>
  <c r="I102" i="36"/>
  <c r="I97" i="36" l="1"/>
  <c r="J130" i="36"/>
  <c r="J88" i="36" s="1"/>
  <c r="K130" i="36"/>
  <c r="K88" i="36" s="1"/>
  <c r="I130" i="36"/>
  <c r="K254" i="36"/>
  <c r="J254" i="36"/>
  <c r="I88" i="36" l="1"/>
  <c r="I63" i="36" s="1"/>
  <c r="J63" i="36"/>
  <c r="K63" i="36"/>
  <c r="K39" i="36"/>
  <c r="J39" i="36"/>
  <c r="I39" i="36"/>
  <c r="I38" i="36" s="1"/>
  <c r="K38" i="36" l="1"/>
  <c r="K37" i="36" s="1"/>
  <c r="K36" i="36" s="1"/>
  <c r="I37" i="36"/>
  <c r="I36" i="36" s="1"/>
  <c r="J38" i="36"/>
  <c r="J37" i="36" s="1"/>
  <c r="J36" i="36" s="1"/>
  <c r="K399" i="36"/>
  <c r="K398" i="36" s="1"/>
  <c r="J399" i="36"/>
  <c r="J398" i="36" s="1"/>
  <c r="I399" i="36"/>
  <c r="I398" i="36" s="1"/>
  <c r="K394" i="36"/>
  <c r="J394" i="36"/>
  <c r="I394" i="36"/>
  <c r="J388" i="36"/>
  <c r="I388" i="36"/>
  <c r="K382" i="36" l="1"/>
  <c r="J382" i="36"/>
  <c r="I382" i="36"/>
  <c r="K379" i="36"/>
  <c r="J379" i="36"/>
  <c r="I379" i="36"/>
  <c r="K376" i="36"/>
  <c r="J376" i="36"/>
  <c r="I376" i="36"/>
  <c r="K373" i="36"/>
  <c r="J373" i="36"/>
  <c r="I373" i="36"/>
  <c r="K370" i="36"/>
  <c r="J370" i="36"/>
  <c r="K357" i="36"/>
  <c r="J357" i="36"/>
  <c r="K352" i="36"/>
  <c r="K349" i="36" s="1"/>
  <c r="K348" i="36" s="1"/>
  <c r="J352" i="36"/>
  <c r="J349" i="36" s="1"/>
  <c r="J348" i="36" s="1"/>
  <c r="I352" i="36"/>
  <c r="I349" i="36" s="1"/>
  <c r="I348" i="36" s="1"/>
  <c r="I356" i="36" l="1"/>
  <c r="I355" i="36" s="1"/>
  <c r="I347" i="36" s="1"/>
  <c r="J356" i="36"/>
  <c r="J355" i="36" s="1"/>
  <c r="J347" i="36" s="1"/>
  <c r="K356" i="36"/>
  <c r="K355" i="36" s="1"/>
  <c r="K347" i="36" s="1"/>
  <c r="I569" i="35" l="1"/>
  <c r="H569" i="35"/>
  <c r="G569" i="35"/>
  <c r="G180" i="35" l="1"/>
  <c r="F47" i="34"/>
  <c r="I580" i="35" l="1"/>
  <c r="H580" i="35"/>
  <c r="G580" i="35"/>
  <c r="H571" i="34"/>
  <c r="G571" i="34"/>
  <c r="F571" i="34"/>
  <c r="F200" i="34" l="1"/>
  <c r="G273" i="35"/>
  <c r="G261" i="35" s="1"/>
  <c r="G256" i="35" s="1"/>
  <c r="D24" i="37" l="1"/>
  <c r="H125" i="34" l="1"/>
  <c r="H124" i="34" s="1"/>
  <c r="H123" i="34" s="1"/>
  <c r="H122" i="34" s="1"/>
  <c r="G125" i="34"/>
  <c r="G124" i="34" s="1"/>
  <c r="G123" i="34" s="1"/>
  <c r="G122" i="34" s="1"/>
  <c r="I407" i="35" l="1"/>
  <c r="I406" i="35" s="1"/>
  <c r="I405" i="35" s="1"/>
  <c r="I404" i="35" s="1"/>
  <c r="H407" i="35"/>
  <c r="H406" i="35" s="1"/>
  <c r="H405" i="35" s="1"/>
  <c r="H404" i="35" s="1"/>
  <c r="H307" i="34"/>
  <c r="H306" i="34" s="1"/>
  <c r="H305" i="34" s="1"/>
  <c r="H304" i="34" s="1"/>
  <c r="G307" i="34"/>
  <c r="G306" i="34" s="1"/>
  <c r="G305" i="34" s="1"/>
  <c r="G304" i="34" s="1"/>
  <c r="G407" i="35" l="1"/>
  <c r="F307" i="34"/>
  <c r="H241" i="34" l="1"/>
  <c r="G241" i="34"/>
  <c r="F241" i="34"/>
  <c r="G225" i="35" l="1"/>
  <c r="F537" i="34" l="1"/>
  <c r="F539" i="34"/>
  <c r="F105" i="34" l="1"/>
  <c r="I413" i="36" l="1"/>
  <c r="I412" i="36" s="1"/>
  <c r="F29" i="37" l="1"/>
  <c r="E29" i="37"/>
  <c r="D29" i="37"/>
  <c r="I61" i="35" l="1"/>
  <c r="H61" i="35"/>
  <c r="G61" i="35"/>
  <c r="I590" i="35"/>
  <c r="H590" i="35"/>
  <c r="G590" i="35"/>
  <c r="I602" i="35" l="1"/>
  <c r="H602" i="35"/>
  <c r="G602" i="35"/>
  <c r="H494" i="34" l="1"/>
  <c r="G494" i="34"/>
  <c r="H442" i="34"/>
  <c r="G442" i="34"/>
  <c r="I456" i="35"/>
  <c r="I455" i="35" s="1"/>
  <c r="I454" i="35" s="1"/>
  <c r="I453" i="35" s="1"/>
  <c r="H456" i="35"/>
  <c r="H455" i="35" s="1"/>
  <c r="H454" i="35" s="1"/>
  <c r="H453" i="35" s="1"/>
  <c r="G456" i="35"/>
  <c r="G455" i="35" s="1"/>
  <c r="G454" i="35" s="1"/>
  <c r="G453" i="35" s="1"/>
  <c r="H436" i="34"/>
  <c r="H435" i="34" s="1"/>
  <c r="H434" i="34" s="1"/>
  <c r="H433" i="34" s="1"/>
  <c r="G436" i="34"/>
  <c r="G435" i="34" s="1"/>
  <c r="G434" i="34" s="1"/>
  <c r="G433" i="34" s="1"/>
  <c r="F436" i="34"/>
  <c r="F435" i="34" s="1"/>
  <c r="F434" i="34" s="1"/>
  <c r="F433" i="34" s="1"/>
  <c r="I496" i="35" l="1"/>
  <c r="H496" i="35"/>
  <c r="G496" i="35"/>
  <c r="I450" i="35"/>
  <c r="H450" i="35"/>
  <c r="G450" i="35"/>
  <c r="I578" i="35" l="1"/>
  <c r="I577" i="35" s="1"/>
  <c r="I576" i="35" s="1"/>
  <c r="H578" i="35"/>
  <c r="H577" i="35" s="1"/>
  <c r="H576" i="35" s="1"/>
  <c r="H569" i="34"/>
  <c r="H568" i="34" s="1"/>
  <c r="H567" i="34" s="1"/>
  <c r="G569" i="34"/>
  <c r="G568" i="34" s="1"/>
  <c r="G567" i="34" s="1"/>
  <c r="F569" i="34"/>
  <c r="F568" i="34" s="1"/>
  <c r="F567" i="34" s="1"/>
  <c r="H558" i="34"/>
  <c r="G558" i="34"/>
  <c r="F558" i="34"/>
  <c r="G325" i="35" l="1"/>
  <c r="G324" i="35" l="1"/>
  <c r="G323" i="35" s="1"/>
  <c r="G322" i="35" s="1"/>
  <c r="G321" i="35" s="1"/>
  <c r="H186" i="34" l="1"/>
  <c r="G186" i="34"/>
  <c r="H184" i="34"/>
  <c r="G184" i="34"/>
  <c r="F186" i="34"/>
  <c r="F184" i="34"/>
  <c r="G183" i="34" l="1"/>
  <c r="G182" i="34" s="1"/>
  <c r="H183" i="34"/>
  <c r="H182" i="34" s="1"/>
  <c r="F183" i="34"/>
  <c r="F182" i="34" s="1"/>
  <c r="I296" i="35"/>
  <c r="H296" i="35"/>
  <c r="H202" i="34"/>
  <c r="H199" i="34" s="1"/>
  <c r="G202" i="34"/>
  <c r="G199" i="34" s="1"/>
  <c r="F202" i="34"/>
  <c r="F199" i="34" s="1"/>
  <c r="F198" i="34" s="1"/>
  <c r="F197" i="34" s="1"/>
  <c r="G198" i="34" l="1"/>
  <c r="G197" i="34" s="1"/>
  <c r="G196" i="34" s="1"/>
  <c r="H198" i="34"/>
  <c r="H197" i="34" s="1"/>
  <c r="H196" i="34" s="1"/>
  <c r="G296" i="35"/>
  <c r="G279" i="35" s="1"/>
  <c r="F196" i="34"/>
  <c r="I174" i="35" l="1"/>
  <c r="H174" i="35"/>
  <c r="G174" i="35"/>
  <c r="H41" i="34"/>
  <c r="G41" i="34"/>
  <c r="F41" i="34"/>
  <c r="G578" i="35" l="1"/>
  <c r="G577" i="35" s="1"/>
  <c r="G576" i="35" s="1"/>
  <c r="F494" i="34" l="1"/>
  <c r="G427" i="35" l="1"/>
  <c r="G422" i="35" s="1"/>
  <c r="G421" i="35" s="1"/>
  <c r="F327" i="34"/>
  <c r="F325" i="34" l="1"/>
  <c r="G409" i="35"/>
  <c r="G406" i="35" s="1"/>
  <c r="G405" i="35" s="1"/>
  <c r="G404" i="35" s="1"/>
  <c r="F309" i="34"/>
  <c r="F306" i="34" s="1"/>
  <c r="F305" i="34" s="1"/>
  <c r="F304" i="34" s="1"/>
  <c r="F53" i="37" l="1"/>
  <c r="E53" i="37"/>
  <c r="F24" i="37" l="1"/>
  <c r="E24" i="37"/>
  <c r="D16" i="37"/>
  <c r="I504" i="35" l="1"/>
  <c r="G493" i="34"/>
  <c r="G492" i="34" s="1"/>
  <c r="G491" i="34" s="1"/>
  <c r="G490" i="34" s="1"/>
  <c r="H493" i="34"/>
  <c r="H492" i="34" s="1"/>
  <c r="H491" i="34" s="1"/>
  <c r="H490" i="34" s="1"/>
  <c r="H504" i="35"/>
  <c r="G504" i="35"/>
  <c r="F493" i="34"/>
  <c r="F492" i="34" s="1"/>
  <c r="F491" i="34" s="1"/>
  <c r="F490" i="34" s="1"/>
  <c r="I494" i="35" l="1"/>
  <c r="H494" i="35"/>
  <c r="G494" i="35"/>
  <c r="H425" i="34"/>
  <c r="G425" i="34"/>
  <c r="F425" i="34"/>
  <c r="I189" i="35"/>
  <c r="H189" i="35"/>
  <c r="G189" i="35"/>
  <c r="H22" i="34"/>
  <c r="G22" i="34"/>
  <c r="F22" i="34"/>
  <c r="H20" i="34"/>
  <c r="G20" i="34"/>
  <c r="F20" i="34"/>
  <c r="I161" i="35"/>
  <c r="I160" i="35" s="1"/>
  <c r="I159" i="35" s="1"/>
  <c r="I158" i="35" s="1"/>
  <c r="H161" i="35"/>
  <c r="H160" i="35" s="1"/>
  <c r="H159" i="35" s="1"/>
  <c r="H158" i="35" s="1"/>
  <c r="I163" i="35"/>
  <c r="H163" i="35"/>
  <c r="G163" i="35"/>
  <c r="F19" i="34" l="1"/>
  <c r="F18" i="34" s="1"/>
  <c r="F17" i="34" s="1"/>
  <c r="H19" i="34"/>
  <c r="H18" i="34" s="1"/>
  <c r="H17" i="34" s="1"/>
  <c r="G19" i="34"/>
  <c r="G18" i="34" s="1"/>
  <c r="G17" i="34" s="1"/>
  <c r="I157" i="35"/>
  <c r="H157" i="35"/>
  <c r="G161" i="35"/>
  <c r="G160" i="35" s="1"/>
  <c r="G159" i="35" s="1"/>
  <c r="G158" i="35" s="1"/>
  <c r="G157" i="35" l="1"/>
  <c r="I586" i="35"/>
  <c r="H586" i="35"/>
  <c r="G586" i="35"/>
  <c r="H76" i="34"/>
  <c r="G76" i="34"/>
  <c r="F76" i="34"/>
  <c r="H80" i="34"/>
  <c r="G80" i="34"/>
  <c r="F80" i="34"/>
  <c r="F75" i="34" l="1"/>
  <c r="H75" i="34"/>
  <c r="I585" i="35"/>
  <c r="I584" i="35" s="1"/>
  <c r="I583" i="35" s="1"/>
  <c r="I582" i="35" s="1"/>
  <c r="G75" i="34"/>
  <c r="G585" i="35"/>
  <c r="G584" i="35" s="1"/>
  <c r="G583" i="35" s="1"/>
  <c r="G582" i="35" s="1"/>
  <c r="H585" i="35"/>
  <c r="H584" i="35" s="1"/>
  <c r="H583" i="35" s="1"/>
  <c r="H582" i="35" s="1"/>
  <c r="I153" i="35"/>
  <c r="H153" i="35"/>
  <c r="G153" i="35"/>
  <c r="H547" i="34" l="1"/>
  <c r="H546" i="34" s="1"/>
  <c r="H545" i="34" s="1"/>
  <c r="H544" i="34" s="1"/>
  <c r="G547" i="34"/>
  <c r="G546" i="34" s="1"/>
  <c r="G545" i="34" s="1"/>
  <c r="G544" i="34" s="1"/>
  <c r="F547" i="34"/>
  <c r="F546" i="34" s="1"/>
  <c r="F545" i="34" s="1"/>
  <c r="F544" i="34" s="1"/>
  <c r="I232" i="35" l="1"/>
  <c r="I231" i="35" s="1"/>
  <c r="H232" i="35"/>
  <c r="H231" i="35" s="1"/>
  <c r="G232" i="35"/>
  <c r="G231" i="35" s="1"/>
  <c r="G230" i="35" s="1"/>
  <c r="G229" i="35" s="1"/>
  <c r="H118" i="34"/>
  <c r="G118" i="34"/>
  <c r="F118" i="34"/>
  <c r="F117" i="34" s="1"/>
  <c r="F116" i="34" s="1"/>
  <c r="I100" i="35"/>
  <c r="H100" i="35"/>
  <c r="G100" i="35"/>
  <c r="H398" i="34"/>
  <c r="G398" i="34"/>
  <c r="F398" i="34"/>
  <c r="H117" i="34" l="1"/>
  <c r="H116" i="34" s="1"/>
  <c r="H115" i="34" s="1"/>
  <c r="H114" i="34" s="1"/>
  <c r="H113" i="34" s="1"/>
  <c r="G117" i="34"/>
  <c r="G116" i="34" s="1"/>
  <c r="G115" i="34" s="1"/>
  <c r="G114" i="34" s="1"/>
  <c r="G113" i="34" s="1"/>
  <c r="H230" i="35"/>
  <c r="H229" i="35" s="1"/>
  <c r="H228" i="35" s="1"/>
  <c r="H227" i="35" s="1"/>
  <c r="I230" i="35"/>
  <c r="I229" i="35" s="1"/>
  <c r="I228" i="35" s="1"/>
  <c r="I227" i="35" s="1"/>
  <c r="F115" i="34"/>
  <c r="F114" i="34" s="1"/>
  <c r="G228" i="35"/>
  <c r="G227" i="35" l="1"/>
  <c r="F113" i="34"/>
  <c r="I427" i="35"/>
  <c r="I422" i="35" s="1"/>
  <c r="I421" i="35" s="1"/>
  <c r="H427" i="35"/>
  <c r="H422" i="35" s="1"/>
  <c r="H421" i="35" s="1"/>
  <c r="H327" i="34"/>
  <c r="G327" i="34"/>
  <c r="I225" i="35" l="1"/>
  <c r="I224" i="35" s="1"/>
  <c r="H225" i="35"/>
  <c r="H224" i="35" s="1"/>
  <c r="G224" i="35"/>
  <c r="I217" i="35" l="1"/>
  <c r="I210" i="35" s="1"/>
  <c r="I209" i="35" s="1"/>
  <c r="I208" i="35" s="1"/>
  <c r="I202" i="35" s="1"/>
  <c r="H217" i="35"/>
  <c r="H210" i="35" s="1"/>
  <c r="H209" i="35" s="1"/>
  <c r="H208" i="35" s="1"/>
  <c r="H202" i="35" s="1"/>
  <c r="G217" i="35"/>
  <c r="G210" i="35" s="1"/>
  <c r="H101" i="34"/>
  <c r="G101" i="34"/>
  <c r="F101" i="34"/>
  <c r="F94" i="34" s="1"/>
  <c r="G209" i="35" l="1"/>
  <c r="G208" i="35" s="1"/>
  <c r="G202" i="35" s="1"/>
  <c r="H94" i="34"/>
  <c r="H93" i="34" s="1"/>
  <c r="H92" i="34" s="1"/>
  <c r="G94" i="34"/>
  <c r="G93" i="34" s="1"/>
  <c r="G92" i="34" s="1"/>
  <c r="F93" i="34"/>
  <c r="F92" i="34" s="1"/>
  <c r="H323" i="34"/>
  <c r="H322" i="34" s="1"/>
  <c r="H321" i="34" s="1"/>
  <c r="G323" i="34"/>
  <c r="G322" i="34" s="1"/>
  <c r="G321" i="34" s="1"/>
  <c r="F323" i="34"/>
  <c r="F322" i="34" l="1"/>
  <c r="F321" i="34" s="1"/>
  <c r="F320" i="34" s="1"/>
  <c r="F290" i="34" s="1"/>
  <c r="H320" i="34"/>
  <c r="H290" i="34" s="1"/>
  <c r="G320" i="34"/>
  <c r="G290" i="34" s="1"/>
  <c r="G420" i="35"/>
  <c r="H420" i="35"/>
  <c r="I420" i="35"/>
  <c r="G390" i="35" l="1"/>
  <c r="G343" i="35" s="1"/>
  <c r="I390" i="35"/>
  <c r="I343" i="35" s="1"/>
  <c r="H390" i="35"/>
  <c r="H343" i="35" s="1"/>
  <c r="G243" i="34"/>
  <c r="H243" i="34"/>
  <c r="F243" i="34"/>
  <c r="G169" i="35" l="1"/>
  <c r="F57" i="37" l="1"/>
  <c r="F50" i="37"/>
  <c r="E50" i="37"/>
  <c r="D50" i="37"/>
  <c r="F47" i="37"/>
  <c r="E47" i="37"/>
  <c r="D47" i="37"/>
  <c r="F41" i="37"/>
  <c r="E41" i="37"/>
  <c r="D41" i="37"/>
  <c r="F39" i="37"/>
  <c r="E39" i="37"/>
  <c r="D39" i="37"/>
  <c r="F26" i="37"/>
  <c r="E26" i="37"/>
  <c r="D26" i="37"/>
  <c r="F16" i="37"/>
  <c r="E16" i="37"/>
  <c r="F59" i="37" l="1"/>
  <c r="F61" i="37" s="1"/>
  <c r="D59" i="37"/>
  <c r="E59" i="37"/>
  <c r="E61" i="37" s="1"/>
  <c r="F482" i="34" l="1"/>
  <c r="I462" i="35"/>
  <c r="H462" i="35"/>
  <c r="G462" i="35"/>
  <c r="F442" i="34"/>
  <c r="H461" i="35" l="1"/>
  <c r="I461" i="35"/>
  <c r="F414" i="34" l="1"/>
  <c r="F359" i="34"/>
  <c r="F361" i="34"/>
  <c r="I30" i="35" l="1"/>
  <c r="I27" i="35" s="1"/>
  <c r="H30" i="35"/>
  <c r="H27" i="35" s="1"/>
  <c r="G30" i="35"/>
  <c r="G27" i="35" s="1"/>
  <c r="I571" i="35" l="1"/>
  <c r="I566" i="35" s="1"/>
  <c r="I565" i="35" s="1"/>
  <c r="I564" i="35" s="1"/>
  <c r="H571" i="35"/>
  <c r="H566" i="35" s="1"/>
  <c r="H565" i="35" s="1"/>
  <c r="H564" i="35" s="1"/>
  <c r="G571" i="35"/>
  <c r="G566" i="35" s="1"/>
  <c r="G565" i="35" s="1"/>
  <c r="G564" i="35" s="1"/>
  <c r="H562" i="34"/>
  <c r="H557" i="34" s="1"/>
  <c r="H556" i="34" s="1"/>
  <c r="H555" i="34" s="1"/>
  <c r="G562" i="34"/>
  <c r="G557" i="34" s="1"/>
  <c r="G556" i="34" s="1"/>
  <c r="G555" i="34" s="1"/>
  <c r="F562" i="34"/>
  <c r="F557" i="34" s="1"/>
  <c r="F556" i="34" s="1"/>
  <c r="F555" i="34" s="1"/>
  <c r="I192" i="35" l="1"/>
  <c r="I191" i="35" s="1"/>
  <c r="H192" i="35"/>
  <c r="H191" i="35" s="1"/>
  <c r="G192" i="35"/>
  <c r="G191" i="35" s="1"/>
  <c r="H59" i="34"/>
  <c r="H58" i="34" s="1"/>
  <c r="G59" i="34"/>
  <c r="G58" i="34" s="1"/>
  <c r="F59" i="34"/>
  <c r="F58" i="34" s="1"/>
  <c r="K419" i="36" l="1"/>
  <c r="K410" i="36"/>
  <c r="K407" i="36" s="1"/>
  <c r="K406" i="36" s="1"/>
  <c r="I606" i="35"/>
  <c r="I605" i="35" s="1"/>
  <c r="I604" i="35" s="1"/>
  <c r="I598" i="35"/>
  <c r="I530" i="35"/>
  <c r="I529" i="35" s="1"/>
  <c r="I516" i="35"/>
  <c r="I515" i="35" s="1"/>
  <c r="I514" i="35" s="1"/>
  <c r="I498" i="35"/>
  <c r="I487" i="35" s="1"/>
  <c r="I482" i="35" s="1"/>
  <c r="I475" i="35" s="1"/>
  <c r="I452" i="35"/>
  <c r="I448" i="35"/>
  <c r="I447" i="35" s="1"/>
  <c r="I446" i="35" s="1"/>
  <c r="I445" i="35" s="1"/>
  <c r="I441" i="35"/>
  <c r="I440" i="35" s="1"/>
  <c r="I439" i="35" s="1"/>
  <c r="I437" i="35"/>
  <c r="I434" i="35" s="1"/>
  <c r="I433" i="35" s="1"/>
  <c r="I253" i="35"/>
  <c r="I200" i="35"/>
  <c r="I199" i="35" s="1"/>
  <c r="I198" i="35" s="1"/>
  <c r="I196" i="35"/>
  <c r="I195" i="35" s="1"/>
  <c r="I194" i="35" s="1"/>
  <c r="I186" i="35"/>
  <c r="I183" i="35"/>
  <c r="I177" i="35"/>
  <c r="I169" i="35"/>
  <c r="I149" i="35"/>
  <c r="I143" i="35"/>
  <c r="I141" i="35" s="1"/>
  <c r="I140" i="35" s="1"/>
  <c r="I139" i="35" s="1"/>
  <c r="I138" i="35" s="1"/>
  <c r="I136" i="35"/>
  <c r="I132" i="35"/>
  <c r="I126" i="35"/>
  <c r="I125" i="35" s="1"/>
  <c r="I124" i="35" s="1"/>
  <c r="I98" i="35"/>
  <c r="I96" i="35"/>
  <c r="I87" i="35" s="1"/>
  <c r="I83" i="35" s="1"/>
  <c r="I71" i="35"/>
  <c r="I59" i="35"/>
  <c r="I44" i="35"/>
  <c r="I37" i="35"/>
  <c r="I34" i="35" s="1"/>
  <c r="I33" i="35" s="1"/>
  <c r="I32" i="35" s="1"/>
  <c r="I23" i="35"/>
  <c r="I22" i="35" s="1"/>
  <c r="I21" i="35" s="1"/>
  <c r="I20" i="35" s="1"/>
  <c r="H541" i="34"/>
  <c r="H536" i="34" s="1"/>
  <c r="H535" i="34" s="1"/>
  <c r="H530" i="34" s="1"/>
  <c r="H523" i="34"/>
  <c r="H521" i="34" s="1"/>
  <c r="H520" i="34" s="1"/>
  <c r="H515" i="34"/>
  <c r="H506" i="34"/>
  <c r="H505" i="34" s="1"/>
  <c r="H502" i="34"/>
  <c r="H501" i="34" s="1"/>
  <c r="H500" i="34" s="1"/>
  <c r="H484" i="34"/>
  <c r="H482" i="34"/>
  <c r="H480" i="34"/>
  <c r="H476" i="34"/>
  <c r="H474" i="34"/>
  <c r="H457" i="34"/>
  <c r="H456" i="34" s="1"/>
  <c r="H455" i="34" s="1"/>
  <c r="H454" i="34" s="1"/>
  <c r="H448" i="34"/>
  <c r="H441" i="34" s="1"/>
  <c r="H440" i="34" s="1"/>
  <c r="H431" i="34"/>
  <c r="H430" i="34" s="1"/>
  <c r="H423" i="34"/>
  <c r="H418" i="34"/>
  <c r="H416" i="34"/>
  <c r="H414" i="34"/>
  <c r="H412" i="34"/>
  <c r="H406" i="34"/>
  <c r="H405" i="34" s="1"/>
  <c r="H404" i="34" s="1"/>
  <c r="H396" i="34"/>
  <c r="H394" i="34"/>
  <c r="H385" i="34" s="1"/>
  <c r="H381" i="34" s="1"/>
  <c r="H364" i="34" s="1"/>
  <c r="H361" i="34"/>
  <c r="H359" i="34"/>
  <c r="H357" i="34"/>
  <c r="H341" i="34"/>
  <c r="H340" i="34" s="1"/>
  <c r="H339" i="34" s="1"/>
  <c r="H337" i="34"/>
  <c r="H335" i="34"/>
  <c r="H239" i="34"/>
  <c r="H238" i="34" s="1"/>
  <c r="H237" i="34" s="1"/>
  <c r="H236" i="34" s="1"/>
  <c r="H221" i="34" s="1"/>
  <c r="H219" i="34"/>
  <c r="H218" i="34" s="1"/>
  <c r="H217" i="34" s="1"/>
  <c r="H210" i="34" s="1"/>
  <c r="H194" i="34"/>
  <c r="H193" i="34" s="1"/>
  <c r="H192" i="34" s="1"/>
  <c r="H181" i="34" s="1"/>
  <c r="H180" i="34" s="1"/>
  <c r="H178" i="34"/>
  <c r="H177" i="34" s="1"/>
  <c r="H149" i="34"/>
  <c r="H148" i="34" s="1"/>
  <c r="H147" i="34" s="1"/>
  <c r="H142" i="34" s="1"/>
  <c r="H139" i="34"/>
  <c r="H138" i="34" s="1"/>
  <c r="H121" i="34" s="1"/>
  <c r="H111" i="34"/>
  <c r="H109" i="34"/>
  <c r="H84" i="34"/>
  <c r="H83" i="34" s="1"/>
  <c r="H82" i="34" s="1"/>
  <c r="H73" i="34"/>
  <c r="H69" i="34"/>
  <c r="H63" i="34"/>
  <c r="H62" i="34" s="1"/>
  <c r="H61" i="34" s="1"/>
  <c r="H56" i="34"/>
  <c r="H53" i="34"/>
  <c r="H50" i="34"/>
  <c r="H44" i="34"/>
  <c r="H36" i="34"/>
  <c r="H30" i="34"/>
  <c r="H26" i="34"/>
  <c r="H409" i="34" l="1"/>
  <c r="H408" i="34" s="1"/>
  <c r="H403" i="34" s="1"/>
  <c r="I66" i="35"/>
  <c r="K417" i="36"/>
  <c r="K405" i="36" s="1"/>
  <c r="K421" i="36" s="1"/>
  <c r="K418" i="36"/>
  <c r="H519" i="34"/>
  <c r="H473" i="34"/>
  <c r="H468" i="34" s="1"/>
  <c r="H461" i="34" s="1"/>
  <c r="H356" i="34"/>
  <c r="H355" i="34" s="1"/>
  <c r="H346" i="34" s="1"/>
  <c r="I58" i="35"/>
  <c r="I57" i="35" s="1"/>
  <c r="I48" i="35" s="1"/>
  <c r="H35" i="34"/>
  <c r="H34" i="34" s="1"/>
  <c r="H33" i="34" s="1"/>
  <c r="H68" i="34"/>
  <c r="H67" i="34" s="1"/>
  <c r="H66" i="34" s="1"/>
  <c r="I432" i="35"/>
  <c r="I431" i="35" s="1"/>
  <c r="I430" i="35" s="1"/>
  <c r="H334" i="34"/>
  <c r="H333" i="34" s="1"/>
  <c r="H332" i="34" s="1"/>
  <c r="H331" i="34" s="1"/>
  <c r="H330" i="34" s="1"/>
  <c r="I42" i="35"/>
  <c r="I41" i="35" s="1"/>
  <c r="I40" i="35" s="1"/>
  <c r="I39" i="35" s="1"/>
  <c r="I43" i="35"/>
  <c r="I528" i="35"/>
  <c r="I527" i="35" s="1"/>
  <c r="I526" i="35" s="1"/>
  <c r="I525" i="35" s="1"/>
  <c r="H514" i="34"/>
  <c r="H513" i="34" s="1"/>
  <c r="H512" i="34" s="1"/>
  <c r="I518" i="35"/>
  <c r="I513" i="35" s="1"/>
  <c r="H504" i="34"/>
  <c r="H499" i="34" s="1"/>
  <c r="I168" i="35"/>
  <c r="I167" i="35" s="1"/>
  <c r="I166" i="35" s="1"/>
  <c r="I165" i="35" s="1"/>
  <c r="I255" i="35"/>
  <c r="I252" i="35"/>
  <c r="I235" i="35" s="1"/>
  <c r="I597" i="35"/>
  <c r="I596" i="35" s="1"/>
  <c r="I595" i="35" s="1"/>
  <c r="I594" i="35" s="1"/>
  <c r="I593" i="35" s="1"/>
  <c r="I592" i="35" s="1"/>
  <c r="I19" i="35"/>
  <c r="I18" i="35" s="1"/>
  <c r="I131" i="35"/>
  <c r="I130" i="35" s="1"/>
  <c r="I304" i="35"/>
  <c r="I460" i="35"/>
  <c r="I459" i="35" s="1"/>
  <c r="I458" i="35" s="1"/>
  <c r="H204" i="34"/>
  <c r="H422" i="34"/>
  <c r="H421" i="34" s="1"/>
  <c r="H420" i="34" s="1"/>
  <c r="H429" i="34"/>
  <c r="H428" i="34" s="1"/>
  <c r="H427" i="34" s="1"/>
  <c r="H522" i="34"/>
  <c r="I444" i="35"/>
  <c r="I148" i="35"/>
  <c r="I147" i="35" s="1"/>
  <c r="I146" i="35" s="1"/>
  <c r="I123" i="35"/>
  <c r="I122" i="35" s="1"/>
  <c r="I36" i="35"/>
  <c r="I35" i="35" s="1"/>
  <c r="I142" i="35"/>
  <c r="H16" i="34"/>
  <c r="H175" i="34"/>
  <c r="H174" i="34" s="1"/>
  <c r="H176" i="34"/>
  <c r="H25" i="34"/>
  <c r="H24" i="34" s="1"/>
  <c r="H108" i="34"/>
  <c r="H86" i="34" s="1"/>
  <c r="H32" i="34" l="1"/>
  <c r="H511" i="34"/>
  <c r="I65" i="35"/>
  <c r="I104" i="35"/>
  <c r="H402" i="34"/>
  <c r="I563" i="35"/>
  <c r="I562" i="35" s="1"/>
  <c r="H554" i="34"/>
  <c r="H553" i="34" s="1"/>
  <c r="I279" i="35"/>
  <c r="H173" i="34"/>
  <c r="H439" i="34"/>
  <c r="K577" i="34" s="1"/>
  <c r="I129" i="35"/>
  <c r="I128" i="35" s="1"/>
  <c r="H65" i="34"/>
  <c r="I156" i="35"/>
  <c r="H460" i="34"/>
  <c r="H459" i="34" s="1"/>
  <c r="I47" i="35"/>
  <c r="I474" i="35"/>
  <c r="I473" i="35" s="1"/>
  <c r="H345" i="34"/>
  <c r="I443" i="35"/>
  <c r="I145" i="35"/>
  <c r="I234" i="35"/>
  <c r="H438" i="34" l="1"/>
  <c r="H363" i="34"/>
  <c r="H15" i="34"/>
  <c r="I155" i="35"/>
  <c r="I46" i="35"/>
  <c r="I17" i="35" s="1"/>
  <c r="H141" i="34"/>
  <c r="H120" i="34" s="1"/>
  <c r="H344" i="34" l="1"/>
  <c r="H573" i="34" s="1"/>
  <c r="H575" i="34" s="1"/>
  <c r="I608" i="35"/>
  <c r="I610" i="35" s="1"/>
  <c r="G109" i="34" l="1"/>
  <c r="G149" i="35" l="1"/>
  <c r="G148" i="35" l="1"/>
  <c r="G30" i="34"/>
  <c r="F30" i="34"/>
  <c r="G56" i="34"/>
  <c r="F56" i="34"/>
  <c r="H136" i="35"/>
  <c r="G136" i="35"/>
  <c r="G73" i="34" l="1"/>
  <c r="F73" i="34"/>
  <c r="G474" i="34" l="1"/>
  <c r="F474" i="34"/>
  <c r="G476" i="34"/>
  <c r="F476" i="34"/>
  <c r="G482" i="34"/>
  <c r="H98" i="35" l="1"/>
  <c r="G98" i="35"/>
  <c r="G396" i="34"/>
  <c r="F396" i="34"/>
  <c r="H183" i="35" l="1"/>
  <c r="G183" i="35"/>
  <c r="G50" i="34"/>
  <c r="F50" i="34"/>
  <c r="H530" i="35" l="1"/>
  <c r="G530" i="35"/>
  <c r="J419" i="36" l="1"/>
  <c r="J410" i="36"/>
  <c r="J407" i="36" s="1"/>
  <c r="J406" i="36" s="1"/>
  <c r="J417" i="36" l="1"/>
  <c r="J405" i="36" s="1"/>
  <c r="J421" i="36" s="1"/>
  <c r="J418" i="36"/>
  <c r="G541" i="34"/>
  <c r="G536" i="34" s="1"/>
  <c r="G535" i="34" s="1"/>
  <c r="G530" i="34" s="1"/>
  <c r="G523" i="34"/>
  <c r="G521" i="34" s="1"/>
  <c r="G520" i="34" s="1"/>
  <c r="G515" i="34"/>
  <c r="G506" i="34"/>
  <c r="G505" i="34" s="1"/>
  <c r="G502" i="34"/>
  <c r="G501" i="34" s="1"/>
  <c r="G500" i="34" s="1"/>
  <c r="G484" i="34"/>
  <c r="G480" i="34"/>
  <c r="G457" i="34"/>
  <c r="G456" i="34" s="1"/>
  <c r="G455" i="34" s="1"/>
  <c r="G454" i="34" s="1"/>
  <c r="G448" i="34"/>
  <c r="G441" i="34" s="1"/>
  <c r="G440" i="34" s="1"/>
  <c r="G431" i="34"/>
  <c r="G430" i="34" s="1"/>
  <c r="G423" i="34"/>
  <c r="G422" i="34" s="1"/>
  <c r="G421" i="34" s="1"/>
  <c r="G420" i="34" s="1"/>
  <c r="G418" i="34"/>
  <c r="G416" i="34"/>
  <c r="G414" i="34"/>
  <c r="G412" i="34"/>
  <c r="G406" i="34"/>
  <c r="G405" i="34" s="1"/>
  <c r="G404" i="34" s="1"/>
  <c r="G394" i="34"/>
  <c r="G385" i="34" s="1"/>
  <c r="G381" i="34" s="1"/>
  <c r="G369" i="34"/>
  <c r="G361" i="34"/>
  <c r="G359" i="34"/>
  <c r="G357" i="34"/>
  <c r="G341" i="34"/>
  <c r="G340" i="34" s="1"/>
  <c r="G339" i="34" s="1"/>
  <c r="G337" i="34"/>
  <c r="G335" i="34"/>
  <c r="G239" i="34"/>
  <c r="G238" i="34" s="1"/>
  <c r="G237" i="34" s="1"/>
  <c r="G236" i="34" s="1"/>
  <c r="G221" i="34" s="1"/>
  <c r="G219" i="34"/>
  <c r="G218" i="34" s="1"/>
  <c r="G217" i="34" s="1"/>
  <c r="G210" i="34" s="1"/>
  <c r="G194" i="34"/>
  <c r="G193" i="34" s="1"/>
  <c r="G192" i="34" s="1"/>
  <c r="G181" i="34" s="1"/>
  <c r="G180" i="34" s="1"/>
  <c r="G178" i="34"/>
  <c r="G149" i="34"/>
  <c r="G148" i="34" s="1"/>
  <c r="G147" i="34" s="1"/>
  <c r="G142" i="34" s="1"/>
  <c r="G139" i="34"/>
  <c r="G138" i="34" s="1"/>
  <c r="G121" i="34" s="1"/>
  <c r="G111" i="34"/>
  <c r="G108" i="34" s="1"/>
  <c r="G86" i="34" s="1"/>
  <c r="G84" i="34"/>
  <c r="G83" i="34" s="1"/>
  <c r="G82" i="34" s="1"/>
  <c r="G69" i="34"/>
  <c r="G68" i="34" s="1"/>
  <c r="G67" i="34" s="1"/>
  <c r="G66" i="34" s="1"/>
  <c r="G63" i="34"/>
  <c r="G62" i="34" s="1"/>
  <c r="G61" i="34" s="1"/>
  <c r="G53" i="34"/>
  <c r="G44" i="34"/>
  <c r="G36" i="34"/>
  <c r="G26" i="34"/>
  <c r="H606" i="35"/>
  <c r="H605" i="35" s="1"/>
  <c r="H604" i="35" s="1"/>
  <c r="H598" i="35"/>
  <c r="H597" i="35" s="1"/>
  <c r="H529" i="35"/>
  <c r="H516" i="35"/>
  <c r="H515" i="35" s="1"/>
  <c r="H514" i="35" s="1"/>
  <c r="H498" i="35"/>
  <c r="H487" i="35" s="1"/>
  <c r="H482" i="35" s="1"/>
  <c r="H475" i="35" s="1"/>
  <c r="H452" i="35"/>
  <c r="H448" i="35"/>
  <c r="H447" i="35" s="1"/>
  <c r="H446" i="35" s="1"/>
  <c r="H445" i="35" s="1"/>
  <c r="H441" i="35"/>
  <c r="H440" i="35" s="1"/>
  <c r="H439" i="35" s="1"/>
  <c r="H437" i="35"/>
  <c r="H434" i="35" s="1"/>
  <c r="H433" i="35" s="1"/>
  <c r="H253" i="35"/>
  <c r="H200" i="35"/>
  <c r="H199" i="35" s="1"/>
  <c r="H198" i="35" s="1"/>
  <c r="H196" i="35"/>
  <c r="H195" i="35" s="1"/>
  <c r="H194" i="35" s="1"/>
  <c r="H186" i="35"/>
  <c r="H177" i="35"/>
  <c r="H169" i="35"/>
  <c r="H149" i="35"/>
  <c r="H143" i="35"/>
  <c r="H142" i="35" s="1"/>
  <c r="H132" i="35"/>
  <c r="H126" i="35"/>
  <c r="H125" i="35" s="1"/>
  <c r="H96" i="35"/>
  <c r="H87" i="35" s="1"/>
  <c r="H83" i="35" s="1"/>
  <c r="H71" i="35"/>
  <c r="H66" i="35" s="1"/>
  <c r="H59" i="35"/>
  <c r="H44" i="35"/>
  <c r="H37" i="35"/>
  <c r="H36" i="35" s="1"/>
  <c r="H35" i="35" s="1"/>
  <c r="H23" i="35"/>
  <c r="H22" i="35" s="1"/>
  <c r="H21" i="35" s="1"/>
  <c r="H20" i="35" s="1"/>
  <c r="G409" i="34" l="1"/>
  <c r="G408" i="34" s="1"/>
  <c r="G364" i="34"/>
  <c r="G403" i="34"/>
  <c r="G519" i="34"/>
  <c r="H58" i="35"/>
  <c r="H57" i="35" s="1"/>
  <c r="H48" i="35" s="1"/>
  <c r="G356" i="34"/>
  <c r="G355" i="34" s="1"/>
  <c r="G346" i="34" s="1"/>
  <c r="G473" i="34"/>
  <c r="G468" i="34" s="1"/>
  <c r="G461" i="34" s="1"/>
  <c r="G35" i="34"/>
  <c r="G34" i="34" s="1"/>
  <c r="G33" i="34" s="1"/>
  <c r="H432" i="35"/>
  <c r="H431" i="35" s="1"/>
  <c r="H430" i="35" s="1"/>
  <c r="G334" i="34"/>
  <c r="G333" i="34" s="1"/>
  <c r="G332" i="34" s="1"/>
  <c r="G331" i="34" s="1"/>
  <c r="G330" i="34" s="1"/>
  <c r="H42" i="35"/>
  <c r="H41" i="35" s="1"/>
  <c r="H40" i="35" s="1"/>
  <c r="H39" i="35" s="1"/>
  <c r="H43" i="35"/>
  <c r="H528" i="35"/>
  <c r="H527" i="35" s="1"/>
  <c r="H526" i="35" s="1"/>
  <c r="H525" i="35" s="1"/>
  <c r="G514" i="34"/>
  <c r="G513" i="34" s="1"/>
  <c r="G512" i="34" s="1"/>
  <c r="H168" i="35"/>
  <c r="H167" i="35" s="1"/>
  <c r="H166" i="35" s="1"/>
  <c r="H165" i="35" s="1"/>
  <c r="H255" i="35"/>
  <c r="H252" i="35"/>
  <c r="H235" i="35" s="1"/>
  <c r="H123" i="35"/>
  <c r="H122" i="35" s="1"/>
  <c r="H124" i="35"/>
  <c r="H518" i="35"/>
  <c r="H513" i="35" s="1"/>
  <c r="G504" i="34"/>
  <c r="G499" i="34" s="1"/>
  <c r="H131" i="35"/>
  <c r="H130" i="35" s="1"/>
  <c r="H148" i="35"/>
  <c r="H147" i="35" s="1"/>
  <c r="H146" i="35" s="1"/>
  <c r="G25" i="34"/>
  <c r="G24" i="34" s="1"/>
  <c r="G16" i="34"/>
  <c r="H596" i="35"/>
  <c r="H595" i="35" s="1"/>
  <c r="H594" i="35" s="1"/>
  <c r="H593" i="35" s="1"/>
  <c r="H592" i="35" s="1"/>
  <c r="H444" i="35"/>
  <c r="G176" i="34"/>
  <c r="G177" i="34"/>
  <c r="G204" i="34"/>
  <c r="H34" i="35"/>
  <c r="H33" i="35" s="1"/>
  <c r="H32" i="35" s="1"/>
  <c r="H19" i="35"/>
  <c r="H18" i="35" s="1"/>
  <c r="H141" i="35"/>
  <c r="H140" i="35" s="1"/>
  <c r="H139" i="35" s="1"/>
  <c r="H138" i="35" s="1"/>
  <c r="H304" i="35"/>
  <c r="H460" i="35"/>
  <c r="H459" i="35" s="1"/>
  <c r="H458" i="35" s="1"/>
  <c r="G429" i="34"/>
  <c r="G428" i="34" s="1"/>
  <c r="G427" i="34" s="1"/>
  <c r="G522" i="34"/>
  <c r="G175" i="34"/>
  <c r="G174" i="34" s="1"/>
  <c r="G32" i="34" l="1"/>
  <c r="G511" i="34"/>
  <c r="H104" i="35"/>
  <c r="G402" i="34"/>
  <c r="H563" i="35"/>
  <c r="H562" i="35" s="1"/>
  <c r="G554" i="34"/>
  <c r="G553" i="34" s="1"/>
  <c r="H279" i="35"/>
  <c r="G173" i="34"/>
  <c r="H156" i="35"/>
  <c r="G439" i="34"/>
  <c r="J577" i="34" s="1"/>
  <c r="H129" i="35"/>
  <c r="H128" i="35" s="1"/>
  <c r="G460" i="34"/>
  <c r="G459" i="34" s="1"/>
  <c r="G65" i="34"/>
  <c r="H474" i="35"/>
  <c r="H473" i="35" s="1"/>
  <c r="G363" i="34"/>
  <c r="H145" i="35"/>
  <c r="G345" i="34"/>
  <c r="H443" i="35"/>
  <c r="H47" i="35"/>
  <c r="H65" i="35"/>
  <c r="H234" i="35"/>
  <c r="G438" i="34" l="1"/>
  <c r="G344" i="34" s="1"/>
  <c r="G15" i="34"/>
  <c r="H155" i="35"/>
  <c r="G141" i="34"/>
  <c r="G120" i="34" s="1"/>
  <c r="H46" i="35"/>
  <c r="H17" i="35" s="1"/>
  <c r="I419" i="36"/>
  <c r="I410" i="36"/>
  <c r="I407" i="36" s="1"/>
  <c r="I406" i="36" s="1"/>
  <c r="G606" i="35"/>
  <c r="G605" i="35" s="1"/>
  <c r="G604" i="35" s="1"/>
  <c r="G598" i="35"/>
  <c r="G537" i="35"/>
  <c r="G536" i="35" s="1"/>
  <c r="G535" i="35" s="1"/>
  <c r="G534" i="35" s="1"/>
  <c r="G533" i="35" s="1"/>
  <c r="G529" i="35"/>
  <c r="G516" i="35"/>
  <c r="G515" i="35" s="1"/>
  <c r="G514" i="35" s="1"/>
  <c r="G498" i="35"/>
  <c r="G487" i="35" s="1"/>
  <c r="G482" i="35" s="1"/>
  <c r="G475" i="35" s="1"/>
  <c r="G448" i="35"/>
  <c r="G447" i="35" s="1"/>
  <c r="G446" i="35" s="1"/>
  <c r="G445" i="35" s="1"/>
  <c r="G441" i="35"/>
  <c r="G440" i="35" s="1"/>
  <c r="G439" i="35" s="1"/>
  <c r="G437" i="35"/>
  <c r="G434" i="35" s="1"/>
  <c r="G433" i="35" s="1"/>
  <c r="G253" i="35"/>
  <c r="G200" i="35"/>
  <c r="G199" i="35" s="1"/>
  <c r="G198" i="35" s="1"/>
  <c r="G196" i="35"/>
  <c r="G195" i="35" s="1"/>
  <c r="G194" i="35" s="1"/>
  <c r="G186" i="35"/>
  <c r="G177" i="35"/>
  <c r="G143" i="35"/>
  <c r="G141" i="35" s="1"/>
  <c r="G140" i="35" s="1"/>
  <c r="G139" i="35" s="1"/>
  <c r="G138" i="35" s="1"/>
  <c r="G132" i="35"/>
  <c r="G131" i="35" s="1"/>
  <c r="G130" i="35" s="1"/>
  <c r="G126" i="35"/>
  <c r="G125" i="35" s="1"/>
  <c r="G96" i="35"/>
  <c r="G87" i="35" s="1"/>
  <c r="G83" i="35" s="1"/>
  <c r="G71" i="35"/>
  <c r="G59" i="35"/>
  <c r="G58" i="35" s="1"/>
  <c r="G57" i="35" s="1"/>
  <c r="G48" i="35" s="1"/>
  <c r="G44" i="35"/>
  <c r="G37" i="35"/>
  <c r="G34" i="35" s="1"/>
  <c r="G33" i="35" s="1"/>
  <c r="G32" i="35" s="1"/>
  <c r="G23" i="35"/>
  <c r="G22" i="35" s="1"/>
  <c r="G21" i="35" s="1"/>
  <c r="G20" i="35" s="1"/>
  <c r="F541" i="34"/>
  <c r="F536" i="34" s="1"/>
  <c r="F535" i="34" s="1"/>
  <c r="F530" i="34" s="1"/>
  <c r="F523" i="34"/>
  <c r="F521" i="34" s="1"/>
  <c r="F520" i="34" s="1"/>
  <c r="F519" i="34" s="1"/>
  <c r="F511" i="34" s="1"/>
  <c r="F515" i="34"/>
  <c r="F514" i="34" s="1"/>
  <c r="F513" i="34" s="1"/>
  <c r="F512" i="34" s="1"/>
  <c r="F506" i="34"/>
  <c r="F505" i="34" s="1"/>
  <c r="F502" i="34"/>
  <c r="F501" i="34" s="1"/>
  <c r="F500" i="34" s="1"/>
  <c r="F480" i="34"/>
  <c r="F473" i="34" s="1"/>
  <c r="F468" i="34" s="1"/>
  <c r="F461" i="34" s="1"/>
  <c r="F457" i="34"/>
  <c r="F456" i="34" s="1"/>
  <c r="F455" i="34" s="1"/>
  <c r="F454" i="34" s="1"/>
  <c r="F448" i="34"/>
  <c r="F441" i="34" s="1"/>
  <c r="F440" i="34" s="1"/>
  <c r="F431" i="34"/>
  <c r="F430" i="34" s="1"/>
  <c r="F423" i="34"/>
  <c r="F418" i="34"/>
  <c r="F416" i="34"/>
  <c r="F412" i="34"/>
  <c r="F409" i="34" s="1"/>
  <c r="F408" i="34" s="1"/>
  <c r="F406" i="34"/>
  <c r="F405" i="34" s="1"/>
  <c r="F404" i="34" s="1"/>
  <c r="F403" i="34" s="1"/>
  <c r="F394" i="34"/>
  <c r="F385" i="34" s="1"/>
  <c r="F381" i="34" s="1"/>
  <c r="F364" i="34" s="1"/>
  <c r="F357" i="34"/>
  <c r="F356" i="34" s="1"/>
  <c r="F355" i="34" s="1"/>
  <c r="F346" i="34" s="1"/>
  <c r="F340" i="34"/>
  <c r="F339" i="34" s="1"/>
  <c r="F337" i="34"/>
  <c r="F334" i="34" s="1"/>
  <c r="F333" i="34" s="1"/>
  <c r="F239" i="34"/>
  <c r="F238" i="34" s="1"/>
  <c r="F237" i="34" s="1"/>
  <c r="F236" i="34" s="1"/>
  <c r="F221" i="34" s="1"/>
  <c r="F219" i="34"/>
  <c r="F218" i="34" s="1"/>
  <c r="F217" i="34" s="1"/>
  <c r="F210" i="34" s="1"/>
  <c r="F204" i="34" s="1"/>
  <c r="F194" i="34"/>
  <c r="F193" i="34" s="1"/>
  <c r="F192" i="34" s="1"/>
  <c r="F181" i="34" s="1"/>
  <c r="F180" i="34" s="1"/>
  <c r="F178" i="34"/>
  <c r="F149" i="34"/>
  <c r="F148" i="34" s="1"/>
  <c r="F147" i="34" s="1"/>
  <c r="F142" i="34" s="1"/>
  <c r="F139" i="34"/>
  <c r="F138" i="34" s="1"/>
  <c r="F121" i="34" s="1"/>
  <c r="F111" i="34"/>
  <c r="F109" i="34"/>
  <c r="F84" i="34"/>
  <c r="F83" i="34" s="1"/>
  <c r="F82" i="34" s="1"/>
  <c r="F69" i="34"/>
  <c r="F63" i="34"/>
  <c r="F62" i="34" s="1"/>
  <c r="F61" i="34" s="1"/>
  <c r="F53" i="34"/>
  <c r="F44" i="34"/>
  <c r="F26" i="34"/>
  <c r="F25" i="34" s="1"/>
  <c r="F68" i="34" l="1"/>
  <c r="F67" i="34" s="1"/>
  <c r="F66" i="34" s="1"/>
  <c r="F35" i="34"/>
  <c r="F34" i="34" s="1"/>
  <c r="F33" i="34" s="1"/>
  <c r="G66" i="35"/>
  <c r="I417" i="36"/>
  <c r="I405" i="36" s="1"/>
  <c r="I421" i="36" s="1"/>
  <c r="I418" i="36"/>
  <c r="G168" i="35"/>
  <c r="G167" i="35" s="1"/>
  <c r="G166" i="35" s="1"/>
  <c r="G165" i="35" s="1"/>
  <c r="G156" i="35" s="1"/>
  <c r="G597" i="35"/>
  <c r="G596" i="35" s="1"/>
  <c r="G595" i="35" s="1"/>
  <c r="G594" i="35" s="1"/>
  <c r="G593" i="35" s="1"/>
  <c r="G592" i="35" s="1"/>
  <c r="G432" i="35"/>
  <c r="G431" i="35" s="1"/>
  <c r="G430" i="35" s="1"/>
  <c r="F332" i="34"/>
  <c r="F331" i="34" s="1"/>
  <c r="F330" i="34" s="1"/>
  <c r="G42" i="35"/>
  <c r="G41" i="35" s="1"/>
  <c r="G40" i="35" s="1"/>
  <c r="G39" i="35" s="1"/>
  <c r="G43" i="35"/>
  <c r="G528" i="35"/>
  <c r="G527" i="35" s="1"/>
  <c r="G526" i="35" s="1"/>
  <c r="G525" i="35" s="1"/>
  <c r="F504" i="34"/>
  <c r="F499" i="34" s="1"/>
  <c r="F439" i="34"/>
  <c r="F438" i="34" s="1"/>
  <c r="G452" i="35"/>
  <c r="H608" i="35"/>
  <c r="H610" i="35" s="1"/>
  <c r="G252" i="35"/>
  <c r="G235" i="35" s="1"/>
  <c r="G573" i="34"/>
  <c r="G575" i="34" s="1"/>
  <c r="G513" i="35"/>
  <c r="G563" i="35"/>
  <c r="G562" i="35" s="1"/>
  <c r="F108" i="34"/>
  <c r="F86" i="34" s="1"/>
  <c r="G123" i="35"/>
  <c r="G122" i="35" s="1"/>
  <c r="G124" i="35"/>
  <c r="G147" i="35"/>
  <c r="G146" i="35" s="1"/>
  <c r="F24" i="34"/>
  <c r="F16" i="34"/>
  <c r="F422" i="34"/>
  <c r="F421" i="34" s="1"/>
  <c r="F420" i="34" s="1"/>
  <c r="F402" i="34" s="1"/>
  <c r="F522" i="34"/>
  <c r="F176" i="34"/>
  <c r="F177" i="34"/>
  <c r="F429" i="34"/>
  <c r="F428" i="34" s="1"/>
  <c r="F427" i="34" s="1"/>
  <c r="G461" i="35"/>
  <c r="G460" i="35" s="1"/>
  <c r="G459" i="35" s="1"/>
  <c r="G458" i="35" s="1"/>
  <c r="G36" i="35"/>
  <c r="G35" i="35" s="1"/>
  <c r="G142" i="35"/>
  <c r="F175" i="34"/>
  <c r="F174" i="34" s="1"/>
  <c r="G19" i="35"/>
  <c r="G18" i="35" s="1"/>
  <c r="F32" i="34" l="1"/>
  <c r="I577" i="34"/>
  <c r="G444" i="35"/>
  <c r="G443" i="35" s="1"/>
  <c r="F173" i="34"/>
  <c r="G255" i="35"/>
  <c r="G234" i="35" s="1"/>
  <c r="G155" i="35" s="1"/>
  <c r="G104" i="35"/>
  <c r="F65" i="34"/>
  <c r="F15" i="34" s="1"/>
  <c r="F554" i="34"/>
  <c r="F553" i="34" s="1"/>
  <c r="G129" i="35"/>
  <c r="G128" i="35" s="1"/>
  <c r="G474" i="35"/>
  <c r="G473" i="35" s="1"/>
  <c r="F460" i="34"/>
  <c r="F459" i="34" s="1"/>
  <c r="F345" i="34"/>
  <c r="G65" i="35"/>
  <c r="G145" i="35"/>
  <c r="G47" i="35"/>
  <c r="G46" i="35" l="1"/>
  <c r="G17" i="35" s="1"/>
  <c r="G608" i="35" s="1"/>
  <c r="F363" i="34"/>
  <c r="F344" i="34" s="1"/>
  <c r="F141" i="34"/>
  <c r="F120" i="34" s="1"/>
  <c r="G610" i="35" l="1"/>
  <c r="F573" i="34"/>
</calcChain>
</file>

<file path=xl/sharedStrings.xml><?xml version="1.0" encoding="utf-8"?>
<sst xmlns="http://schemas.openxmlformats.org/spreadsheetml/2006/main" count="7081" uniqueCount="615">
  <si>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</si>
  <si>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</si>
  <si>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</si>
  <si>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</si>
  <si>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</si>
  <si>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</si>
  <si>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</si>
  <si>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</si>
  <si>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</si>
  <si>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</si>
  <si>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</si>
  <si>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</si>
  <si>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</si>
  <si>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</si>
  <si>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</si>
  <si>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</si>
  <si>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</si>
  <si>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</si>
  <si>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</si>
  <si>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</si>
  <si>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</si>
  <si>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</si>
  <si>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</si>
  <si>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</si>
  <si>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</si>
  <si>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</si>
  <si>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</si>
  <si>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</si>
  <si>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</si>
  <si>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</si>
  <si>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</si>
  <si>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</si>
  <si>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</si>
  <si>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</si>
  <si>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</si>
  <si>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</si>
  <si>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</si>
  <si>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</si>
  <si>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</si>
  <si>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</si>
  <si>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</si>
  <si>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</si>
  <si>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</si>
  <si>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</si>
  <si>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</si>
  <si>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</si>
  <si>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</si>
  <si>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</si>
  <si>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</si>
  <si>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</si>
  <si>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Уплата налогов,сборов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</si>
  <si>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</si>
  <si>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</si>
  <si>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</si>
  <si>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</si>
  <si>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</si>
  <si>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</si>
  <si>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</si>
  <si>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</si>
  <si>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</si>
  <si>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</si>
  <si>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</si>
  <si>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</si>
  <si>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</si>
  <si>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</si>
  <si>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</si>
  <si>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</si>
  <si>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</si>
  <si>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</si>
  <si>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Обеспечение общеобразовательного процесса в муниципальных общеобразовательных организациях</t>
  </si>
  <si>
    <t>Мероприятия по формированию экологической культуры,здорового и безопасного образа жизни детей и подростков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</si>
  <si>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</si>
  <si>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</si>
  <si>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</si>
  <si>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</si>
  <si>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 xml:space="preserve">Культура и кинематография   </t>
  </si>
  <si>
    <t>Реализация мероприятий, направленных на развитие туризма</t>
  </si>
  <si>
    <t>Обеспечение санитарно-эпидемиологического благополучия населения</t>
  </si>
  <si>
    <t>Обеспечение внедрения и/или  эксплуатации аппаратно-программного комплекса "Безопасный город"</t>
  </si>
  <si>
    <t>630</t>
  </si>
  <si>
    <t xml:space="preserve">                      Наименование </t>
  </si>
  <si>
    <t xml:space="preserve">Культура, кинематография  </t>
  </si>
  <si>
    <t>РАСПРЕДЕЛЕНИЕ</t>
  </si>
  <si>
    <t>ВСЕГО:</t>
  </si>
  <si>
    <t>310</t>
  </si>
  <si>
    <t>Предоставление субсидий некоммерческим организациям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</si>
  <si>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</si>
  <si>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</si>
  <si>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</si>
  <si>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</si>
  <si>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</si>
  <si>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</si>
  <si>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</si>
  <si>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</si>
  <si>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84 0 00 00000</t>
  </si>
  <si>
    <t>84 0 00 23040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</si>
  <si>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</si>
  <si>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</si>
  <si>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Дополнительное образование детей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</si>
  <si>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</si>
  <si>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</si>
  <si>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</si>
  <si>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</si>
  <si>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</si>
  <si>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</si>
  <si>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</si>
  <si>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</si>
  <si>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</si>
  <si>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</si>
  <si>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</si>
  <si>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</si>
  <si>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</si>
  <si>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</si>
  <si>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</si>
  <si>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</si>
  <si>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</si>
  <si>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</si>
  <si>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</si>
  <si>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</si>
  <si>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</si>
  <si>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</si>
  <si>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</si>
  <si>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>Пенсионное обеспечение</t>
  </si>
  <si>
    <t>340</t>
  </si>
  <si>
    <t>Стипендии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</si>
  <si>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</si>
  <si>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</si>
  <si>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</si>
  <si>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</si>
  <si>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</si>
  <si>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</si>
  <si>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</si>
  <si>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</si>
  <si>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</si>
  <si>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</si>
  <si>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</si>
  <si>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</si>
  <si>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</si>
  <si>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Мероприятия по обеспечению комплексной безопасности в дошкольных образовательных учреждениях</t>
  </si>
  <si>
    <t>29 0 00 00000</t>
  </si>
  <si>
    <t>Улучшение жилищных условий граждан, проживающих на сельских территориях</t>
  </si>
  <si>
    <t>29 0 01 L5764</t>
  </si>
  <si>
    <t xml:space="preserve">07 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</si>
  <si>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</si>
  <si>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</si>
  <si>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</si>
  <si>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</si>
  <si>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</si>
  <si>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(тыс.рублей)</t>
  </si>
  <si>
    <t>Наименование</t>
  </si>
  <si>
    <t>Сумма</t>
  </si>
  <si>
    <t>53 0 00 00000</t>
  </si>
  <si>
    <t>35 0 00 00000</t>
  </si>
  <si>
    <t>35 2 02 23030</t>
  </si>
  <si>
    <t>48 0 00 00000</t>
  </si>
  <si>
    <t>54 0 00 00000</t>
  </si>
  <si>
    <t>38 0 00 00000</t>
  </si>
  <si>
    <t>40 0 00 00000</t>
  </si>
  <si>
    <t>31 0 00 00000</t>
  </si>
  <si>
    <t>31 3 00 00000</t>
  </si>
  <si>
    <t>31 3 01 00000</t>
  </si>
  <si>
    <t>33 0 00 00000</t>
  </si>
  <si>
    <t xml:space="preserve">08 </t>
  </si>
  <si>
    <t>45 0 00 00000</t>
  </si>
  <si>
    <t>Мероприятия в системе общего и дополнительного образования</t>
  </si>
  <si>
    <t>Рз</t>
  </si>
  <si>
    <t>Пр</t>
  </si>
  <si>
    <t>КЦСР</t>
  </si>
  <si>
    <t xml:space="preserve">Сумма </t>
  </si>
  <si>
    <t>Защита населения и территории от чрезвычайных ситуаций природного и техногенного характера, пожарная безопасность</t>
  </si>
  <si>
    <t>Оплата взносов за капитальный ремонт в Фонд капитального ремонта многоквартирных домов Вологодской области</t>
  </si>
  <si>
    <t>Оплата электроэнергии по многоквартирным жилым домам</t>
  </si>
  <si>
    <t>Осуществление мероприятий в целях капитального ремонта муниципального жилого фонда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</si>
  <si>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</si>
  <si>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</si>
  <si>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</si>
  <si>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</si>
  <si>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</si>
  <si>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</si>
  <si>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СУММА (тыс.руб)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</si>
  <si>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</si>
  <si>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</si>
  <si>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</si>
  <si>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</si>
  <si>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</si>
  <si>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</si>
  <si>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</si>
  <si>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</si>
  <si>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830</t>
  </si>
  <si>
    <t>Исполнение судебных актов</t>
  </si>
  <si>
    <t>Публичные нормативные выплаты гражданам несоциального характера</t>
  </si>
  <si>
    <t>2025 год</t>
  </si>
  <si>
    <t>Реализация мероприятий, направленых на предотвращение распространения сорного растения борщевик Сосновского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</si>
  <si>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</si>
  <si>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</si>
  <si>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</si>
  <si>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</si>
  <si>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Национальная оборона</t>
  </si>
  <si>
    <t>Мобилизационная и вневойсковая подготовка</t>
  </si>
  <si>
    <t>Осуществление полномочий по первичному воинскому учету</t>
  </si>
  <si>
    <t>35 4 00 00000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</si>
  <si>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</si>
  <si>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</si>
  <si>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</si>
  <si>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</si>
  <si>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</si>
  <si>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</si>
  <si>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</si>
  <si>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 xml:space="preserve">Другие вопросы в области культуры, кинематографии </t>
  </si>
  <si>
    <t>35 4 02 00000</t>
  </si>
  <si>
    <t>35 4 03 00000</t>
  </si>
  <si>
    <t>35 4 04 00000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</si>
  <si>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</si>
  <si>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</si>
  <si>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</si>
  <si>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</si>
  <si>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>Обустройство первого пояса зон санитарной охраны артезианских скважин на территории округа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</si>
  <si>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</si>
  <si>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Реализация мероприятий по содействию занятости несовершеннолетних граждан  Бабушкинского округа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</si>
  <si>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</si>
  <si>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038</t>
  </si>
  <si>
    <t>088</t>
  </si>
  <si>
    <t>024</t>
  </si>
  <si>
    <t>902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</si>
  <si>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</si>
  <si>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</si>
  <si>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</si>
  <si>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</si>
  <si>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Благоустройство сельских территорий в рамках реализации проекта "Народный бюджет"</t>
  </si>
  <si>
    <t>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</t>
  </si>
  <si>
    <t xml:space="preserve"> к решению  Представительного  Собрания от 10.2023 г. № О внесении изменений в решение от 26.12.2022 г.  № 120   "О    бюджете округа на  2023 год и плановый период 2024 и 2025 годов"</t>
  </si>
  <si>
    <t>Обеспечение развития и укрепление материально-технической базы муниципальных учреждений отрасли культуры</t>
  </si>
  <si>
    <t>Транспорт</t>
  </si>
  <si>
    <t>Организация транспортного обслуживания населения на муниципальных маршрутах регулярных перевозок по регулируемым тарифам</t>
  </si>
  <si>
    <t>Cоздание условий для занятий инвалидов, лиц с ограниченными возможностями здоровья физической культурой и спортом</t>
  </si>
  <si>
    <t>Проведение комплексных кадастровых работ</t>
  </si>
  <si>
    <t>33 4 00 00000</t>
  </si>
  <si>
    <t>33 4 01 00000</t>
  </si>
  <si>
    <t>2026 год</t>
  </si>
  <si>
    <t xml:space="preserve">Муниципальная программа «Развитие образования Бабушкинского муниципального округа» </t>
  </si>
  <si>
    <t>Муниципальная программа "Формирование современной городской среды на территории Бабушкинского муниципального округа"</t>
  </si>
  <si>
    <t>Муниципальная программа «Сохранение и развитие культурного и туристского потенциала  Бабушкинского муниципального  округа»</t>
  </si>
  <si>
    <t>Муниципальная программа «Развитие физической культуры и спорта в Бабушкинском муниципальном округе»</t>
  </si>
  <si>
    <t xml:space="preserve">Муниципальная программа «Развитие  образования Бабушкинского муниципального округа» </t>
  </si>
  <si>
    <t>Муниципальная программа «Сохранение и развитие культурного и туристского потенциала  Бабушкинского муниципального»</t>
  </si>
  <si>
    <t>Осуществление отдельных государственных полномочий в соответствии с законом области от 5 октября 2006 года №1501-ОЗ "О наделении органов местного самоуправления отдельными государственными полномочиями в сфере регулирования цен (тарифов)" за счет средств единой субвенции</t>
  </si>
  <si>
    <t>Реализация мероприятий по обустройству детских и спортивных площадок</t>
  </si>
  <si>
    <t>Реализация мероприятий, связанных с выполнением судебных решений, а также оплата задолженности</t>
  </si>
  <si>
    <t>Предоставление дополнительных мер социальной поддержки семьям участников специальной военной операции</t>
  </si>
  <si>
    <t>Реализация мероприятий в целях доставки товаров в социально значимые магазины в малонаселенных и (или) труднодоступных населенных пунктах</t>
  </si>
  <si>
    <t>Обустройство контейнерных площадок</t>
  </si>
  <si>
    <t>Обустройство систем уличного освещения</t>
  </si>
  <si>
    <t>Создание и (или) ремонт источников наружного водоснабжения для забора воды в целях пожаротушения</t>
  </si>
  <si>
    <t>Проведение мероприятий по созданию агроклассов и (или) лесных классов в общеобразовательных организациях области</t>
  </si>
  <si>
    <t>35 3 00 00000</t>
  </si>
  <si>
    <t>Организация транспортного обслуживания населения на муниципальных маршрутах регулярных перевозок по регулируемым тарифам за счет средств бюджета округа</t>
  </si>
  <si>
    <t>Оплата услуг за обращение с ТКО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</si>
  <si>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</si>
  <si>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Укрепление материально-технической базы МБУ ДО «Спортивная школа «Фокус» Бабушкинского муниципального округа</t>
  </si>
  <si>
    <t>Приобретение жилья в специализированный жилищный фонд</t>
  </si>
  <si>
    <t>НОВЫЕ</t>
  </si>
  <si>
    <t>Муниципальная программа "Социальная поддержка граждан Бабушкинского муниципального округа"</t>
  </si>
  <si>
    <t>32 0 00 00000</t>
  </si>
  <si>
    <t xml:space="preserve">Комплекс процессных мероприятий </t>
  </si>
  <si>
    <t>32 4 00 00000</t>
  </si>
  <si>
    <t xml:space="preserve">Комплекс процессных мероприятий "Предоставление мер социальной поддержки отдельным категориям граждан" </t>
  </si>
  <si>
    <t>32 4 01 00000</t>
  </si>
  <si>
    <t>32 4 01 80010</t>
  </si>
  <si>
    <t xml:space="preserve">10 </t>
  </si>
  <si>
    <t>32 4 01 25140</t>
  </si>
  <si>
    <t>Проекты</t>
  </si>
  <si>
    <t>40 3 00 00000</t>
  </si>
  <si>
    <t>Проект «Улучшение экологического состояния окружающей среды»</t>
  </si>
  <si>
    <t>40 3 01 00000</t>
  </si>
  <si>
    <t>40 3 01 20031</t>
  </si>
  <si>
    <t>40 3 01 20032</t>
  </si>
  <si>
    <t>Комплексы процессных мероприятий</t>
  </si>
  <si>
    <t>40 4 00 00000</t>
  </si>
  <si>
    <t>40 4 01 00000</t>
  </si>
  <si>
    <t xml:space="preserve">Комплекс процессных мероприятий «Формирование основы экологической культуры и информирование населения по вопросам охраны окружающей среды»   </t>
  </si>
  <si>
    <t>40 4 01 20041</t>
  </si>
  <si>
    <t>33 3 00 00000</t>
  </si>
  <si>
    <t>Проект «Укрепление материально – технической базы и оснащение оборудованием культурно-досуговых учреждений»</t>
  </si>
  <si>
    <t>33 3 01 00000</t>
  </si>
  <si>
    <t>Комплекс процессных мероприятий  «Обеспечение деятельности в сфере культуры»</t>
  </si>
  <si>
    <t>33 4 01 20070</t>
  </si>
  <si>
    <t>33 4 01 00590</t>
  </si>
  <si>
    <t>33 4 01 70030</t>
  </si>
  <si>
    <t xml:space="preserve">Комплекс процессных мероприятий «Обеспечение деятельности в области молодежной политики» </t>
  </si>
  <si>
    <t>33 4 02 00000</t>
  </si>
  <si>
    <t>Реализация мероприятий для детей и молодежи</t>
  </si>
  <si>
    <t>33 4 02 20050</t>
  </si>
  <si>
    <t xml:space="preserve">087 </t>
  </si>
  <si>
    <t xml:space="preserve"> 07</t>
  </si>
  <si>
    <t>Комплекс процессных мероприятий «Обеспечение деятельности культурно-досуговых учреждений»</t>
  </si>
  <si>
    <t>33 4 03 00000</t>
  </si>
  <si>
    <t>Расходы на предоставление услуг населению в области культурно-досуговой деятельности</t>
  </si>
  <si>
    <t>33 4 03 01590</t>
  </si>
  <si>
    <t>33 4 03 70030</t>
  </si>
  <si>
    <t>Реализация мероприятий, направленных на антитеррористическую защищенность учреждений культуры</t>
  </si>
  <si>
    <t>33 4 03 27020</t>
  </si>
  <si>
    <t xml:space="preserve">Осуществление музейной деятельности </t>
  </si>
  <si>
    <t>33 4 03 02590</t>
  </si>
  <si>
    <t>Реализация мероприятий, направленных на развитие дополнительного образования в области музыкального искусства</t>
  </si>
  <si>
    <t>32 4 01 83010</t>
  </si>
  <si>
    <t>32 4 01 83020</t>
  </si>
  <si>
    <t>32 4 01 83030</t>
  </si>
  <si>
    <t>Комплекс процессных мероприятий «Поддержка социально-ориентированных некоммерческих организаций в Бабушкинском муниципальном округе»</t>
  </si>
  <si>
    <t>32 4 02 00000</t>
  </si>
  <si>
    <t>32 4 02 62010</t>
  </si>
  <si>
    <t>45 3 00 00000</t>
  </si>
  <si>
    <t>Проект «Вовлечение населения в систематические занятия физической культурой и спортом через физкультурные и массовые спортивные мероприятия»</t>
  </si>
  <si>
    <t>45 3 01 00000</t>
  </si>
  <si>
    <t>45 3 01 20080</t>
  </si>
  <si>
    <t>45 3 01 S1760</t>
  </si>
  <si>
    <t>Проект «Развитие инфраструктуры и укрепление материально—технической базы спортивных объектов»</t>
  </si>
  <si>
    <t>45 3 02 00000</t>
  </si>
  <si>
    <t>45 4 00 00000</t>
  </si>
  <si>
    <t>45 4 01 00000</t>
  </si>
  <si>
    <t>Комплекс процессных мероприятий 
«Обеспечение деятельности МБУ ДО «Спортивная школа «Фокус»</t>
  </si>
  <si>
    <t>Расходы на обеспечение деятельности (оказание услуг государственных (муниципальных) учреждений</t>
  </si>
  <si>
    <t>45 4 01 00590</t>
  </si>
  <si>
    <t>45 4 01 70030</t>
  </si>
  <si>
    <t>53 3 00 00000</t>
  </si>
  <si>
    <t xml:space="preserve">Проект «Кадры» </t>
  </si>
  <si>
    <t>Реализация мероприятий по кадровому обеспечению системы образования</t>
  </si>
  <si>
    <t>Реализация мероприятий по кадровому обеспечению системы здравоохранения</t>
  </si>
  <si>
    <t xml:space="preserve">Комплексы процессных мероприятий </t>
  </si>
  <si>
    <t>53 3 01 00000</t>
  </si>
  <si>
    <t>53 3 01 29020</t>
  </si>
  <si>
    <t>53 3 01 29010</t>
  </si>
  <si>
    <t xml:space="preserve">53 4 00 00000 </t>
  </si>
  <si>
    <t>Комплекс процессных мероприятий «Обеспечение деятельности Администрации округа и подведомственных учреждений»</t>
  </si>
  <si>
    <t>53 4 01 00000</t>
  </si>
  <si>
    <t>53 4 01 00190</t>
  </si>
  <si>
    <t>53 4 01 00191</t>
  </si>
  <si>
    <t>53 4 01 51180</t>
  </si>
  <si>
    <t>53 4 01 72190</t>
  </si>
  <si>
    <t>53 4 01 72311</t>
  </si>
  <si>
    <t>53 4 01 72312</t>
  </si>
  <si>
    <t>53 4 01 72314</t>
  </si>
  <si>
    <t>53 4 01 72315</t>
  </si>
  <si>
    <t>53 4 01 00590</t>
  </si>
  <si>
    <t>53 4 01 72250</t>
  </si>
  <si>
    <t>53 4 02 00000</t>
  </si>
  <si>
    <t>Комплекс процессных мероприятий «Обеспечение деятельности Финансового управления администрации округа»</t>
  </si>
  <si>
    <t>53 4 02 00190</t>
  </si>
  <si>
    <t>Муниципальная программа "Экономическое развитие Бабушкинского муниципального округа"</t>
  </si>
  <si>
    <t>48 3 00 00000</t>
  </si>
  <si>
    <t>Проект "Развитие и поддержка субъектов малого и среднего предпринимательства"</t>
  </si>
  <si>
    <t>48 3 01 00000</t>
  </si>
  <si>
    <t>48 3 01 S1250</t>
  </si>
  <si>
    <t>48 3 01 S1251</t>
  </si>
  <si>
    <t>48 4 00 00000</t>
  </si>
  <si>
    <t>48 4 01 00000</t>
  </si>
  <si>
    <t>Комплекс процессных мероприятий "Оценка аренды недвижимости"</t>
  </si>
  <si>
    <t>48 4 01 20510</t>
  </si>
  <si>
    <t>Мероприятия по оценке аренды недвижимости</t>
  </si>
  <si>
    <t>29 3 00 00000</t>
  </si>
  <si>
    <t>Проект «Комплексное развитие сельских территорий»</t>
  </si>
  <si>
    <t>29 3 01 00000</t>
  </si>
  <si>
    <t>Проект «Комплексное благоустройство сельских территорий»</t>
  </si>
  <si>
    <t>29 4 00 00000</t>
  </si>
  <si>
    <t xml:space="preserve">Комплекс процессных мероприятий «Благоустройство территорий»  </t>
  </si>
  <si>
    <t>Мероприятия по благоустройству сельских территорий</t>
  </si>
  <si>
    <t>29 4 01 20320</t>
  </si>
  <si>
    <t>29 4 01 00000</t>
  </si>
  <si>
    <t>29 4 01 21040</t>
  </si>
  <si>
    <t>Проведение мероприятий, направленных на укрепление и развитие личных подсобных хозяйств</t>
  </si>
  <si>
    <t>29 4 01 20090</t>
  </si>
  <si>
    <t>Муниципальная программа "Развитие топливно-энергетического комплекса и коммунальной инфраструктуры на территории Бабушкинского муниципального округа"</t>
  </si>
  <si>
    <t xml:space="preserve">Проекты </t>
  </si>
  <si>
    <t>Проект "Модернизация топливно-энергетического сектора и коммунальной инфраструктуры округа"</t>
  </si>
  <si>
    <t>Текущий ремонт сетей водо-, теплоснабжения и водоотведения</t>
  </si>
  <si>
    <t>Реконструкция сетей водо-, теплоснабжения и водоотведения</t>
  </si>
  <si>
    <t>42 0 00 00000</t>
  </si>
  <si>
    <t>42 3 00 00000</t>
  </si>
  <si>
    <t>42 3 01 00000</t>
  </si>
  <si>
    <t>42 3 01 20100</t>
  </si>
  <si>
    <t>42 3 01 20200</t>
  </si>
  <si>
    <t>42 3 01 S1090</t>
  </si>
  <si>
    <t>42 3 01 S3350</t>
  </si>
  <si>
    <t>42 4 00 00000</t>
  </si>
  <si>
    <t>42 4 01 00000</t>
  </si>
  <si>
    <t>42 4 01 60040</t>
  </si>
  <si>
    <t>42 4 01 21140</t>
  </si>
  <si>
    <t>42 4 01 20110</t>
  </si>
  <si>
    <t>42 4 01 20160</t>
  </si>
  <si>
    <t>Реализация мероприятий по разработке схем водо-, теплоснабжения, водоотведения округа</t>
  </si>
  <si>
    <t>42 4 01 20140</t>
  </si>
  <si>
    <t>31 4 00 00000</t>
  </si>
  <si>
    <t>Комплекс процессных мероприятий  "Организация предоставления дошкольного образования в муниципальных образовательных учреждениях"</t>
  </si>
  <si>
    <t>31 4 01 00000</t>
  </si>
  <si>
    <t>31 4 01 72010</t>
  </si>
  <si>
    <t>31 4 01 70030</t>
  </si>
  <si>
    <t xml:space="preserve">024  </t>
  </si>
  <si>
    <t>31 4 01 08590</t>
  </si>
  <si>
    <t>Обеспечение деятельности муниципальных дошкольных образовательных учреждений</t>
  </si>
  <si>
    <t>31 4 02 00000</t>
  </si>
  <si>
    <t>Проект «Развитие дошкольного, общего и дополнительного образования»</t>
  </si>
  <si>
    <t xml:space="preserve"> 31 3 01 S1070</t>
  </si>
  <si>
    <t>31 3 01 08591</t>
  </si>
  <si>
    <t>Мероприятия по укреплению материально-технической базы в дошкольных образовательных учреждениях</t>
  </si>
  <si>
    <t>31 3 01 13591</t>
  </si>
  <si>
    <t>Мероприятия по укреплению материально-технической базы общеобразовательных учреждений</t>
  </si>
  <si>
    <t>Мероприятия по укреплению  материально-технической базы учреждений дополнительного образования</t>
  </si>
  <si>
    <t>31 3 01 27010</t>
  </si>
  <si>
    <t>31 3 01 27070</t>
  </si>
  <si>
    <t>Комплекс процессных мероприятий «Организация предоставления начального общего, основного общего, среднего общего образования в муниципальных общеобразовательных учреждениях»</t>
  </si>
  <si>
    <t>31 4 02 53031</t>
  </si>
  <si>
    <t>31 4 02 S1490</t>
  </si>
  <si>
    <t>31 4 02 72020</t>
  </si>
  <si>
    <t>31 4 02 72010</t>
  </si>
  <si>
    <t>31 4 02 70030</t>
  </si>
  <si>
    <t>31 4 02 13590</t>
  </si>
  <si>
    <t>Обеспечение деятельности муниципальных общеобразовательных учреждений</t>
  </si>
  <si>
    <t>31 4 02 20060</t>
  </si>
  <si>
    <t>Мероприятия по оздоровлению детей</t>
  </si>
  <si>
    <t>31 4 02 24010</t>
  </si>
  <si>
    <t>Комплекс процессных мероприятий «Организация предоставления дополнительного образования в муниципальных образовательных учреждениях»</t>
  </si>
  <si>
    <t>31 4 03 00000</t>
  </si>
  <si>
    <t>31 4 03 27040</t>
  </si>
  <si>
    <t>Создание условий для выявления, развития и самореализации одаренных детей</t>
  </si>
  <si>
    <t>31 4 03 27030</t>
  </si>
  <si>
    <t>31 4 03 27050</t>
  </si>
  <si>
    <t>Организация предоставления дополнительного образования в образовательных организациях</t>
  </si>
  <si>
    <t>31 4 03 70030</t>
  </si>
  <si>
    <t>31 4 04 00000</t>
  </si>
  <si>
    <t>Комплекс процессных мероприятий «Обеспечение деятельности Управления образования округа и исполнение полномочий в сфере образования»</t>
  </si>
  <si>
    <t>31 4 04 00190</t>
  </si>
  <si>
    <t>31 4 04 70030</t>
  </si>
  <si>
    <t>31 4 04 00590</t>
  </si>
  <si>
    <t>Муниципальная программа «Охрана окружающей среды Бабушкинского муниципального округа»</t>
  </si>
  <si>
    <t>Муниципальная программа "Совершенствование муниципального управления" в Бабушкинском муниципальном округе</t>
  </si>
  <si>
    <t>Реализация мероприятий по содержанию очистных сооружений на территории округа</t>
  </si>
  <si>
    <t>42 4 01 20280</t>
  </si>
  <si>
    <t>Муниципальная программа "Обеспечение населения Бабушкинского муниципального округа доступным жильем и создание благоприятных условий"</t>
  </si>
  <si>
    <t>38 3 00 00000</t>
  </si>
  <si>
    <t>Проект «Улучшение жилищных условий населения»</t>
  </si>
  <si>
    <t>38 3 01 00000</t>
  </si>
  <si>
    <t>38 3 01 20010</t>
  </si>
  <si>
    <t>38 3 01 41090</t>
  </si>
  <si>
    <t>38 4 00 00000</t>
  </si>
  <si>
    <t>38 4 01 00000</t>
  </si>
  <si>
    <t>Комплекс процессных мероприятий «Обеспечение благоприятных условий проживания для жителей округа»</t>
  </si>
  <si>
    <t>38 4 01 21160</t>
  </si>
  <si>
    <t>38 4 01 21090</t>
  </si>
  <si>
    <t xml:space="preserve"> 38 4 01 21110</t>
  </si>
  <si>
    <t>Оплата услуг по технологическому присоединению энергопринимающих устройств</t>
  </si>
  <si>
    <t>38 4 01 20170</t>
  </si>
  <si>
    <t>Осуществление мероприятий в целях текущего ремонта специализированного жилого фонда</t>
  </si>
  <si>
    <t>38 4 01 20180</t>
  </si>
  <si>
    <t>38 4 01 21120</t>
  </si>
  <si>
    <t>Осуществление мероприятий в целях обследования жилых домов на предмет пригодности для постоянного проживания</t>
  </si>
  <si>
    <t>Осуществление мероприятий в целях проведения закупки товаров и услуг на капитальный ремонт муниципального жилищного фонда</t>
  </si>
  <si>
    <t>38 4 01 21130</t>
  </si>
  <si>
    <t>Муниципальная программа "Дорожная сеть и транспортное обслуживание Бабушкинского муниципального округа"</t>
  </si>
  <si>
    <t xml:space="preserve">Муниципальная программа «Обеспечение профилактики правонарушений, безопасности населения и территории  Бабушкинского муниципального округа» </t>
  </si>
  <si>
    <t xml:space="preserve">Мероприятия по предотвращению загрязнения окружающей среды отходами производства и потребления </t>
  </si>
  <si>
    <t>Мероприятия по охране и рациональному использованию водных ресурсов</t>
  </si>
  <si>
    <t xml:space="preserve">Мероприятия по экологическому образованию, воспитанию и просвещению населения </t>
  </si>
  <si>
    <t>53 4 01 70030</t>
  </si>
  <si>
    <t>53 4 02 70030</t>
  </si>
  <si>
    <t>Проект "Создание и (или) ремонт источников наружного противопожарного водоснабжения в населенных пунктах округа"</t>
  </si>
  <si>
    <t>35 3 01 00000</t>
  </si>
  <si>
    <t>35 3 01 S1810</t>
  </si>
  <si>
    <t>Проект "Развитие и обеспечение эксплуатации АПК "Безопасный город" на территории округа"</t>
  </si>
  <si>
    <t>35 3 02 00000</t>
  </si>
  <si>
    <t>35 3 02 S1060</t>
  </si>
  <si>
    <t>Комплекс процессных мероприятий "Профилактика преступлений и иных правонарушений"</t>
  </si>
  <si>
    <t>Предупреждение беспризорности, безнадзорности, профилактика правонарушений  несовершеннолетних</t>
  </si>
  <si>
    <t>35 4 01 23021</t>
  </si>
  <si>
    <t>35 4 01 23022</t>
  </si>
  <si>
    <t>35 4 01 23023</t>
  </si>
  <si>
    <t>Предупреждение экстремизма и терроризма</t>
  </si>
  <si>
    <t>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</t>
  </si>
  <si>
    <t>35 4 01 23024</t>
  </si>
  <si>
    <t>Правовое информирование граждан</t>
  </si>
  <si>
    <t>35 4 01 23025</t>
  </si>
  <si>
    <t>35 4 01 23026</t>
  </si>
  <si>
    <t>35 4 01 23027</t>
  </si>
  <si>
    <t>Комплекс процессных мероприятий "Безопасность дорожного движения"</t>
  </si>
  <si>
    <t>35 4 02 23031</t>
  </si>
  <si>
    <t>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</t>
  </si>
  <si>
    <t>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</t>
  </si>
  <si>
    <t>35 4 02 23032</t>
  </si>
  <si>
    <t>Освещение вопросов по тематике безопасности дорожного движения в СМИ</t>
  </si>
  <si>
    <t>35 4 02 23033</t>
  </si>
  <si>
    <t xml:space="preserve">Обустройство пешеходных переходов, остановочных павильонов на маршрутах следования детей </t>
  </si>
  <si>
    <t>35 4 02 23034</t>
  </si>
  <si>
    <t>Комплекс процессных мероприятий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</si>
  <si>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35 4 03 23041</t>
  </si>
  <si>
    <t>Информационное обеспечение деятельности по противодействию незаконному обороту наркотиков и зависимости от психоактивных веществ. Развитие института социальной рекламы</t>
  </si>
  <si>
    <t>Обеспечение специализированной гидрометеорологической информацией для предупреждения чрезвычайных ситуаций природного и техногенного характера</t>
  </si>
  <si>
    <t>35 4 04 23051</t>
  </si>
  <si>
    <t>Комплекс процессных мероприятий "Организация и проведение мероприятий в области гражданской обороны и мероприятий, направленных на предупреждение и ликвидаццию чрезвычайных ситуаций, обеспечение подготовки к защите населения от опасностей, возникающих при военных конфликтах или вследствие этих конфликтов, а также при возникновении чрезвычайных ситуаций"</t>
  </si>
  <si>
    <t>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</t>
  </si>
  <si>
    <t>35 4 04 23052</t>
  </si>
  <si>
    <t>Обеспечение эксплуатационно-технического обслуживания муниципальной системы оповещения</t>
  </si>
  <si>
    <t>35 4 04 23053</t>
  </si>
  <si>
    <t>35 4 05 00000</t>
  </si>
  <si>
    <t>Комплекс процессных мероприятий "Обеспечение первичных мер пожарной безопасности на территории округа"</t>
  </si>
  <si>
    <t>Обеспечение первичных мер пожарной безопасности</t>
  </si>
  <si>
    <t>35 4 05 23061</t>
  </si>
  <si>
    <t xml:space="preserve">03 </t>
  </si>
  <si>
    <t>Проекты, не связанные с национальными проектами</t>
  </si>
  <si>
    <t>Подготовка объектов теплоэнергетики к работе в осенне-зимний период (в т.ч.техническое перевооружение котельной МБДОУ "Детский сад общеобразовательного вида №1 "Березка" , расположенной по адресу: с.им.Бабушкина, ул.Советская, д.1е";Строительство блочно-модульной котельной для МБОУ «Подболотная СОШ», расположенной по адресу: Вологодская область, Бабушкинский район д.Ляменьга, д.23)</t>
  </si>
  <si>
    <t xml:space="preserve">09 </t>
  </si>
  <si>
    <t>32 3 00 00000</t>
  </si>
  <si>
    <t xml:space="preserve">Проект "Финансовая поддержка семей при рождении детей" </t>
  </si>
  <si>
    <t>32 3 01 00000</t>
  </si>
  <si>
    <t>32 3 01 72300</t>
  </si>
  <si>
    <t>91 0 00 72300</t>
  </si>
  <si>
    <t>Муниципальная программа  "Социальная поддержка граждан Бабушкинского муниципального округа"</t>
  </si>
  <si>
    <t>45 3 02 S1040</t>
  </si>
  <si>
    <t>45 3 01 S1610</t>
  </si>
  <si>
    <t>35 4 04 23054</t>
  </si>
  <si>
    <t>Содержание гидротехнического сооружения (плотина на р.Леденьга)</t>
  </si>
  <si>
    <t>Изготовление и приобретение информационных материалов для наглядной агитации и созданию информационно-аналитической базы"</t>
  </si>
  <si>
    <t>53 4 00 00000</t>
  </si>
  <si>
    <t xml:space="preserve">Реализация мероприятий в области спорта и физической культуры </t>
  </si>
  <si>
    <t>29 2 00 00000</t>
  </si>
  <si>
    <t>29 2 01 00000</t>
  </si>
  <si>
    <t>29 2 01 L5764</t>
  </si>
  <si>
    <t>29 2 01 S5110</t>
  </si>
  <si>
    <t>Подготовка проектов межевания земельных участков и проведение кадастровых работ (подготовка проектов межевания земельных участков)</t>
  </si>
  <si>
    <t>Подготовка проектов межевания земельных участков и проведение кадастровых работ (проведение кадастровых работ)</t>
  </si>
  <si>
    <t>29 2 01 L5991</t>
  </si>
  <si>
    <t>29 2 01 L5992</t>
  </si>
  <si>
    <t>Муниципальная программа "Комплексное развитие сельских территорий муниципального Бабушкинского округа"</t>
  </si>
  <si>
    <t>Муниципальная программа "Комплексное развитие сельских территорий Бабушкинского муниципального округа"</t>
  </si>
  <si>
    <t>29 3 01 S1400</t>
  </si>
  <si>
    <t>Комплекс процессных мероприятий "Реализация полномочий в сфере жилищно-коммунального хозяйства"</t>
  </si>
  <si>
    <t>Муниципальная программа «Экономическое развитие Бабушкинского муниципального округа»</t>
  </si>
  <si>
    <t>42 3 01 28200</t>
  </si>
  <si>
    <t>Муниципальная программа «Комплексное развитие сельских территорий Бабушкинского муниципального округа</t>
  </si>
  <si>
    <t>29 3 01 S1100</t>
  </si>
  <si>
    <t>29 3 01 S2273</t>
  </si>
  <si>
    <t xml:space="preserve">  29 3 01 00000</t>
  </si>
  <si>
    <t>42 3 01 SТ100</t>
  </si>
  <si>
    <t>Муниципальная программа «Совершенствование муниципального управления" в Бабушкинском муниципальном округе</t>
  </si>
  <si>
    <t>33 4 03 00590</t>
  </si>
  <si>
    <t>33 4 03 15592</t>
  </si>
  <si>
    <t>31 4 03 15591</t>
  </si>
  <si>
    <t>6072,5</t>
  </si>
  <si>
    <t>13,5</t>
  </si>
  <si>
    <t>7053,7</t>
  </si>
  <si>
    <t>33 3 01 S1960</t>
  </si>
  <si>
    <t xml:space="preserve"> 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</si>
  <si>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31 3 01 15593</t>
  </si>
  <si>
    <t>Реализация ключевых мероприятий в рамках укрупненных приоритетных направлений развития региональных систем образования в муниципальных общеобразовательных организациях</t>
  </si>
  <si>
    <t>31 3 01 S1540</t>
  </si>
  <si>
    <t xml:space="preserve"> 31 3 01 S1180</t>
  </si>
  <si>
    <t>Осуществление мероприятий по приспособлению зданий и помещений муниципальных дошкольных образовательных организаций и муниципальных общеобразовательных организаций для беспрепятственного доступа инвалидов (детей-инвалидов)</t>
  </si>
  <si>
    <t xml:space="preserve"> 31 3 01 S1430</t>
  </si>
  <si>
    <t>Реализация мероприятий по обеспечению безопасности жизни и здоровья детей в муниципальных образовательных организациях, реализующих образовательные программы дошкольного образования</t>
  </si>
  <si>
    <t>31 1 00 00000</t>
  </si>
  <si>
    <t>Проекты, связанные с национальными проектами</t>
  </si>
  <si>
    <t>Региональный проект "Педагоги и наставники"</t>
  </si>
  <si>
    <t>31 1 Ю6 00000</t>
  </si>
  <si>
    <t>31 1 Ю6 51790</t>
  </si>
  <si>
    <t>31 4 02 L3040</t>
  </si>
  <si>
    <t>54 3 00 00000</t>
  </si>
  <si>
    <t>Проект "Ремонт и содержание автомобильных дорог общего пользования местного значения из Дорожного фонда Вологодской области"</t>
  </si>
  <si>
    <t>54 3 01 00000</t>
  </si>
  <si>
    <t>Осуществление дорожной деятельности в отношении автомобильных дорог общего пользования местного значения</t>
  </si>
  <si>
    <t xml:space="preserve"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
</t>
  </si>
  <si>
    <t>54 3 01 SД140</t>
  </si>
  <si>
    <t>54 3 01 SД150</t>
  </si>
  <si>
    <t>Проект «Транспортное обслуживание»</t>
  </si>
  <si>
    <t>54 3 02 00000</t>
  </si>
  <si>
    <t>54 3 02 S1370</t>
  </si>
  <si>
    <t>54 3 02 24300</t>
  </si>
  <si>
    <t>54 4 00 00000</t>
  </si>
  <si>
    <t>Комплекс процессных мероприятий «Содержание, строительство и ремонт автомобильных дорог и искусственных сооружений из Дорожного фонда округа»</t>
  </si>
  <si>
    <t>Содержание, строительство и ремонт автомобильных дорог и искусственных сооружений из Дорожного фонда округа</t>
  </si>
  <si>
    <t>54 4 01 00000</t>
  </si>
  <si>
    <t>54 4 01 20020</t>
  </si>
  <si>
    <t>27 1 00 00000</t>
  </si>
  <si>
    <t>Региональный проект "Формирование комфортной городской среды"</t>
  </si>
  <si>
    <t>27 1 И4 00000</t>
  </si>
  <si>
    <t>Благоустройство общественных пространств</t>
  </si>
  <si>
    <t>27 1 И4 S1552</t>
  </si>
  <si>
    <t>Проект «Создание благоприятных условий проживания»</t>
  </si>
  <si>
    <t>27 3 00 00000</t>
  </si>
  <si>
    <t>27 3 01 00000</t>
  </si>
  <si>
    <t>27 3 01 S1553</t>
  </si>
  <si>
    <t>27 4 00 00000</t>
  </si>
  <si>
    <t>Комплексы проессных мероприятий</t>
  </si>
  <si>
    <t>27 4 01 00000</t>
  </si>
  <si>
    <t>Реализация мероприятий в целях благоустройства территорий</t>
  </si>
  <si>
    <t>27 4 01 20210</t>
  </si>
  <si>
    <t>Комплекс процессных мероприятий «Мероприятия в целях реализации благоустройства»</t>
  </si>
  <si>
    <t>53 4 01 21030</t>
  </si>
  <si>
    <t>Комплексы процессных мероприятий "</t>
  </si>
  <si>
    <t>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</t>
  </si>
  <si>
    <t>изменить наим-е</t>
  </si>
  <si>
    <t>к решению Представительного Собрания от .2024 г. №  "О бюджете округа на  2025 год и плановый период 2026 и 2027 годов"</t>
  </si>
  <si>
    <t>к решению Представительного Собрания от  .2024 г  № "О  бюджете округа на  2025 год и плановый период 2026 и 2027 годов"</t>
  </si>
  <si>
    <t>к решению Представительного Собрания от  .2024 г №   "О  бюджете округа на  2025 год и плановый период 2026 и 2027 годов"</t>
  </si>
  <si>
    <t>Приложение 6                                                                               к решению Представительного Собрания от   .2024 г  №  "О бюджете округа на  2025 год и плановый период 2026 и 2027 годов"</t>
  </si>
  <si>
    <t>Реализация мероприятий в целях капитального ремонта здания в с.им.Бабушкина для размещения музея, расположенного по адресу с.им.Бабушкина, ул.Бабушкина, д.33</t>
  </si>
  <si>
    <t>33 3 01 03890</t>
  </si>
  <si>
    <t>Ремонт источников водоснабжения  (павильонов артезианских скважин, общественных колодцев)</t>
  </si>
  <si>
    <t>Муниципальная программа "Совершенствование муниципального управления в Бабушкинском муниципальном округе"</t>
  </si>
  <si>
    <t>2027 год</t>
  </si>
  <si>
    <t>на 2025 год и плановый период 2026 и 2027 годов</t>
  </si>
  <si>
    <t>бюджетных ассигнований на реализацию муниципальных программ  Бабушкинского муниципального округа</t>
  </si>
  <si>
    <t xml:space="preserve">                       классификации расходов бюджетов на 2025 год и плановый период 2026 и 2027 годов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</si>
  <si>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2025 год и плановый период 2026 и 2027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</si>
  <si>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2025 год и плановый период  2026 и 2027 годов</t>
  </si>
  <si>
    <t>70 5 00 20980</t>
  </si>
  <si>
    <t>Муниципальная программа  "Совершенствование муниципального управления в Бабушкинском муниципальном округе"</t>
  </si>
  <si>
    <t>Предупреждение преступлений совершаемых лицами, ранее судимыми и ранее совершавшими преступления, а также формирование условий для социальной адаптации и реабилитации лиц, отбывших наказание в МЛС, их трудоустройства</t>
  </si>
  <si>
    <t xml:space="preserve">Муниципальная программа  "Совершенствование муниципального управления в Бабушкинском муниципальном округе"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</si>
</sst>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41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1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1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1" fillId="0" borderId="0" applyFill="0" applyBorder="0" applyAlignment="0" applyProtection="0"/>
    <xf numFmtId="0" fontId="16" fillId="3" borderId="0" applyNumberFormat="0" applyBorder="0" applyAlignment="0" applyProtection="0"/>
  </cellStyleXfs>
  <cellXfs count="336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49" fontId="0" fillId="0" borderId="14" xfId="0" applyNumberFormat="1" applyFill="1" applyBorder="1" applyAlignment="1">
      <alignment horizontal="right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right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49" fontId="0" fillId="0" borderId="11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49" fontId="0" fillId="0" borderId="14" xfId="0" applyNumberFormat="1" applyFill="1" applyBorder="1" applyAlignment="1">
      <alignment horizontal="center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right"/>
    </xf>
    <xf numFmtId="0" fontId="19" fillId="0" borderId="14" xfId="0" applyFont="1" applyFill="1" applyBorder="1"/>
    <xf numFmtId="0" fontId="0" fillId="0" borderId="14" xfId="0" applyFont="1" applyFill="1" applyBorder="1"/>
    <xf numFmtId="0" fontId="0" fillId="0" borderId="0" xfId="0" applyFont="1" applyFill="1"/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0" fillId="0" borderId="13" xfId="0" applyNumberFormat="1" applyFont="1" applyFill="1" applyBorder="1" applyAlignment="1">
      <alignment horizontal="right"/>
    </xf>
    <xf numFmtId="49" fontId="0" fillId="0" borderId="13" xfId="0" applyNumberFormat="1" applyFill="1" applyBorder="1" applyAlignment="1">
      <alignment horizontal="right"/>
    </xf>
    <xf numFmtId="49" fontId="0" fillId="0" borderId="19" xfId="0" applyNumberFormat="1" applyFill="1" applyBorder="1" applyAlignment="1">
      <alignment horizontal="right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6" fillId="0" borderId="0" xfId="0" applyFont="1" applyFill="1"/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0" xfId="0" applyFont="1" applyFill="1" applyAlignment="1"/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20" fillId="0" borderId="11" xfId="0" applyFont="1" applyFill="1" applyBorder="1" applyAlignment="1">
      <alignment wrapText="1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49" fontId="0" fillId="0" borderId="0" xfId="0" applyNumberFormat="1" applyFon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5" fillId="0" borderId="0" xfId="0" applyFont="1" applyFill="1"/>
    <xf numFmtId="0" fontId="30" fillId="0" borderId="0" xfId="0" applyFont="1" applyFill="1"/>
    <xf numFmtId="0" fontId="25" fillId="0" borderId="14" xfId="0" applyFont="1" applyFill="1" applyBorder="1"/>
    <xf numFmtId="165" fontId="26" fillId="0" borderId="14" xfId="0" applyNumberFormat="1" applyFont="1" applyFill="1" applyBorder="1"/>
    <xf numFmtId="165" fontId="30" fillId="0" borderId="0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22" fillId="0" borderId="16" xfId="0" applyNumberFormat="1" applyFont="1" applyFill="1" applyBorder="1" applyAlignment="1">
      <alignment horizontal="right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18" fillId="0" borderId="0" xfId="0" applyFont="1" applyFill="1" applyBorder="1" applyAlignment="1">
      <alignment horizontal="right" wrapText="1" shrinkToFit="1"/>
    </xf>
    <xf numFmtId="0" fontId="0" fillId="0" borderId="17" xfId="0" applyFont="1" applyFill="1" applyBorder="1" applyAlignment="1">
      <alignment horizontal="center"/>
    </xf>
    <xf numFmtId="49" fontId="23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165" fontId="24" fillId="0" borderId="17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23" fillId="0" borderId="30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165" fontId="20" fillId="0" borderId="14" xfId="0" applyNumberFormat="1" applyFont="1" applyFill="1" applyBorder="1" applyAlignment="1">
      <alignment horizontal="right"/>
    </xf>
    <xf numFmtId="165" fontId="37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0" fontId="0" fillId="0" borderId="0" xfId="0" applyFill="1"/>
    <xf numFmtId="0" fontId="0" fillId="0" borderId="0" xfId="0" applyFill="1" applyAlignment="1">
      <alignment horizontal="right"/>
    </xf>
    <xf numFmtId="165" fontId="0" fillId="0" borderId="0" xfId="0" applyNumberFormat="1" applyFont="1" applyFill="1" applyBorder="1"/>
    <xf numFmtId="49" fontId="27" fillId="0" borderId="14" xfId="0" applyNumberFormat="1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8" fillId="0" borderId="0" xfId="0" applyNumberFormat="1" applyFont="1" applyFill="1"/>
    <xf numFmtId="0" fontId="20" fillId="0" borderId="20" xfId="0" applyFont="1" applyFill="1" applyBorder="1"/>
    <xf numFmtId="49" fontId="0" fillId="0" borderId="21" xfId="0" applyNumberForma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0" fontId="17" fillId="0" borderId="0" xfId="0" applyFont="1" applyFill="1" applyAlignment="1">
      <alignment horizontal="right" wrapText="1"/>
    </xf>
    <xf numFmtId="0" fontId="20" fillId="0" borderId="14" xfId="0" applyFont="1" applyFill="1" applyBorder="1"/>
    <xf numFmtId="49" fontId="23" fillId="0" borderId="19" xfId="0" applyNumberFormat="1" applyFont="1" applyFill="1" applyBorder="1" applyAlignment="1">
      <alignment horizontal="right"/>
    </xf>
    <xf numFmtId="0" fontId="20" fillId="0" borderId="19" xfId="0" applyFont="1" applyFill="1" applyBorder="1" applyAlignment="1">
      <alignment wrapText="1"/>
    </xf>
    <xf numFmtId="0" fontId="25" fillId="0" borderId="14" xfId="0" applyFont="1" applyFill="1" applyBorder="1" applyAlignment="1">
      <alignment horizontal="center"/>
    </xf>
    <xf numFmtId="165" fontId="0" fillId="0" borderId="14" xfId="0" applyNumberFormat="1" applyFill="1" applyBorder="1"/>
    <xf numFmtId="0" fontId="0" fillId="0" borderId="0" xfId="0" applyFill="1" applyAlignment="1"/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4" xfId="0" applyFill="1" applyBorder="1" applyAlignment="1">
      <alignment horizontal="center" wrapText="1"/>
    </xf>
    <xf numFmtId="0" fontId="18" fillId="0" borderId="0" xfId="0" applyFont="1" applyFill="1" applyBorder="1" applyAlignment="1">
      <alignment horizontal="left"/>
    </xf>
    <xf numFmtId="0" fontId="0" fillId="0" borderId="0" xfId="0" applyFill="1" applyAlignment="1">
      <alignment wrapText="1"/>
    </xf>
    <xf numFmtId="0" fontId="30" fillId="0" borderId="16" xfId="0" applyFont="1" applyFill="1" applyBorder="1" applyAlignment="1">
      <alignment horizontal="center" wrapText="1"/>
    </xf>
    <xf numFmtId="0" fontId="30" fillId="0" borderId="14" xfId="0" applyFont="1" applyFill="1" applyBorder="1" applyAlignment="1">
      <alignment horizontal="center"/>
    </xf>
    <xf numFmtId="0" fontId="17" fillId="0" borderId="0" xfId="0" applyFont="1" applyFill="1" applyAlignment="1">
      <alignment horizontal="left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4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/>
    </xf>
    <xf numFmtId="0" fontId="17" fillId="0" borderId="0" xfId="0" applyFont="1" applyFill="1" applyAlignment="1">
      <alignment wrapText="1"/>
    </xf>
    <xf numFmtId="0" fontId="17" fillId="0" borderId="0" xfId="0" applyFont="1" applyFill="1" applyAlignment="1"/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24" xfId="0" applyFont="1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18" fillId="0" borderId="0" xfId="0" applyFont="1" applyFill="1" applyBorder="1" applyAlignment="1">
      <alignment horizontal="left"/>
    </xf>
    <xf numFmtId="0" fontId="17" fillId="0" borderId="0" xfId="0" applyFont="1" applyFill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0" fontId="0" fillId="0" borderId="16" xfId="0" applyFont="1" applyFill="1" applyBorder="1" applyAlignment="1"/>
    <xf numFmtId="0" fontId="0" fillId="0" borderId="17" xfId="0" applyFill="1" applyBorder="1" applyAlignment="1"/>
    <xf numFmtId="0" fontId="0" fillId="0" borderId="17" xfId="0" applyFill="1" applyBorder="1" applyAlignment="1">
      <alignment horizontal="center"/>
    </xf>
    <xf numFmtId="0" fontId="26" fillId="0" borderId="0" xfId="0" applyFont="1" applyFill="1" applyBorder="1" applyAlignment="1">
      <alignment horizontal="center" wrapText="1"/>
    </xf>
    <xf numFmtId="0" fontId="30" fillId="0" borderId="23" xfId="0" applyFont="1" applyFill="1" applyBorder="1" applyAlignment="1">
      <alignment horizontal="center" wrapText="1"/>
    </xf>
    <xf numFmtId="0" fontId="30" fillId="0" borderId="31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  <xf numFmtId="0" fontId="30" fillId="0" borderId="14" xfId="0" applyFont="1" applyFill="1" applyBorder="1" applyAlignment="1">
      <alignment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 wrapText="1"/>
    </xf>
    <xf numFmtId="165" fontId="30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/>
    </xf>
    <xf numFmtId="49" fontId="30" fillId="0" borderId="14" xfId="0" applyNumberFormat="1" applyFont="1" applyFill="1" applyBorder="1" applyAlignment="1">
      <alignment horizontal="right"/>
    </xf>
    <xf numFmtId="0" fontId="30" fillId="0" borderId="14" xfId="0" applyFont="1" applyFill="1" applyBorder="1"/>
    <xf numFmtId="49" fontId="29" fillId="0" borderId="14" xfId="0" applyNumberFormat="1" applyFont="1" applyFill="1" applyBorder="1" applyAlignment="1">
      <alignment horizontal="center"/>
    </xf>
    <xf numFmtId="49" fontId="30" fillId="0" borderId="12" xfId="0" applyNumberFormat="1" applyFont="1" applyFill="1" applyBorder="1" applyAlignment="1">
      <alignment horizontal="center"/>
    </xf>
    <xf numFmtId="0" fontId="30" fillId="0" borderId="14" xfId="0" applyFont="1" applyFill="1" applyBorder="1" applyAlignment="1">
      <alignment horizontal="right" wrapText="1"/>
    </xf>
    <xf numFmtId="49" fontId="30" fillId="0" borderId="15" xfId="0" applyNumberFormat="1" applyFont="1" applyFill="1" applyBorder="1" applyAlignment="1">
      <alignment horizontal="right"/>
    </xf>
    <xf numFmtId="0" fontId="30" fillId="0" borderId="16" xfId="0" applyFont="1" applyFill="1" applyBorder="1" applyAlignment="1">
      <alignment wrapText="1"/>
    </xf>
    <xf numFmtId="49" fontId="29" fillId="0" borderId="14" xfId="0" applyNumberFormat="1" applyFont="1" applyFill="1" applyBorder="1" applyAlignment="1">
      <alignment horizontal="center" wrapText="1"/>
    </xf>
    <xf numFmtId="0" fontId="29" fillId="0" borderId="14" xfId="0" applyFont="1" applyFill="1" applyBorder="1" applyAlignment="1">
      <alignment horizontal="right" wrapText="1"/>
    </xf>
    <xf numFmtId="0" fontId="30" fillId="0" borderId="12" xfId="0" applyFont="1" applyFill="1" applyBorder="1" applyAlignment="1">
      <alignment wrapText="1"/>
    </xf>
    <xf numFmtId="49" fontId="30" fillId="0" borderId="13" xfId="0" applyNumberFormat="1" applyFont="1" applyFill="1" applyBorder="1" applyAlignment="1">
      <alignment horizontal="right"/>
    </xf>
    <xf numFmtId="0" fontId="30" fillId="0" borderId="10" xfId="0" applyFont="1" applyFill="1" applyBorder="1" applyAlignment="1">
      <alignment wrapText="1"/>
    </xf>
    <xf numFmtId="49" fontId="30" fillId="0" borderId="18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left" wrapText="1"/>
    </xf>
    <xf numFmtId="0" fontId="30" fillId="0" borderId="26" xfId="0" applyFont="1" applyFill="1" applyBorder="1" applyAlignment="1">
      <alignment wrapText="1"/>
    </xf>
    <xf numFmtId="165" fontId="30" fillId="0" borderId="14" xfId="0" applyNumberFormat="1" applyFont="1" applyFill="1" applyBorder="1"/>
    <xf numFmtId="0" fontId="29" fillId="0" borderId="14" xfId="0" applyFont="1" applyFill="1" applyBorder="1" applyAlignment="1">
      <alignment horizontal="left" wrapText="1"/>
    </xf>
    <xf numFmtId="165" fontId="29" fillId="0" borderId="14" xfId="0" applyNumberFormat="1" applyFont="1" applyFill="1" applyBorder="1" applyAlignment="1">
      <alignment horizontal="right" wrapText="1"/>
    </xf>
    <xf numFmtId="165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/>
    <xf numFmtId="2" fontId="0" fillId="0" borderId="14" xfId="0" applyNumberFormat="1" applyFont="1" applyFill="1" applyBorder="1"/>
    <xf numFmtId="2" fontId="0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/>
    <xf numFmtId="0" fontId="30" fillId="0" borderId="15" xfId="0" applyFont="1" applyFill="1" applyBorder="1" applyAlignment="1">
      <alignment wrapText="1"/>
    </xf>
    <xf numFmtId="49" fontId="30" fillId="0" borderId="16" xfId="0" applyNumberFormat="1" applyFont="1" applyFill="1" applyBorder="1" applyAlignment="1">
      <alignment horizontal="right"/>
    </xf>
    <xf numFmtId="49" fontId="30" fillId="0" borderId="23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29" fillId="0" borderId="17" xfId="0" applyNumberFormat="1" applyFont="1" applyFill="1" applyBorder="1" applyAlignment="1">
      <alignment horizontal="right"/>
    </xf>
    <xf numFmtId="165" fontId="30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49" fontId="30" fillId="0" borderId="15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/>
    <xf numFmtId="0" fontId="0" fillId="0" borderId="14" xfId="0" applyFont="1" applyFill="1" applyBorder="1" applyAlignment="1"/>
    <xf numFmtId="0" fontId="0" fillId="0" borderId="28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0" fillId="0" borderId="33" xfId="0" applyFont="1" applyFill="1" applyBorder="1" applyAlignment="1">
      <alignment horizontal="center" wrapText="1"/>
    </xf>
    <xf numFmtId="0" fontId="0" fillId="0" borderId="17" xfId="0" applyFont="1" applyFill="1" applyBorder="1" applyAlignment="1">
      <alignment horizontal="center" wrapText="1"/>
    </xf>
    <xf numFmtId="0" fontId="0" fillId="0" borderId="17" xfId="0" applyFont="1" applyFill="1" applyBorder="1" applyAlignment="1">
      <alignment horizontal="center" wrapText="1"/>
    </xf>
    <xf numFmtId="0" fontId="0" fillId="0" borderId="17" xfId="0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center"/>
    </xf>
    <xf numFmtId="165" fontId="0" fillId="0" borderId="14" xfId="0" applyNumberFormat="1" applyFont="1" applyFill="1" applyBorder="1"/>
    <xf numFmtId="0" fontId="0" fillId="0" borderId="14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49" fontId="0" fillId="0" borderId="11" xfId="0" applyNumberFormat="1" applyFont="1" applyFill="1" applyBorder="1" applyAlignment="1">
      <alignment horizontal="center"/>
    </xf>
    <xf numFmtId="49" fontId="0" fillId="0" borderId="11" xfId="0" applyNumberFormat="1" applyFont="1" applyFill="1" applyBorder="1" applyAlignment="1">
      <alignment horizontal="right"/>
    </xf>
    <xf numFmtId="49" fontId="0" fillId="0" borderId="19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0" fillId="0" borderId="12" xfId="0" applyNumberFormat="1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49" fontId="0" fillId="0" borderId="10" xfId="0" applyNumberFormat="1" applyFont="1" applyFill="1" applyBorder="1" applyAlignment="1">
      <alignment horizontal="center"/>
    </xf>
    <xf numFmtId="49" fontId="0" fillId="0" borderId="10" xfId="0" applyNumberFormat="1" applyFont="1" applyFill="1" applyBorder="1" applyAlignment="1">
      <alignment horizontal="right"/>
    </xf>
    <xf numFmtId="0" fontId="0" fillId="0" borderId="17" xfId="0" applyFont="1" applyFill="1" applyBorder="1" applyAlignment="1">
      <alignment wrapText="1"/>
    </xf>
    <xf numFmtId="49" fontId="0" fillId="0" borderId="17" xfId="0" applyNumberFormat="1" applyFill="1" applyBorder="1" applyAlignment="1">
      <alignment horizontal="right"/>
    </xf>
    <xf numFmtId="0" fontId="0" fillId="0" borderId="11" xfId="0" applyFont="1" applyFill="1" applyBorder="1" applyAlignment="1">
      <alignment wrapText="1"/>
    </xf>
    <xf numFmtId="49" fontId="19" fillId="0" borderId="19" xfId="0" applyNumberFormat="1" applyFont="1" applyFill="1" applyBorder="1" applyAlignment="1">
      <alignment horizontal="right"/>
    </xf>
    <xf numFmtId="165" fontId="0" fillId="0" borderId="17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49" fontId="0" fillId="0" borderId="12" xfId="0" applyNumberFormat="1" applyFill="1" applyBorder="1" applyAlignment="1">
      <alignment horizontal="center"/>
    </xf>
    <xf numFmtId="0" fontId="0" fillId="0" borderId="16" xfId="0" applyFont="1" applyFill="1" applyBorder="1" applyAlignment="1">
      <alignment wrapText="1"/>
    </xf>
    <xf numFmtId="49" fontId="0" fillId="0" borderId="16" xfId="0" applyNumberFormat="1" applyFill="1" applyBorder="1" applyAlignment="1">
      <alignment horizontal="right"/>
    </xf>
    <xf numFmtId="0" fontId="0" fillId="0" borderId="14" xfId="0" applyFont="1" applyFill="1" applyBorder="1" applyAlignment="1">
      <alignment horizontal="left" wrapText="1"/>
    </xf>
    <xf numFmtId="49" fontId="0" fillId="0" borderId="22" xfId="0" applyNumberFormat="1" applyFill="1" applyBorder="1" applyAlignment="1">
      <alignment horizontal="right"/>
    </xf>
    <xf numFmtId="49" fontId="0" fillId="0" borderId="29" xfId="0" applyNumberFormat="1" applyFill="1" applyBorder="1" applyAlignment="1">
      <alignment horizontal="right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49" fontId="0" fillId="0" borderId="14" xfId="0" applyNumberFormat="1" applyFont="1" applyFill="1" applyBorder="1" applyAlignment="1">
      <alignment horizontal="right" wrapText="1"/>
    </xf>
    <xf numFmtId="0" fontId="0" fillId="0" borderId="14" xfId="0" applyFont="1" applyFill="1" applyBorder="1" applyAlignment="1" applyProtection="1">
      <alignment vertical="top" wrapText="1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0" fillId="0" borderId="17" xfId="0" applyNumberFormat="1" applyFont="1" applyFill="1" applyBorder="1" applyAlignment="1">
      <alignment horizontal="right"/>
    </xf>
    <xf numFmtId="0" fontId="0" fillId="0" borderId="26" xfId="0" applyFont="1" applyFill="1" applyBorder="1" applyAlignment="1">
      <alignment wrapText="1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6" xfId="0" applyNumberFormat="1" applyFont="1" applyFill="1" applyBorder="1" applyAlignment="1">
      <alignment horizontal="center"/>
    </xf>
    <xf numFmtId="49" fontId="0" fillId="0" borderId="18" xfId="0" applyNumberFormat="1" applyFont="1" applyFill="1" applyBorder="1" applyAlignment="1">
      <alignment horizontal="right"/>
    </xf>
    <xf numFmtId="165" fontId="0" fillId="0" borderId="16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0" fontId="19" fillId="0" borderId="13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165" fontId="19" fillId="0" borderId="16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 wrapText="1"/>
    </xf>
    <xf numFmtId="49" fontId="0" fillId="0" borderId="22" xfId="0" applyNumberFormat="1" applyFont="1" applyFill="1" applyBorder="1" applyAlignment="1">
      <alignment horizontal="right"/>
    </xf>
    <xf numFmtId="49" fontId="39" fillId="0" borderId="14" xfId="0" applyNumberFormat="1" applyFont="1" applyFill="1" applyBorder="1" applyAlignment="1">
      <alignment horizontal="right"/>
    </xf>
    <xf numFmtId="49" fontId="0" fillId="0" borderId="17" xfId="0" applyNumberFormat="1" applyFill="1" applyBorder="1" applyAlignment="1">
      <alignment horizontal="center"/>
    </xf>
    <xf numFmtId="49" fontId="0" fillId="0" borderId="17" xfId="0" applyNumberFormat="1" applyFont="1" applyFill="1" applyBorder="1" applyAlignment="1">
      <alignment horizontal="center"/>
    </xf>
    <xf numFmtId="165" fontId="0" fillId="0" borderId="16" xfId="0" applyNumberFormat="1" applyFill="1" applyBorder="1" applyAlignment="1">
      <alignment horizontal="right"/>
    </xf>
    <xf numFmtId="49" fontId="0" fillId="0" borderId="11" xfId="0" applyNumberFormat="1" applyFill="1" applyBorder="1" applyAlignment="1">
      <alignment horizontal="center"/>
    </xf>
    <xf numFmtId="0" fontId="0" fillId="0" borderId="14" xfId="0" applyNumberFormat="1" applyFont="1" applyFill="1" applyBorder="1" applyAlignment="1">
      <alignment wrapText="1"/>
    </xf>
    <xf numFmtId="49" fontId="0" fillId="0" borderId="15" xfId="0" applyNumberFormat="1" applyFont="1" applyFill="1" applyBorder="1" applyAlignment="1">
      <alignment horizontal="right"/>
    </xf>
    <xf numFmtId="49" fontId="0" fillId="0" borderId="15" xfId="0" applyNumberFormat="1" applyFill="1" applyBorder="1" applyAlignment="1">
      <alignment horizontal="right"/>
    </xf>
    <xf numFmtId="49" fontId="19" fillId="0" borderId="22" xfId="0" applyNumberFormat="1" applyFont="1" applyFill="1" applyBorder="1" applyAlignment="1">
      <alignment horizontal="center"/>
    </xf>
    <xf numFmtId="49" fontId="0" fillId="0" borderId="22" xfId="0" applyNumberFormat="1" applyFont="1" applyFill="1" applyBorder="1" applyAlignment="1">
      <alignment horizontal="center"/>
    </xf>
    <xf numFmtId="165" fontId="19" fillId="0" borderId="17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 wrapText="1"/>
    </xf>
    <xf numFmtId="49" fontId="0" fillId="0" borderId="35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right"/>
    </xf>
    <xf numFmtId="0" fontId="0" fillId="0" borderId="0" xfId="0" applyFont="1" applyFill="1" applyAlignment="1">
      <alignment horizontal="center"/>
    </xf>
    <xf numFmtId="0" fontId="0" fillId="0" borderId="11" xfId="0" applyFont="1" applyFill="1" applyBorder="1" applyAlignment="1">
      <alignment horizontal="center" wrapText="1"/>
    </xf>
    <xf numFmtId="0" fontId="0" fillId="0" borderId="25" xfId="0" applyFont="1" applyFill="1" applyBorder="1" applyAlignment="1">
      <alignment horizontal="center" wrapText="1"/>
    </xf>
    <xf numFmtId="0" fontId="0" fillId="0" borderId="13" xfId="0" applyFont="1" applyFill="1" applyBorder="1" applyAlignment="1">
      <alignment horizontal="center"/>
    </xf>
    <xf numFmtId="49" fontId="0" fillId="0" borderId="29" xfId="0" applyNumberFormat="1" applyFont="1" applyFill="1" applyBorder="1" applyAlignment="1">
      <alignment horizontal="right"/>
    </xf>
    <xf numFmtId="49" fontId="0" fillId="0" borderId="21" xfId="0" applyNumberFormat="1" applyFont="1" applyFill="1" applyBorder="1" applyAlignment="1">
      <alignment horizontal="right"/>
    </xf>
    <xf numFmtId="165" fontId="0" fillId="0" borderId="36" xfId="0" applyNumberFormat="1" applyFont="1" applyFill="1" applyBorder="1" applyAlignment="1">
      <alignment horizontal="right"/>
    </xf>
    <xf numFmtId="165" fontId="0" fillId="0" borderId="0" xfId="0" applyNumberFormat="1" applyFont="1" applyFill="1"/>
    <xf numFmtId="0" fontId="0" fillId="0" borderId="0" xfId="0" applyFill="1" applyAlignment="1">
      <alignment horizontal="right" wrapText="1"/>
    </xf>
    <xf numFmtId="0" fontId="0" fillId="0" borderId="16" xfId="0" applyFont="1" applyFill="1" applyBorder="1" applyAlignment="1">
      <alignment horizontal="right" wrapText="1"/>
    </xf>
    <xf numFmtId="0" fontId="0" fillId="0" borderId="17" xfId="0" applyFill="1" applyBorder="1" applyAlignment="1">
      <alignment horizontal="right" wrapText="1"/>
    </xf>
    <xf numFmtId="0" fontId="0" fillId="0" borderId="14" xfId="0" applyFill="1" applyBorder="1" applyAlignment="1">
      <alignment horizontal="right"/>
    </xf>
    <xf numFmtId="0" fontId="0" fillId="0" borderId="0" xfId="0" applyFont="1" applyFill="1" applyAlignment="1">
      <alignment horizontal="right" wrapText="1"/>
    </xf>
    <xf numFmtId="0" fontId="0" fillId="0" borderId="10" xfId="0" applyFont="1" applyFill="1" applyBorder="1" applyAlignment="1">
      <alignment horizontal="right" wrapText="1"/>
    </xf>
    <xf numFmtId="0" fontId="0" fillId="0" borderId="11" xfId="0" applyFont="1" applyFill="1" applyBorder="1" applyAlignment="1">
      <alignment horizontal="right" wrapText="1"/>
    </xf>
    <xf numFmtId="0" fontId="0" fillId="0" borderId="12" xfId="0" applyFont="1" applyFill="1" applyBorder="1" applyAlignment="1">
      <alignment horizontal="right"/>
    </xf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24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>
      <alignment wrapText="1"/>
    </xf>
    <xf numFmtId="0" fontId="30" fillId="0" borderId="14" xfId="0" applyNumberFormat="1" applyFont="1" applyFill="1" applyBorder="1" applyAlignment="1">
      <alignment wrapText="1"/>
    </xf>
    <xf numFmtId="0" fontId="34" fillId="0" borderId="14" xfId="0" applyFont="1" applyFill="1" applyBorder="1"/>
    <xf numFmtId="0" fontId="32" fillId="0" borderId="14" xfId="0" applyFont="1" applyFill="1" applyBorder="1" applyAlignment="1">
      <alignment wrapText="1"/>
    </xf>
    <xf numFmtId="0" fontId="33" fillId="0" borderId="14" xfId="0" applyNumberFormat="1" applyFont="1" applyFill="1" applyBorder="1" applyAlignment="1">
      <alignment wrapText="1"/>
    </xf>
    <xf numFmtId="0" fontId="33" fillId="0" borderId="14" xfId="0" applyFont="1" applyFill="1" applyBorder="1" applyAlignment="1">
      <alignment wrapText="1"/>
    </xf>
    <xf numFmtId="165" fontId="24" fillId="0" borderId="14" xfId="0" applyNumberFormat="1" applyFont="1" applyFill="1" applyBorder="1"/>
    <xf numFmtId="0" fontId="30" fillId="0" borderId="12" xfId="0" applyNumberFormat="1" applyFont="1" applyFill="1" applyBorder="1" applyAlignment="1">
      <alignment wrapText="1"/>
    </xf>
    <xf numFmtId="0" fontId="3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1" xfId="0" applyFont="1" applyFill="1" applyBorder="1" applyAlignment="1">
      <alignment horizontal="left" wrapText="1"/>
    </xf>
    <xf numFmtId="49" fontId="0" fillId="0" borderId="30" xfId="0" applyNumberFormat="1" applyFill="1" applyBorder="1" applyAlignment="1">
      <alignment horizontal="right"/>
    </xf>
    <xf numFmtId="0" fontId="34" fillId="0" borderId="14" xfId="0" applyFont="1" applyFill="1" applyBorder="1" applyAlignment="1">
      <alignment wrapText="1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49" fontId="0" fillId="0" borderId="11" xfId="0" applyNumberForma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49" fontId="0" fillId="0" borderId="10" xfId="0" applyNumberFormat="1" applyFill="1" applyBorder="1" applyAlignment="1">
      <alignment horizontal="center"/>
    </xf>
    <xf numFmtId="49" fontId="0" fillId="0" borderId="16" xfId="0" applyNumberFormat="1" applyFill="1" applyBorder="1" applyAlignment="1">
      <alignment horizontal="center"/>
    </xf>
    <xf numFmtId="0" fontId="40" fillId="0" borderId="14" xfId="0" applyFont="1" applyFill="1" applyBorder="1" applyAlignment="1">
      <alignment wrapText="1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0" fontId="30" fillId="0" borderId="19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20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81"/>
  <sheetViews>
    <sheetView topLeftCell="A51" workbookViewId="0">
      <selection activeCell="J16" sqref="J16"/>
    </sheetView>
  </sheetViews>
  <sheetFormatPr defaultColWidth="8.88671875" defaultRowHeight="13.2" x14ac:dyDescent="0.25"/>
  <cols>
    <col min="1" max="1" width="51" style="105" customWidth="1"/>
    <col min="2" max="3" width="8.44140625" style="105" customWidth="1"/>
    <col min="4" max="4" width="16.44140625" style="105" customWidth="1"/>
    <col min="5" max="6" width="11" style="105" customWidth="1"/>
    <col min="7" max="16384" width="8.88671875" style="105"/>
  </cols>
  <sheetData>
    <row r="3" spans="1:6" ht="20.399999999999999" customHeight="1" x14ac:dyDescent="0.25">
      <c r="B3" s="2"/>
      <c r="C3" s="2"/>
      <c r="D3" s="139" t="s">
        <v>186</v>
      </c>
      <c r="E3" s="139"/>
      <c r="F3" s="139"/>
    </row>
    <row r="4" spans="1:6" x14ac:dyDescent="0.25">
      <c r="B4" s="2"/>
      <c r="C4" s="2"/>
      <c r="D4" s="145" t="s">
        <v>597</v>
      </c>
      <c r="E4" s="145"/>
      <c r="F4" s="145"/>
    </row>
    <row r="5" spans="1:6" ht="7.95" customHeight="1" x14ac:dyDescent="0.25">
      <c r="B5" s="2"/>
      <c r="C5" s="2"/>
      <c r="D5" s="145"/>
      <c r="E5" s="145"/>
      <c r="F5" s="145"/>
    </row>
    <row r="6" spans="1:6" x14ac:dyDescent="0.25">
      <c r="B6" s="2"/>
      <c r="C6" s="2"/>
      <c r="D6" s="145"/>
      <c r="E6" s="145"/>
      <c r="F6" s="145"/>
    </row>
    <row r="7" spans="1:6" x14ac:dyDescent="0.25">
      <c r="B7" s="2"/>
      <c r="C7" s="2"/>
      <c r="D7" s="145"/>
      <c r="E7" s="145"/>
      <c r="F7" s="145"/>
    </row>
    <row r="8" spans="1:6" x14ac:dyDescent="0.25">
      <c r="B8" s="139"/>
      <c r="C8" s="139"/>
      <c r="D8" s="139"/>
    </row>
    <row r="9" spans="1:6" x14ac:dyDescent="0.25">
      <c r="D9" s="105" t="s">
        <v>174</v>
      </c>
      <c r="E9" s="105" t="s">
        <v>174</v>
      </c>
    </row>
    <row r="10" spans="1:6" x14ac:dyDescent="0.25">
      <c r="A10" s="140" t="s">
        <v>175</v>
      </c>
      <c r="B10" s="140"/>
      <c r="C10" s="140"/>
      <c r="D10" s="140"/>
      <c r="E10" s="140"/>
      <c r="F10" s="140"/>
    </row>
    <row r="11" spans="1:6" x14ac:dyDescent="0.25">
      <c r="A11" s="140" t="s">
        <v>608</v>
      </c>
      <c r="B11" s="140"/>
      <c r="C11" s="140"/>
      <c r="D11" s="140"/>
      <c r="E11" s="141"/>
      <c r="F11" s="141"/>
    </row>
    <row r="13" spans="1:6" ht="26.4" x14ac:dyDescent="0.25">
      <c r="A13" s="110" t="s">
        <v>176</v>
      </c>
      <c r="B13" s="110" t="s">
        <v>177</v>
      </c>
      <c r="C13" s="111" t="s">
        <v>178</v>
      </c>
      <c r="D13" s="142" t="s">
        <v>179</v>
      </c>
      <c r="E13" s="143"/>
      <c r="F13" s="144"/>
    </row>
    <row r="14" spans="1:6" ht="17.399999999999999" customHeight="1" x14ac:dyDescent="0.25">
      <c r="A14" s="112"/>
      <c r="B14" s="112"/>
      <c r="C14" s="113"/>
      <c r="D14" s="109" t="s">
        <v>191</v>
      </c>
      <c r="E14" s="109" t="s">
        <v>238</v>
      </c>
      <c r="F14" s="109" t="s">
        <v>605</v>
      </c>
    </row>
    <row r="15" spans="1:6" x14ac:dyDescent="0.25">
      <c r="A15" s="61">
        <v>1</v>
      </c>
      <c r="B15" s="61">
        <v>2</v>
      </c>
      <c r="C15" s="62">
        <v>3</v>
      </c>
      <c r="D15" s="109">
        <v>4</v>
      </c>
      <c r="E15" s="109">
        <v>5</v>
      </c>
      <c r="F15" s="109">
        <v>6</v>
      </c>
    </row>
    <row r="16" spans="1:6" ht="15.6" x14ac:dyDescent="0.3">
      <c r="A16" s="51" t="s">
        <v>2</v>
      </c>
      <c r="B16" s="114" t="s">
        <v>3</v>
      </c>
      <c r="C16" s="115" t="s">
        <v>180</v>
      </c>
      <c r="D16" s="100">
        <f>D17+D19+D21+D18+D23+D22+D20</f>
        <v>107161.90000000001</v>
      </c>
      <c r="E16" s="100">
        <f>E17+E19+E21+E18+E23+E22+E20</f>
        <v>106754.3</v>
      </c>
      <c r="F16" s="100">
        <f>F17+F19+F21+F18+F23+F22+F20</f>
        <v>106743.90000000001</v>
      </c>
    </row>
    <row r="17" spans="1:6" ht="39.6" x14ac:dyDescent="0.25">
      <c r="A17" s="52" t="s">
        <v>4</v>
      </c>
      <c r="B17" s="26" t="s">
        <v>3</v>
      </c>
      <c r="C17" s="63" t="s">
        <v>5</v>
      </c>
      <c r="D17" s="19">
        <v>2916.9</v>
      </c>
      <c r="E17" s="19">
        <v>2916.9</v>
      </c>
      <c r="F17" s="19">
        <v>2916.9</v>
      </c>
    </row>
    <row r="18" spans="1:6" ht="52.8" x14ac:dyDescent="0.25">
      <c r="A18" s="52" t="s">
        <v>6</v>
      </c>
      <c r="B18" s="26" t="s">
        <v>3</v>
      </c>
      <c r="C18" s="63" t="s">
        <v>7</v>
      </c>
      <c r="D18" s="19">
        <v>898.7</v>
      </c>
      <c r="E18" s="19">
        <v>898.7</v>
      </c>
      <c r="F18" s="19">
        <v>898.7</v>
      </c>
    </row>
    <row r="19" spans="1:6" ht="52.8" x14ac:dyDescent="0.25">
      <c r="A19" s="52" t="s">
        <v>181</v>
      </c>
      <c r="B19" s="26" t="s">
        <v>3</v>
      </c>
      <c r="C19" s="63" t="s">
        <v>8</v>
      </c>
      <c r="D19" s="19">
        <v>59669.8</v>
      </c>
      <c r="E19" s="19">
        <v>59651.8</v>
      </c>
      <c r="F19" s="19">
        <v>59651.8</v>
      </c>
    </row>
    <row r="20" spans="1:6" x14ac:dyDescent="0.25">
      <c r="A20" s="47" t="s">
        <v>104</v>
      </c>
      <c r="B20" s="12" t="s">
        <v>3</v>
      </c>
      <c r="C20" s="116" t="s">
        <v>21</v>
      </c>
      <c r="D20" s="19">
        <v>1.8</v>
      </c>
      <c r="E20" s="19">
        <v>12.2</v>
      </c>
      <c r="F20" s="19">
        <v>1.8</v>
      </c>
    </row>
    <row r="21" spans="1:6" ht="40.65" customHeight="1" x14ac:dyDescent="0.25">
      <c r="A21" s="52" t="s">
        <v>9</v>
      </c>
      <c r="B21" s="26" t="s">
        <v>3</v>
      </c>
      <c r="C21" s="63" t="s">
        <v>10</v>
      </c>
      <c r="D21" s="19">
        <v>12952.1</v>
      </c>
      <c r="E21" s="19">
        <v>12952.1</v>
      </c>
      <c r="F21" s="19">
        <v>12952.1</v>
      </c>
    </row>
    <row r="22" spans="1:6" ht="12.45" customHeight="1" x14ac:dyDescent="0.25">
      <c r="A22" s="52" t="s">
        <v>11</v>
      </c>
      <c r="B22" s="26" t="s">
        <v>3</v>
      </c>
      <c r="C22" s="63" t="s">
        <v>12</v>
      </c>
      <c r="D22" s="19">
        <v>3000</v>
      </c>
      <c r="E22" s="19">
        <v>3000</v>
      </c>
      <c r="F22" s="19">
        <v>3000</v>
      </c>
    </row>
    <row r="23" spans="1:6" x14ac:dyDescent="0.25">
      <c r="A23" s="52" t="s">
        <v>13</v>
      </c>
      <c r="B23" s="26" t="s">
        <v>3</v>
      </c>
      <c r="C23" s="63" t="s">
        <v>14</v>
      </c>
      <c r="D23" s="19">
        <v>27722.6</v>
      </c>
      <c r="E23" s="19">
        <v>27322.6</v>
      </c>
      <c r="F23" s="19">
        <v>27322.6</v>
      </c>
    </row>
    <row r="24" spans="1:6" ht="15.6" x14ac:dyDescent="0.3">
      <c r="A24" s="79" t="s">
        <v>197</v>
      </c>
      <c r="B24" s="8" t="s">
        <v>5</v>
      </c>
      <c r="C24" s="12" t="s">
        <v>180</v>
      </c>
      <c r="D24" s="17">
        <f>D25</f>
        <v>904.4</v>
      </c>
      <c r="E24" s="17">
        <f>E25</f>
        <v>991</v>
      </c>
      <c r="F24" s="17">
        <f>F25</f>
        <v>1027</v>
      </c>
    </row>
    <row r="25" spans="1:6" x14ac:dyDescent="0.25">
      <c r="A25" s="47" t="s">
        <v>198</v>
      </c>
      <c r="B25" s="12" t="s">
        <v>5</v>
      </c>
      <c r="C25" s="12" t="s">
        <v>7</v>
      </c>
      <c r="D25" s="19">
        <v>904.4</v>
      </c>
      <c r="E25" s="19">
        <v>991</v>
      </c>
      <c r="F25" s="19">
        <v>1027</v>
      </c>
    </row>
    <row r="26" spans="1:6" ht="31.2" x14ac:dyDescent="0.3">
      <c r="A26" s="51" t="s">
        <v>15</v>
      </c>
      <c r="B26" s="114" t="s">
        <v>7</v>
      </c>
      <c r="C26" s="117" t="s">
        <v>180</v>
      </c>
      <c r="D26" s="100">
        <f>D27+D28</f>
        <v>3306.4</v>
      </c>
      <c r="E26" s="100">
        <f>E27+E28</f>
        <v>4624.2</v>
      </c>
      <c r="F26" s="100">
        <f>F27+F28</f>
        <v>3830.2000000000003</v>
      </c>
    </row>
    <row r="27" spans="1:6" ht="39.6" x14ac:dyDescent="0.25">
      <c r="A27" s="52" t="s">
        <v>169</v>
      </c>
      <c r="B27" s="26" t="s">
        <v>7</v>
      </c>
      <c r="C27" s="63" t="s">
        <v>35</v>
      </c>
      <c r="D27" s="19">
        <v>2839.4</v>
      </c>
      <c r="E27" s="19">
        <v>4221.3999999999996</v>
      </c>
      <c r="F27" s="19">
        <v>3427.4</v>
      </c>
    </row>
    <row r="28" spans="1:6" ht="27.75" customHeight="1" x14ac:dyDescent="0.25">
      <c r="A28" s="54" t="s">
        <v>97</v>
      </c>
      <c r="B28" s="26" t="s">
        <v>7</v>
      </c>
      <c r="C28" s="63" t="s">
        <v>40</v>
      </c>
      <c r="D28" s="19">
        <v>467</v>
      </c>
      <c r="E28" s="19">
        <v>402.8</v>
      </c>
      <c r="F28" s="19">
        <v>402.8</v>
      </c>
    </row>
    <row r="29" spans="1:6" ht="15.6" x14ac:dyDescent="0.3">
      <c r="A29" s="51" t="s">
        <v>17</v>
      </c>
      <c r="B29" s="114" t="s">
        <v>8</v>
      </c>
      <c r="C29" s="117" t="s">
        <v>180</v>
      </c>
      <c r="D29" s="100">
        <f>D33+D30+D31+D34+D32</f>
        <v>205843.5</v>
      </c>
      <c r="E29" s="100">
        <f>E33+E30+E31+E34+E32</f>
        <v>27183</v>
      </c>
      <c r="F29" s="100">
        <f>F33+F30+F31+F34+F32</f>
        <v>52949.999999999993</v>
      </c>
    </row>
    <row r="30" spans="1:6" x14ac:dyDescent="0.25">
      <c r="A30" s="52" t="s">
        <v>18</v>
      </c>
      <c r="B30" s="26" t="s">
        <v>8</v>
      </c>
      <c r="C30" s="63" t="s">
        <v>3</v>
      </c>
      <c r="D30" s="19">
        <v>200</v>
      </c>
      <c r="E30" s="19">
        <v>200</v>
      </c>
      <c r="F30" s="19">
        <v>200</v>
      </c>
    </row>
    <row r="31" spans="1:6" x14ac:dyDescent="0.25">
      <c r="A31" s="52" t="s">
        <v>96</v>
      </c>
      <c r="B31" s="26" t="s">
        <v>8</v>
      </c>
      <c r="C31" s="63" t="s">
        <v>21</v>
      </c>
      <c r="D31" s="19">
        <v>2497</v>
      </c>
      <c r="E31" s="19">
        <v>160</v>
      </c>
      <c r="F31" s="19">
        <v>160</v>
      </c>
    </row>
    <row r="32" spans="1:6" x14ac:dyDescent="0.25">
      <c r="A32" s="52" t="s">
        <v>232</v>
      </c>
      <c r="B32" s="26" t="s">
        <v>8</v>
      </c>
      <c r="C32" s="63" t="s">
        <v>30</v>
      </c>
      <c r="D32" s="19">
        <v>10800</v>
      </c>
      <c r="E32" s="19">
        <v>4337.7</v>
      </c>
      <c r="F32" s="19">
        <v>4337.7</v>
      </c>
    </row>
    <row r="33" spans="1:7" ht="14.25" customHeight="1" x14ac:dyDescent="0.25">
      <c r="A33" s="52" t="s">
        <v>19</v>
      </c>
      <c r="B33" s="26" t="s">
        <v>8</v>
      </c>
      <c r="C33" s="63" t="s">
        <v>16</v>
      </c>
      <c r="D33" s="19">
        <v>190838</v>
      </c>
      <c r="E33" s="19">
        <v>21045.1</v>
      </c>
      <c r="F33" s="19">
        <v>46662.1</v>
      </c>
    </row>
    <row r="34" spans="1:7" ht="14.25" customHeight="1" x14ac:dyDescent="0.25">
      <c r="A34" s="52" t="s">
        <v>117</v>
      </c>
      <c r="B34" s="26" t="s">
        <v>8</v>
      </c>
      <c r="C34" s="63" t="s">
        <v>118</v>
      </c>
      <c r="D34" s="19">
        <v>1508.5</v>
      </c>
      <c r="E34" s="19">
        <v>1440.2</v>
      </c>
      <c r="F34" s="19">
        <v>1590.2</v>
      </c>
      <c r="G34" s="101"/>
    </row>
    <row r="35" spans="1:7" ht="14.25" customHeight="1" x14ac:dyDescent="0.3">
      <c r="A35" s="51" t="s">
        <v>20</v>
      </c>
      <c r="B35" s="114" t="s">
        <v>21</v>
      </c>
      <c r="C35" s="117" t="s">
        <v>180</v>
      </c>
      <c r="D35" s="100">
        <f>D36+D37+D38</f>
        <v>106480.5</v>
      </c>
      <c r="E35" s="100">
        <f>E36+E37+E38</f>
        <v>39066.5</v>
      </c>
      <c r="F35" s="100">
        <f>F36+F37+F38</f>
        <v>37262.5</v>
      </c>
    </row>
    <row r="36" spans="1:7" ht="14.25" customHeight="1" x14ac:dyDescent="0.25">
      <c r="A36" s="52" t="s">
        <v>22</v>
      </c>
      <c r="B36" s="26" t="s">
        <v>21</v>
      </c>
      <c r="C36" s="63" t="s">
        <v>3</v>
      </c>
      <c r="D36" s="19">
        <v>4860.5</v>
      </c>
      <c r="E36" s="19">
        <v>4860.5</v>
      </c>
      <c r="F36" s="19">
        <v>4860.5</v>
      </c>
    </row>
    <row r="37" spans="1:7" ht="14.25" customHeight="1" x14ac:dyDescent="0.25">
      <c r="A37" s="52" t="s">
        <v>86</v>
      </c>
      <c r="B37" s="26" t="s">
        <v>21</v>
      </c>
      <c r="C37" s="63" t="s">
        <v>5</v>
      </c>
      <c r="D37" s="19">
        <v>72735.100000000006</v>
      </c>
      <c r="E37" s="19">
        <v>14142.1</v>
      </c>
      <c r="F37" s="19">
        <v>13810</v>
      </c>
    </row>
    <row r="38" spans="1:7" ht="14.25" customHeight="1" x14ac:dyDescent="0.25">
      <c r="A38" s="52" t="s">
        <v>120</v>
      </c>
      <c r="B38" s="26" t="s">
        <v>21</v>
      </c>
      <c r="C38" s="63" t="s">
        <v>7</v>
      </c>
      <c r="D38" s="19">
        <v>28884.9</v>
      </c>
      <c r="E38" s="19">
        <v>20063.900000000001</v>
      </c>
      <c r="F38" s="19">
        <v>18592</v>
      </c>
    </row>
    <row r="39" spans="1:7" ht="18" customHeight="1" x14ac:dyDescent="0.3">
      <c r="A39" s="51" t="s">
        <v>23</v>
      </c>
      <c r="B39" s="114" t="s">
        <v>10</v>
      </c>
      <c r="C39" s="117" t="s">
        <v>180</v>
      </c>
      <c r="D39" s="100">
        <f>D40</f>
        <v>595</v>
      </c>
      <c r="E39" s="100">
        <f>E40</f>
        <v>595</v>
      </c>
      <c r="F39" s="100">
        <f>F40</f>
        <v>705</v>
      </c>
    </row>
    <row r="40" spans="1:7" ht="26.4" x14ac:dyDescent="0.25">
      <c r="A40" s="52" t="s">
        <v>24</v>
      </c>
      <c r="B40" s="26" t="s">
        <v>10</v>
      </c>
      <c r="C40" s="63" t="s">
        <v>7</v>
      </c>
      <c r="D40" s="19">
        <v>595</v>
      </c>
      <c r="E40" s="19">
        <v>595</v>
      </c>
      <c r="F40" s="19">
        <v>705</v>
      </c>
    </row>
    <row r="41" spans="1:7" ht="15.6" x14ac:dyDescent="0.3">
      <c r="A41" s="51" t="s">
        <v>25</v>
      </c>
      <c r="B41" s="114" t="s">
        <v>26</v>
      </c>
      <c r="C41" s="117" t="s">
        <v>180</v>
      </c>
      <c r="D41" s="100">
        <f>D42+D43+D45+D46+D44</f>
        <v>379850.39999999997</v>
      </c>
      <c r="E41" s="100">
        <f>E42+E43+E45+E46+E44</f>
        <v>364024.9</v>
      </c>
      <c r="F41" s="100">
        <f>F42+F43+F45+F46+F44</f>
        <v>354490.3</v>
      </c>
    </row>
    <row r="42" spans="1:7" x14ac:dyDescent="0.25">
      <c r="A42" s="52" t="s">
        <v>27</v>
      </c>
      <c r="B42" s="26" t="s">
        <v>26</v>
      </c>
      <c r="C42" s="63" t="s">
        <v>3</v>
      </c>
      <c r="D42" s="19">
        <v>58479.7</v>
      </c>
      <c r="E42" s="19">
        <v>59475.7</v>
      </c>
      <c r="F42" s="19">
        <v>57479.6</v>
      </c>
    </row>
    <row r="43" spans="1:7" x14ac:dyDescent="0.25">
      <c r="A43" s="52" t="s">
        <v>28</v>
      </c>
      <c r="B43" s="26" t="s">
        <v>26</v>
      </c>
      <c r="C43" s="63" t="s">
        <v>5</v>
      </c>
      <c r="D43" s="19">
        <v>236481.9</v>
      </c>
      <c r="E43" s="19">
        <v>224619.2</v>
      </c>
      <c r="F43" s="19">
        <v>217080.7</v>
      </c>
      <c r="G43" s="101"/>
    </row>
    <row r="44" spans="1:7" x14ac:dyDescent="0.25">
      <c r="A44" s="52" t="s">
        <v>98</v>
      </c>
      <c r="B44" s="26" t="s">
        <v>26</v>
      </c>
      <c r="C44" s="63" t="s">
        <v>7</v>
      </c>
      <c r="D44" s="19">
        <v>16872.3</v>
      </c>
      <c r="E44" s="19">
        <v>11913.5</v>
      </c>
      <c r="F44" s="19">
        <v>11913.5</v>
      </c>
      <c r="G44" s="101"/>
    </row>
    <row r="45" spans="1:7" ht="14.25" customHeight="1" x14ac:dyDescent="0.25">
      <c r="A45" s="52" t="s">
        <v>112</v>
      </c>
      <c r="B45" s="26" t="s">
        <v>26</v>
      </c>
      <c r="C45" s="63" t="s">
        <v>26</v>
      </c>
      <c r="D45" s="19">
        <v>710</v>
      </c>
      <c r="E45" s="19">
        <v>710</v>
      </c>
      <c r="F45" s="19">
        <v>710</v>
      </c>
    </row>
    <row r="46" spans="1:7" ht="13.65" customHeight="1" x14ac:dyDescent="0.25">
      <c r="A46" s="52" t="s">
        <v>29</v>
      </c>
      <c r="B46" s="26" t="s">
        <v>26</v>
      </c>
      <c r="C46" s="63" t="s">
        <v>16</v>
      </c>
      <c r="D46" s="19">
        <v>67306.5</v>
      </c>
      <c r="E46" s="19">
        <v>67306.5</v>
      </c>
      <c r="F46" s="19">
        <v>67306.5</v>
      </c>
    </row>
    <row r="47" spans="1:7" ht="15.75" customHeight="1" x14ac:dyDescent="0.3">
      <c r="A47" s="51" t="s">
        <v>182</v>
      </c>
      <c r="B47" s="114" t="s">
        <v>30</v>
      </c>
      <c r="C47" s="117" t="s">
        <v>180</v>
      </c>
      <c r="D47" s="100">
        <f>D48+D49</f>
        <v>49946.1</v>
      </c>
      <c r="E47" s="100">
        <f>E48+E49</f>
        <v>83732.5</v>
      </c>
      <c r="F47" s="100">
        <f>F48+F49</f>
        <v>71403.700000000012</v>
      </c>
    </row>
    <row r="48" spans="1:7" x14ac:dyDescent="0.25">
      <c r="A48" s="56" t="s">
        <v>31</v>
      </c>
      <c r="B48" s="26" t="s">
        <v>30</v>
      </c>
      <c r="C48" s="63" t="s">
        <v>3</v>
      </c>
      <c r="D48" s="19">
        <v>45009</v>
      </c>
      <c r="E48" s="19">
        <v>78795.399999999994</v>
      </c>
      <c r="F48" s="19">
        <v>66466.600000000006</v>
      </c>
    </row>
    <row r="49" spans="1:7" ht="27.75" customHeight="1" x14ac:dyDescent="0.25">
      <c r="A49" s="52" t="s">
        <v>183</v>
      </c>
      <c r="B49" s="26" t="s">
        <v>30</v>
      </c>
      <c r="C49" s="63" t="s">
        <v>8</v>
      </c>
      <c r="D49" s="19">
        <v>4937.1000000000004</v>
      </c>
      <c r="E49" s="19">
        <v>4937.1000000000004</v>
      </c>
      <c r="F49" s="19">
        <v>4937.1000000000004</v>
      </c>
    </row>
    <row r="50" spans="1:7" ht="16.5" customHeight="1" x14ac:dyDescent="0.3">
      <c r="A50" s="51" t="s">
        <v>32</v>
      </c>
      <c r="B50" s="114" t="s">
        <v>16</v>
      </c>
      <c r="C50" s="117" t="s">
        <v>180</v>
      </c>
      <c r="D50" s="100">
        <f>D51+D52</f>
        <v>306</v>
      </c>
      <c r="E50" s="100">
        <f>E51+E52</f>
        <v>306</v>
      </c>
      <c r="F50" s="100">
        <f>F51+F52</f>
        <v>306</v>
      </c>
    </row>
    <row r="51" spans="1:7" ht="14.25" customHeight="1" x14ac:dyDescent="0.25">
      <c r="A51" s="52" t="s">
        <v>33</v>
      </c>
      <c r="B51" s="26" t="s">
        <v>16</v>
      </c>
      <c r="C51" s="63" t="s">
        <v>26</v>
      </c>
      <c r="D51" s="19">
        <v>186</v>
      </c>
      <c r="E51" s="19">
        <v>186</v>
      </c>
      <c r="F51" s="19">
        <v>186</v>
      </c>
    </row>
    <row r="52" spans="1:7" ht="14.25" customHeight="1" x14ac:dyDescent="0.25">
      <c r="A52" s="52" t="s">
        <v>114</v>
      </c>
      <c r="B52" s="26" t="s">
        <v>16</v>
      </c>
      <c r="C52" s="63" t="s">
        <v>16</v>
      </c>
      <c r="D52" s="19">
        <v>120</v>
      </c>
      <c r="E52" s="19">
        <v>120</v>
      </c>
      <c r="F52" s="19">
        <v>120</v>
      </c>
    </row>
    <row r="53" spans="1:7" ht="15.6" x14ac:dyDescent="0.3">
      <c r="A53" s="57" t="s">
        <v>34</v>
      </c>
      <c r="B53" s="114" t="s">
        <v>35</v>
      </c>
      <c r="C53" s="117" t="s">
        <v>180</v>
      </c>
      <c r="D53" s="100">
        <f>D55+D56+D54</f>
        <v>17290.3</v>
      </c>
      <c r="E53" s="100">
        <f>E55+E56+E54</f>
        <v>10025.700000000001</v>
      </c>
      <c r="F53" s="100">
        <f>F55+F56+F54</f>
        <v>10025.700000000001</v>
      </c>
    </row>
    <row r="54" spans="1:7" s="30" customFormat="1" x14ac:dyDescent="0.25">
      <c r="A54" s="118" t="s">
        <v>122</v>
      </c>
      <c r="B54" s="25" t="s">
        <v>35</v>
      </c>
      <c r="C54" s="119" t="s">
        <v>3</v>
      </c>
      <c r="D54" s="17">
        <v>3216.6</v>
      </c>
      <c r="E54" s="17">
        <v>3216.6</v>
      </c>
      <c r="F54" s="17">
        <v>3216.6</v>
      </c>
    </row>
    <row r="55" spans="1:7" ht="14.25" customHeight="1" x14ac:dyDescent="0.25">
      <c r="A55" s="52" t="s">
        <v>36</v>
      </c>
      <c r="B55" s="26" t="s">
        <v>35</v>
      </c>
      <c r="C55" s="63" t="s">
        <v>7</v>
      </c>
      <c r="D55" s="19">
        <v>13385.1</v>
      </c>
      <c r="E55" s="19">
        <v>6120.5</v>
      </c>
      <c r="F55" s="19">
        <v>6120.5</v>
      </c>
    </row>
    <row r="56" spans="1:7" ht="13.65" customHeight="1" x14ac:dyDescent="0.25">
      <c r="A56" s="52" t="s">
        <v>37</v>
      </c>
      <c r="B56" s="26">
        <v>10</v>
      </c>
      <c r="C56" s="63" t="s">
        <v>10</v>
      </c>
      <c r="D56" s="19">
        <v>688.6</v>
      </c>
      <c r="E56" s="19">
        <v>688.6</v>
      </c>
      <c r="F56" s="19">
        <v>688.6</v>
      </c>
    </row>
    <row r="57" spans="1:7" ht="15.6" x14ac:dyDescent="0.3">
      <c r="A57" s="57" t="s">
        <v>38</v>
      </c>
      <c r="B57" s="114" t="s">
        <v>12</v>
      </c>
      <c r="C57" s="117" t="s">
        <v>180</v>
      </c>
      <c r="D57" s="100">
        <f>D58</f>
        <v>15885.2</v>
      </c>
      <c r="E57" s="100">
        <f>E58</f>
        <v>15885.2</v>
      </c>
      <c r="F57" s="100">
        <f>F58</f>
        <v>15885.2</v>
      </c>
    </row>
    <row r="58" spans="1:7" x14ac:dyDescent="0.25">
      <c r="A58" s="52" t="s">
        <v>39</v>
      </c>
      <c r="B58" s="26" t="s">
        <v>12</v>
      </c>
      <c r="C58" s="63" t="s">
        <v>5</v>
      </c>
      <c r="D58" s="19">
        <v>15885.2</v>
      </c>
      <c r="E58" s="19">
        <v>15885.2</v>
      </c>
      <c r="F58" s="19">
        <v>15885.2</v>
      </c>
    </row>
    <row r="59" spans="1:7" ht="15.6" x14ac:dyDescent="0.3">
      <c r="A59" s="58" t="s">
        <v>184</v>
      </c>
      <c r="B59" s="35"/>
      <c r="C59" s="36"/>
      <c r="D59" s="82">
        <f>D53+D47+D41+D39+D29+D16+D57+D50+D35+D26+D24</f>
        <v>887569.7</v>
      </c>
      <c r="E59" s="82">
        <f>E53+E47+E41+E39+E29+E16+E57+E50+E35+E26+E24</f>
        <v>653188.29999999993</v>
      </c>
      <c r="F59" s="82">
        <f>F53+F47+F41+F39+F29+F16+F57+F50+F35+F26+F24</f>
        <v>654629.49999999988</v>
      </c>
    </row>
    <row r="60" spans="1:7" s="43" customFormat="1" ht="15.6" x14ac:dyDescent="0.3">
      <c r="A60" s="41" t="s">
        <v>109</v>
      </c>
      <c r="B60" s="41"/>
      <c r="C60" s="41"/>
      <c r="D60" s="102"/>
      <c r="E60" s="103">
        <v>10700</v>
      </c>
      <c r="F60" s="103">
        <v>22150</v>
      </c>
    </row>
    <row r="61" spans="1:7" s="43" customFormat="1" ht="15.6" x14ac:dyDescent="0.3">
      <c r="A61" s="41" t="s">
        <v>110</v>
      </c>
      <c r="B61" s="41"/>
      <c r="C61" s="41"/>
      <c r="D61" s="102"/>
      <c r="E61" s="42">
        <f>E59+E60</f>
        <v>663888.29999999993</v>
      </c>
      <c r="F61" s="42">
        <f>F59+F60</f>
        <v>676779.49999999988</v>
      </c>
      <c r="G61" s="120"/>
    </row>
    <row r="62" spans="1:7" x14ac:dyDescent="0.25">
      <c r="D62" s="104"/>
    </row>
    <row r="63" spans="1:7" x14ac:dyDescent="0.25">
      <c r="D63" s="104"/>
    </row>
    <row r="64" spans="1:7" x14ac:dyDescent="0.25">
      <c r="D64" s="104"/>
    </row>
    <row r="65" spans="4:4" x14ac:dyDescent="0.25">
      <c r="D65" s="104"/>
    </row>
    <row r="66" spans="4:4" x14ac:dyDescent="0.25">
      <c r="D66" s="104"/>
    </row>
    <row r="67" spans="4:4" x14ac:dyDescent="0.25">
      <c r="D67" s="104"/>
    </row>
    <row r="68" spans="4:4" x14ac:dyDescent="0.25">
      <c r="D68" s="104"/>
    </row>
    <row r="69" spans="4:4" x14ac:dyDescent="0.25">
      <c r="D69" s="104"/>
    </row>
    <row r="70" spans="4:4" x14ac:dyDescent="0.25">
      <c r="D70" s="104"/>
    </row>
    <row r="71" spans="4:4" x14ac:dyDescent="0.25">
      <c r="D71" s="104"/>
    </row>
    <row r="72" spans="4:4" x14ac:dyDescent="0.25">
      <c r="D72" s="104"/>
    </row>
    <row r="73" spans="4:4" x14ac:dyDescent="0.25">
      <c r="D73" s="104"/>
    </row>
    <row r="74" spans="4:4" x14ac:dyDescent="0.25">
      <c r="D74" s="104"/>
    </row>
    <row r="75" spans="4:4" x14ac:dyDescent="0.25">
      <c r="D75" s="104"/>
    </row>
    <row r="76" spans="4:4" x14ac:dyDescent="0.25">
      <c r="D76" s="104"/>
    </row>
    <row r="77" spans="4:4" x14ac:dyDescent="0.25">
      <c r="D77" s="104"/>
    </row>
    <row r="78" spans="4:4" x14ac:dyDescent="0.25">
      <c r="D78" s="104"/>
    </row>
    <row r="79" spans="4:4" x14ac:dyDescent="0.25">
      <c r="D79" s="104"/>
    </row>
    <row r="80" spans="4:4" x14ac:dyDescent="0.25">
      <c r="D80" s="104"/>
    </row>
    <row r="81" spans="4:4" x14ac:dyDescent="0.25">
      <c r="D81" s="104"/>
    </row>
  </sheetData>
  <sheetProtection selectLockedCells="1" selectUnlockedCells="1"/>
  <mergeCells count="6">
    <mergeCell ref="D3:F3"/>
    <mergeCell ref="A11:F11"/>
    <mergeCell ref="D13:F13"/>
    <mergeCell ref="D4:F7"/>
    <mergeCell ref="B8:D8"/>
    <mergeCell ref="A10:F10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582"/>
  <sheetViews>
    <sheetView topLeftCell="A563" zoomScale="85" zoomScaleNormal="85" workbookViewId="0">
      <selection activeCell="C160" sqref="C160"/>
    </sheetView>
  </sheetViews>
  <sheetFormatPr defaultColWidth="8.88671875" defaultRowHeight="13.2" x14ac:dyDescent="0.25"/>
  <cols>
    <col min="1" max="1" width="45.88671875" style="30" customWidth="1"/>
    <col min="2" max="2" width="5" style="215" customWidth="1"/>
    <col min="3" max="3" width="4.88671875" style="30" customWidth="1"/>
    <col min="4" max="4" width="14.109375" style="290" customWidth="1"/>
    <col min="5" max="5" width="6.6640625" style="30" customWidth="1"/>
    <col min="6" max="6" width="13.6640625" style="30" customWidth="1"/>
    <col min="7" max="7" width="13" style="30" customWidth="1"/>
    <col min="8" max="8" width="15.6640625" style="30" customWidth="1"/>
    <col min="9" max="9" width="16.44140625" style="30" customWidth="1"/>
    <col min="10" max="10" width="9.6640625" style="30" customWidth="1"/>
    <col min="11" max="11" width="11" style="30" customWidth="1"/>
    <col min="12" max="16384" width="8.88671875" style="30"/>
  </cols>
  <sheetData>
    <row r="3" spans="1:8" ht="21" customHeight="1" x14ac:dyDescent="0.25">
      <c r="A3" s="49"/>
      <c r="C3" s="49"/>
      <c r="D3" s="80"/>
      <c r="E3" s="139" t="s">
        <v>187</v>
      </c>
      <c r="F3" s="139"/>
      <c r="G3" s="216"/>
    </row>
    <row r="4" spans="1:8" ht="8.4" customHeight="1" x14ac:dyDescent="0.25">
      <c r="A4" s="49"/>
      <c r="C4" s="49"/>
      <c r="D4" s="124"/>
      <c r="E4" s="147" t="s">
        <v>598</v>
      </c>
      <c r="F4" s="148"/>
      <c r="G4" s="148"/>
    </row>
    <row r="5" spans="1:8" ht="10.95" customHeight="1" x14ac:dyDescent="0.25">
      <c r="A5" s="49"/>
      <c r="C5" s="49"/>
      <c r="D5" s="303"/>
      <c r="E5" s="148"/>
      <c r="F5" s="148"/>
      <c r="G5" s="148"/>
    </row>
    <row r="6" spans="1:8" ht="13.2" customHeight="1" x14ac:dyDescent="0.25">
      <c r="A6" s="49"/>
      <c r="C6" s="49"/>
      <c r="D6" s="303"/>
      <c r="E6" s="148"/>
      <c r="F6" s="148"/>
      <c r="G6" s="148"/>
    </row>
    <row r="7" spans="1:8" ht="17.25" customHeight="1" x14ac:dyDescent="0.25">
      <c r="A7" s="49"/>
      <c r="C7" s="49"/>
      <c r="D7" s="303"/>
      <c r="E7" s="148"/>
      <c r="F7" s="148"/>
      <c r="G7" s="148"/>
    </row>
    <row r="8" spans="1:8" ht="13.5" customHeight="1" x14ac:dyDescent="0.25">
      <c r="A8" s="49"/>
      <c r="C8" s="49"/>
      <c r="E8" s="49"/>
    </row>
    <row r="9" spans="1:8" x14ac:dyDescent="0.25">
      <c r="A9" s="155" t="s">
        <v>41</v>
      </c>
      <c r="B9" s="291"/>
      <c r="C9" s="291"/>
      <c r="D9" s="291"/>
      <c r="E9" s="291"/>
      <c r="F9" s="291"/>
      <c r="G9" s="291"/>
      <c r="H9" s="291"/>
    </row>
    <row r="10" spans="1:8" ht="42" customHeight="1" x14ac:dyDescent="0.25">
      <c r="A10" s="157" t="s">
        <v>609</v>
      </c>
      <c r="B10" s="157"/>
      <c r="C10" s="157"/>
      <c r="D10" s="157"/>
      <c r="E10" s="157"/>
      <c r="F10" s="157"/>
      <c r="G10" s="291"/>
      <c r="H10" s="291"/>
    </row>
    <row r="11" spans="1:8" x14ac:dyDescent="0.25">
      <c r="H11" s="290" t="s">
        <v>148</v>
      </c>
    </row>
    <row r="12" spans="1:8" ht="17.399999999999999" customHeight="1" x14ac:dyDescent="0.25">
      <c r="A12" s="149" t="s">
        <v>42</v>
      </c>
      <c r="B12" s="151" t="s">
        <v>165</v>
      </c>
      <c r="C12" s="151" t="s">
        <v>166</v>
      </c>
      <c r="D12" s="304" t="s">
        <v>167</v>
      </c>
      <c r="E12" s="152" t="s">
        <v>135</v>
      </c>
      <c r="F12" s="153" t="s">
        <v>150</v>
      </c>
      <c r="G12" s="153"/>
      <c r="H12" s="220"/>
    </row>
    <row r="13" spans="1:8" ht="18.600000000000001" customHeight="1" x14ac:dyDescent="0.25">
      <c r="A13" s="150"/>
      <c r="B13" s="292"/>
      <c r="C13" s="292"/>
      <c r="D13" s="305"/>
      <c r="E13" s="293"/>
      <c r="F13" s="87" t="s">
        <v>191</v>
      </c>
      <c r="G13" s="87" t="s">
        <v>238</v>
      </c>
      <c r="H13" s="131" t="s">
        <v>605</v>
      </c>
    </row>
    <row r="14" spans="1:8" ht="12.6" customHeight="1" x14ac:dyDescent="0.25">
      <c r="A14" s="50">
        <v>1</v>
      </c>
      <c r="B14" s="50">
        <v>2</v>
      </c>
      <c r="C14" s="50">
        <v>3</v>
      </c>
      <c r="D14" s="306">
        <v>4</v>
      </c>
      <c r="E14" s="294">
        <v>5</v>
      </c>
      <c r="F14" s="131">
        <v>6</v>
      </c>
      <c r="G14" s="131">
        <v>7</v>
      </c>
      <c r="H14" s="131">
        <v>8</v>
      </c>
    </row>
    <row r="15" spans="1:8" ht="16.5" customHeight="1" x14ac:dyDescent="0.3">
      <c r="A15" s="51" t="s">
        <v>2</v>
      </c>
      <c r="B15" s="83" t="s">
        <v>3</v>
      </c>
      <c r="C15" s="1"/>
      <c r="D15" s="27"/>
      <c r="E15" s="32"/>
      <c r="F15" s="21">
        <f>F16+F24+F32+F65+F82+F86+F61</f>
        <v>107161.90000000001</v>
      </c>
      <c r="G15" s="21">
        <f>G16+G24+G32+G65+G82+G86+G61</f>
        <v>106754.29999999999</v>
      </c>
      <c r="H15" s="21">
        <f>H16+H24+H32+H65+H82+H86+H61</f>
        <v>106743.9</v>
      </c>
    </row>
    <row r="16" spans="1:8" ht="44.4" customHeight="1" x14ac:dyDescent="0.25">
      <c r="A16" s="52" t="s">
        <v>4</v>
      </c>
      <c r="B16" s="84" t="s">
        <v>3</v>
      </c>
      <c r="C16" s="26" t="s">
        <v>5</v>
      </c>
      <c r="D16" s="26"/>
      <c r="E16" s="32"/>
      <c r="F16" s="19">
        <f t="shared" ref="F16:H18" si="0">F17</f>
        <v>2916.8999999999996</v>
      </c>
      <c r="G16" s="19">
        <f t="shared" si="0"/>
        <v>2916.8999999999996</v>
      </c>
      <c r="H16" s="19">
        <f t="shared" si="0"/>
        <v>2916.8999999999996</v>
      </c>
    </row>
    <row r="17" spans="1:8" ht="44.25" customHeight="1" x14ac:dyDescent="0.25">
      <c r="A17" s="229" t="s">
        <v>433</v>
      </c>
      <c r="B17" s="227" t="s">
        <v>3</v>
      </c>
      <c r="C17" s="27" t="s">
        <v>5</v>
      </c>
      <c r="D17" s="13" t="s">
        <v>151</v>
      </c>
      <c r="E17" s="13"/>
      <c r="F17" s="228">
        <f>F18</f>
        <v>2916.8999999999996</v>
      </c>
      <c r="G17" s="228">
        <f t="shared" si="0"/>
        <v>2916.8999999999996</v>
      </c>
      <c r="H17" s="228">
        <f t="shared" si="0"/>
        <v>2916.8999999999996</v>
      </c>
    </row>
    <row r="18" spans="1:8" ht="26.25" customHeight="1" x14ac:dyDescent="0.25">
      <c r="A18" s="229" t="s">
        <v>327</v>
      </c>
      <c r="B18" s="227" t="s">
        <v>3</v>
      </c>
      <c r="C18" s="27" t="s">
        <v>5</v>
      </c>
      <c r="D18" s="13" t="s">
        <v>519</v>
      </c>
      <c r="E18" s="13"/>
      <c r="F18" s="228">
        <f>F19</f>
        <v>2916.8999999999996</v>
      </c>
      <c r="G18" s="228">
        <f t="shared" si="0"/>
        <v>2916.8999999999996</v>
      </c>
      <c r="H18" s="228">
        <f t="shared" si="0"/>
        <v>2916.8999999999996</v>
      </c>
    </row>
    <row r="19" spans="1:8" ht="39.75" customHeight="1" x14ac:dyDescent="0.25">
      <c r="A19" s="229" t="s">
        <v>332</v>
      </c>
      <c r="B19" s="227" t="s">
        <v>3</v>
      </c>
      <c r="C19" s="27" t="s">
        <v>5</v>
      </c>
      <c r="D19" s="13" t="s">
        <v>333</v>
      </c>
      <c r="E19" s="13"/>
      <c r="F19" s="228">
        <f>F20+F22</f>
        <v>2916.8999999999996</v>
      </c>
      <c r="G19" s="228">
        <f t="shared" ref="G19:H19" si="1">G20+G22</f>
        <v>2916.8999999999996</v>
      </c>
      <c r="H19" s="228">
        <f t="shared" si="1"/>
        <v>2916.8999999999996</v>
      </c>
    </row>
    <row r="20" spans="1:8" ht="25.5" customHeight="1" x14ac:dyDescent="0.25">
      <c r="A20" s="229" t="s">
        <v>44</v>
      </c>
      <c r="B20" s="227" t="s">
        <v>3</v>
      </c>
      <c r="C20" s="27" t="s">
        <v>5</v>
      </c>
      <c r="D20" s="13" t="s">
        <v>335</v>
      </c>
      <c r="E20" s="13"/>
      <c r="F20" s="228">
        <f>F21</f>
        <v>2380.6999999999998</v>
      </c>
      <c r="G20" s="228">
        <f>G21</f>
        <v>2380.6999999999998</v>
      </c>
      <c r="H20" s="228">
        <f>H21</f>
        <v>2380.6999999999998</v>
      </c>
    </row>
    <row r="21" spans="1:8" ht="31.95" customHeight="1" x14ac:dyDescent="0.25">
      <c r="A21" s="229" t="s">
        <v>46</v>
      </c>
      <c r="B21" s="227" t="s">
        <v>3</v>
      </c>
      <c r="C21" s="27" t="s">
        <v>5</v>
      </c>
      <c r="D21" s="13" t="s">
        <v>335</v>
      </c>
      <c r="E21" s="13" t="s">
        <v>47</v>
      </c>
      <c r="F21" s="228">
        <v>2380.6999999999998</v>
      </c>
      <c r="G21" s="228">
        <v>2380.6999999999998</v>
      </c>
      <c r="H21" s="228">
        <v>2380.6999999999998</v>
      </c>
    </row>
    <row r="22" spans="1:8" ht="66" customHeight="1" x14ac:dyDescent="0.25">
      <c r="A22" s="230" t="s">
        <v>125</v>
      </c>
      <c r="B22" s="227" t="s">
        <v>3</v>
      </c>
      <c r="C22" s="27" t="s">
        <v>5</v>
      </c>
      <c r="D22" s="27" t="s">
        <v>461</v>
      </c>
      <c r="E22" s="32"/>
      <c r="F22" s="228">
        <f>F23</f>
        <v>536.20000000000005</v>
      </c>
      <c r="G22" s="228">
        <f>G23</f>
        <v>536.20000000000005</v>
      </c>
      <c r="H22" s="228">
        <f>H23</f>
        <v>536.20000000000005</v>
      </c>
    </row>
    <row r="23" spans="1:8" ht="28.2" customHeight="1" x14ac:dyDescent="0.25">
      <c r="A23" s="230" t="s">
        <v>46</v>
      </c>
      <c r="B23" s="227" t="s">
        <v>3</v>
      </c>
      <c r="C23" s="27" t="s">
        <v>5</v>
      </c>
      <c r="D23" s="27" t="s">
        <v>461</v>
      </c>
      <c r="E23" s="32" t="s">
        <v>47</v>
      </c>
      <c r="F23" s="228">
        <v>536.20000000000005</v>
      </c>
      <c r="G23" s="228">
        <v>536.20000000000005</v>
      </c>
      <c r="H23" s="228">
        <v>536.20000000000005</v>
      </c>
    </row>
    <row r="24" spans="1:8" ht="66.45" customHeight="1" x14ac:dyDescent="0.25">
      <c r="A24" s="52" t="s">
        <v>6</v>
      </c>
      <c r="B24" s="84" t="s">
        <v>3</v>
      </c>
      <c r="C24" s="26" t="s">
        <v>7</v>
      </c>
      <c r="D24" s="27"/>
      <c r="E24" s="32"/>
      <c r="F24" s="19">
        <f>F25</f>
        <v>898.7</v>
      </c>
      <c r="G24" s="19">
        <f>G25</f>
        <v>898.7</v>
      </c>
      <c r="H24" s="19">
        <f>H25</f>
        <v>898.7</v>
      </c>
    </row>
    <row r="25" spans="1:8" ht="27.75" customHeight="1" x14ac:dyDescent="0.25">
      <c r="A25" s="230" t="s">
        <v>48</v>
      </c>
      <c r="B25" s="227" t="s">
        <v>3</v>
      </c>
      <c r="C25" s="27" t="s">
        <v>7</v>
      </c>
      <c r="D25" s="27" t="s">
        <v>91</v>
      </c>
      <c r="E25" s="32"/>
      <c r="F25" s="234">
        <f>F26+F30</f>
        <v>898.7</v>
      </c>
      <c r="G25" s="234">
        <f>G26+G30</f>
        <v>898.7</v>
      </c>
      <c r="H25" s="234">
        <f>H26+H30</f>
        <v>898.7</v>
      </c>
    </row>
    <row r="26" spans="1:8" ht="25.5" customHeight="1" x14ac:dyDescent="0.25">
      <c r="A26" s="230" t="s">
        <v>45</v>
      </c>
      <c r="B26" s="227" t="s">
        <v>3</v>
      </c>
      <c r="C26" s="27" t="s">
        <v>7</v>
      </c>
      <c r="D26" s="27" t="s">
        <v>90</v>
      </c>
      <c r="E26" s="32"/>
      <c r="F26" s="234">
        <f>F27+F28+F29</f>
        <v>713.7</v>
      </c>
      <c r="G26" s="234">
        <f>G27+G28+G29</f>
        <v>713.7</v>
      </c>
      <c r="H26" s="234">
        <f>H27+H28+H29</f>
        <v>713.7</v>
      </c>
    </row>
    <row r="27" spans="1:8" ht="24" customHeight="1" x14ac:dyDescent="0.25">
      <c r="A27" s="230" t="s">
        <v>46</v>
      </c>
      <c r="B27" s="227" t="s">
        <v>3</v>
      </c>
      <c r="C27" s="27" t="s">
        <v>7</v>
      </c>
      <c r="D27" s="27" t="s">
        <v>90</v>
      </c>
      <c r="E27" s="32" t="s">
        <v>47</v>
      </c>
      <c r="F27" s="234">
        <v>565.20000000000005</v>
      </c>
      <c r="G27" s="234">
        <v>565.20000000000005</v>
      </c>
      <c r="H27" s="234">
        <v>565.20000000000005</v>
      </c>
    </row>
    <row r="28" spans="1:8" ht="39.450000000000003" customHeight="1" x14ac:dyDescent="0.25">
      <c r="A28" s="230" t="s">
        <v>126</v>
      </c>
      <c r="B28" s="227" t="s">
        <v>3</v>
      </c>
      <c r="C28" s="27" t="s">
        <v>7</v>
      </c>
      <c r="D28" s="27" t="s">
        <v>90</v>
      </c>
      <c r="E28" s="32" t="s">
        <v>49</v>
      </c>
      <c r="F28" s="234">
        <v>147.5</v>
      </c>
      <c r="G28" s="234">
        <v>147.5</v>
      </c>
      <c r="H28" s="234">
        <v>147.5</v>
      </c>
    </row>
    <row r="29" spans="1:8" ht="14.25" customHeight="1" x14ac:dyDescent="0.25">
      <c r="A29" s="230" t="s">
        <v>50</v>
      </c>
      <c r="B29" s="227" t="s">
        <v>3</v>
      </c>
      <c r="C29" s="27" t="s">
        <v>7</v>
      </c>
      <c r="D29" s="27" t="s">
        <v>90</v>
      </c>
      <c r="E29" s="32" t="s">
        <v>51</v>
      </c>
      <c r="F29" s="234">
        <v>1</v>
      </c>
      <c r="G29" s="234">
        <v>1</v>
      </c>
      <c r="H29" s="234">
        <v>1</v>
      </c>
    </row>
    <row r="30" spans="1:8" ht="64.95" customHeight="1" x14ac:dyDescent="0.25">
      <c r="A30" s="230" t="s">
        <v>125</v>
      </c>
      <c r="B30" s="227" t="s">
        <v>3</v>
      </c>
      <c r="C30" s="27" t="s">
        <v>7</v>
      </c>
      <c r="D30" s="27" t="s">
        <v>144</v>
      </c>
      <c r="E30" s="32"/>
      <c r="F30" s="234">
        <f>F31</f>
        <v>185</v>
      </c>
      <c r="G30" s="234">
        <f>G31</f>
        <v>185</v>
      </c>
      <c r="H30" s="234">
        <f>H31</f>
        <v>185</v>
      </c>
    </row>
    <row r="31" spans="1:8" ht="34.200000000000003" customHeight="1" x14ac:dyDescent="0.25">
      <c r="A31" s="230" t="s">
        <v>46</v>
      </c>
      <c r="B31" s="227" t="s">
        <v>3</v>
      </c>
      <c r="C31" s="27" t="s">
        <v>7</v>
      </c>
      <c r="D31" s="27" t="s">
        <v>144</v>
      </c>
      <c r="E31" s="32" t="s">
        <v>47</v>
      </c>
      <c r="F31" s="234">
        <v>185</v>
      </c>
      <c r="G31" s="234">
        <v>185</v>
      </c>
      <c r="H31" s="234">
        <v>185</v>
      </c>
    </row>
    <row r="32" spans="1:8" ht="68.400000000000006" customHeight="1" x14ac:dyDescent="0.25">
      <c r="A32" s="52" t="s">
        <v>52</v>
      </c>
      <c r="B32" s="84" t="s">
        <v>3</v>
      </c>
      <c r="C32" s="26" t="s">
        <v>8</v>
      </c>
      <c r="D32" s="26"/>
      <c r="E32" s="63"/>
      <c r="F32" s="19">
        <f>F33+F58</f>
        <v>59669.8</v>
      </c>
      <c r="G32" s="19">
        <f t="shared" ref="G32:H32" si="2">G33+G58</f>
        <v>59651.799999999988</v>
      </c>
      <c r="H32" s="19">
        <f t="shared" si="2"/>
        <v>59651.799999999988</v>
      </c>
    </row>
    <row r="33" spans="1:9" ht="42" customHeight="1" x14ac:dyDescent="0.25">
      <c r="A33" s="241" t="s">
        <v>433</v>
      </c>
      <c r="B33" s="231" t="s">
        <v>3</v>
      </c>
      <c r="C33" s="232" t="s">
        <v>8</v>
      </c>
      <c r="D33" s="232" t="s">
        <v>151</v>
      </c>
      <c r="E33" s="233"/>
      <c r="F33" s="234">
        <f>F34</f>
        <v>59647.8</v>
      </c>
      <c r="G33" s="234">
        <f t="shared" ref="G33:H34" si="3">G34</f>
        <v>59645.099999999991</v>
      </c>
      <c r="H33" s="234">
        <f t="shared" si="3"/>
        <v>59645.099999999991</v>
      </c>
    </row>
    <row r="34" spans="1:9" ht="25.5" customHeight="1" x14ac:dyDescent="0.25">
      <c r="A34" s="229" t="s">
        <v>327</v>
      </c>
      <c r="B34" s="231" t="s">
        <v>3</v>
      </c>
      <c r="C34" s="232" t="s">
        <v>8</v>
      </c>
      <c r="D34" s="232" t="s">
        <v>519</v>
      </c>
      <c r="E34" s="233"/>
      <c r="F34" s="234">
        <f>F35</f>
        <v>59647.8</v>
      </c>
      <c r="G34" s="234">
        <f t="shared" si="3"/>
        <v>59645.099999999991</v>
      </c>
      <c r="H34" s="234">
        <f t="shared" si="3"/>
        <v>59645.099999999991</v>
      </c>
    </row>
    <row r="35" spans="1:9" ht="39.75" customHeight="1" x14ac:dyDescent="0.25">
      <c r="A35" s="244" t="s">
        <v>332</v>
      </c>
      <c r="B35" s="231" t="s">
        <v>3</v>
      </c>
      <c r="C35" s="232" t="s">
        <v>8</v>
      </c>
      <c r="D35" s="232" t="s">
        <v>333</v>
      </c>
      <c r="E35" s="233"/>
      <c r="F35" s="234">
        <f>F36+F41+F44+F47+F50+F53+F56</f>
        <v>59647.8</v>
      </c>
      <c r="G35" s="234">
        <f t="shared" ref="G35:H35" si="4">G36+G41+G44+G47+G50+G53+G56</f>
        <v>59645.099999999991</v>
      </c>
      <c r="H35" s="234">
        <f t="shared" si="4"/>
        <v>59645.099999999991</v>
      </c>
    </row>
    <row r="36" spans="1:9" ht="25.5" customHeight="1" x14ac:dyDescent="0.25">
      <c r="A36" s="230" t="s">
        <v>45</v>
      </c>
      <c r="B36" s="227" t="s">
        <v>3</v>
      </c>
      <c r="C36" s="27" t="s">
        <v>8</v>
      </c>
      <c r="D36" s="27" t="s">
        <v>334</v>
      </c>
      <c r="E36" s="32"/>
      <c r="F36" s="234">
        <f>F37+F38+F40+F39</f>
        <v>42653</v>
      </c>
      <c r="G36" s="234">
        <f>G37+G38+G40</f>
        <v>42653</v>
      </c>
      <c r="H36" s="234">
        <f>H37+H38+H40</f>
        <v>42653</v>
      </c>
    </row>
    <row r="37" spans="1:9" ht="25.5" customHeight="1" x14ac:dyDescent="0.25">
      <c r="A37" s="230" t="s">
        <v>46</v>
      </c>
      <c r="B37" s="227" t="s">
        <v>3</v>
      </c>
      <c r="C37" s="27" t="s">
        <v>8</v>
      </c>
      <c r="D37" s="27" t="s">
        <v>334</v>
      </c>
      <c r="E37" s="32" t="s">
        <v>47</v>
      </c>
      <c r="F37" s="234">
        <v>27773.9</v>
      </c>
      <c r="G37" s="234">
        <v>27773.9</v>
      </c>
      <c r="H37" s="234">
        <v>27773.9</v>
      </c>
      <c r="I37" s="68"/>
    </row>
    <row r="38" spans="1:9" ht="40.950000000000003" customHeight="1" x14ac:dyDescent="0.25">
      <c r="A38" s="230" t="s">
        <v>126</v>
      </c>
      <c r="B38" s="227" t="s">
        <v>3</v>
      </c>
      <c r="C38" s="27" t="s">
        <v>8</v>
      </c>
      <c r="D38" s="27" t="s">
        <v>334</v>
      </c>
      <c r="E38" s="32" t="s">
        <v>49</v>
      </c>
      <c r="F38" s="234">
        <v>14589.1</v>
      </c>
      <c r="G38" s="234">
        <v>14589.1</v>
      </c>
      <c r="H38" s="234">
        <v>14589.1</v>
      </c>
    </row>
    <row r="39" spans="1:9" ht="16.95" customHeight="1" x14ac:dyDescent="0.25">
      <c r="A39" s="230" t="s">
        <v>189</v>
      </c>
      <c r="B39" s="227" t="s">
        <v>3</v>
      </c>
      <c r="C39" s="27" t="s">
        <v>8</v>
      </c>
      <c r="D39" s="27" t="s">
        <v>334</v>
      </c>
      <c r="E39" s="32" t="s">
        <v>188</v>
      </c>
      <c r="F39" s="234">
        <v>0</v>
      </c>
      <c r="G39" s="234">
        <v>0</v>
      </c>
      <c r="H39" s="234">
        <v>0</v>
      </c>
    </row>
    <row r="40" spans="1:9" ht="15" customHeight="1" x14ac:dyDescent="0.25">
      <c r="A40" s="230" t="s">
        <v>50</v>
      </c>
      <c r="B40" s="227" t="s">
        <v>3</v>
      </c>
      <c r="C40" s="27" t="s">
        <v>8</v>
      </c>
      <c r="D40" s="27" t="s">
        <v>334</v>
      </c>
      <c r="E40" s="32" t="s">
        <v>51</v>
      </c>
      <c r="F40" s="234">
        <v>290</v>
      </c>
      <c r="G40" s="234">
        <v>290</v>
      </c>
      <c r="H40" s="234">
        <v>290</v>
      </c>
    </row>
    <row r="41" spans="1:9" ht="104.25" customHeight="1" x14ac:dyDescent="0.25">
      <c r="A41" s="235" t="s">
        <v>53</v>
      </c>
      <c r="B41" s="227" t="s">
        <v>3</v>
      </c>
      <c r="C41" s="27" t="s">
        <v>8</v>
      </c>
      <c r="D41" s="13" t="s">
        <v>337</v>
      </c>
      <c r="E41" s="32"/>
      <c r="F41" s="234">
        <f>F43+F42</f>
        <v>823.4</v>
      </c>
      <c r="G41" s="234">
        <f>G43+G42</f>
        <v>823.4</v>
      </c>
      <c r="H41" s="234">
        <f>H43+H42</f>
        <v>823.4</v>
      </c>
    </row>
    <row r="42" spans="1:9" ht="31.2" customHeight="1" x14ac:dyDescent="0.25">
      <c r="A42" s="229" t="s">
        <v>46</v>
      </c>
      <c r="B42" s="15" t="s">
        <v>3</v>
      </c>
      <c r="C42" s="13" t="s">
        <v>8</v>
      </c>
      <c r="D42" s="13" t="s">
        <v>337</v>
      </c>
      <c r="E42" s="269" t="s">
        <v>47</v>
      </c>
      <c r="F42" s="234">
        <v>608.4</v>
      </c>
      <c r="G42" s="234">
        <v>608.4</v>
      </c>
      <c r="H42" s="234">
        <v>608.4</v>
      </c>
    </row>
    <row r="43" spans="1:9" ht="40.950000000000003" customHeight="1" x14ac:dyDescent="0.25">
      <c r="A43" s="236" t="s">
        <v>126</v>
      </c>
      <c r="B43" s="237" t="s">
        <v>3</v>
      </c>
      <c r="C43" s="238" t="s">
        <v>8</v>
      </c>
      <c r="D43" s="13" t="s">
        <v>337</v>
      </c>
      <c r="E43" s="269" t="s">
        <v>49</v>
      </c>
      <c r="F43" s="234">
        <v>215</v>
      </c>
      <c r="G43" s="234">
        <v>215</v>
      </c>
      <c r="H43" s="234">
        <v>215</v>
      </c>
    </row>
    <row r="44" spans="1:9" ht="112.95" customHeight="1" x14ac:dyDescent="0.25">
      <c r="A44" s="229" t="s">
        <v>131</v>
      </c>
      <c r="B44" s="15" t="s">
        <v>3</v>
      </c>
      <c r="C44" s="13" t="s">
        <v>8</v>
      </c>
      <c r="D44" s="13" t="s">
        <v>338</v>
      </c>
      <c r="E44" s="13"/>
      <c r="F44" s="234">
        <f>F45+F46</f>
        <v>893.6</v>
      </c>
      <c r="G44" s="234">
        <f>G45+G46</f>
        <v>893.6</v>
      </c>
      <c r="H44" s="234">
        <f>H45+H46</f>
        <v>893.6</v>
      </c>
    </row>
    <row r="45" spans="1:9" ht="25.5" customHeight="1" x14ac:dyDescent="0.25">
      <c r="A45" s="229" t="s">
        <v>46</v>
      </c>
      <c r="B45" s="15" t="s">
        <v>3</v>
      </c>
      <c r="C45" s="13" t="s">
        <v>8</v>
      </c>
      <c r="D45" s="13" t="s">
        <v>338</v>
      </c>
      <c r="E45" s="13" t="s">
        <v>47</v>
      </c>
      <c r="F45" s="234">
        <v>676.1</v>
      </c>
      <c r="G45" s="234">
        <v>676.1</v>
      </c>
      <c r="H45" s="234">
        <v>676.1</v>
      </c>
    </row>
    <row r="46" spans="1:9" ht="45" customHeight="1" x14ac:dyDescent="0.25">
      <c r="A46" s="229" t="s">
        <v>126</v>
      </c>
      <c r="B46" s="15" t="s">
        <v>3</v>
      </c>
      <c r="C46" s="13" t="s">
        <v>8</v>
      </c>
      <c r="D46" s="13" t="s">
        <v>338</v>
      </c>
      <c r="E46" s="13" t="s">
        <v>49</v>
      </c>
      <c r="F46" s="234">
        <v>217.5</v>
      </c>
      <c r="G46" s="234">
        <v>217.5</v>
      </c>
      <c r="H46" s="234">
        <v>217.5</v>
      </c>
    </row>
    <row r="47" spans="1:9" ht="104.4" customHeight="1" x14ac:dyDescent="0.25">
      <c r="A47" s="229" t="s">
        <v>245</v>
      </c>
      <c r="B47" s="15" t="s">
        <v>3</v>
      </c>
      <c r="C47" s="13" t="s">
        <v>8</v>
      </c>
      <c r="D47" s="13" t="s">
        <v>339</v>
      </c>
      <c r="E47" s="13"/>
      <c r="F47" s="234">
        <f>F48+F49</f>
        <v>47.4</v>
      </c>
      <c r="G47" s="234">
        <f t="shared" ref="G47:H47" si="5">G48+G49</f>
        <v>47.1</v>
      </c>
      <c r="H47" s="234">
        <f t="shared" si="5"/>
        <v>47.1</v>
      </c>
    </row>
    <row r="48" spans="1:9" ht="37.950000000000003" customHeight="1" x14ac:dyDescent="0.25">
      <c r="A48" s="229" t="s">
        <v>46</v>
      </c>
      <c r="B48" s="15" t="s">
        <v>3</v>
      </c>
      <c r="C48" s="13" t="s">
        <v>8</v>
      </c>
      <c r="D48" s="13" t="s">
        <v>339</v>
      </c>
      <c r="E48" s="13" t="s">
        <v>47</v>
      </c>
      <c r="F48" s="234">
        <v>47.4</v>
      </c>
      <c r="G48" s="234">
        <v>47.1</v>
      </c>
      <c r="H48" s="234">
        <v>47.1</v>
      </c>
    </row>
    <row r="49" spans="1:8" ht="52.95" customHeight="1" x14ac:dyDescent="0.25">
      <c r="A49" s="229" t="s">
        <v>126</v>
      </c>
      <c r="B49" s="15" t="s">
        <v>3</v>
      </c>
      <c r="C49" s="13" t="s">
        <v>8</v>
      </c>
      <c r="D49" s="13" t="s">
        <v>339</v>
      </c>
      <c r="E49" s="13" t="s">
        <v>49</v>
      </c>
      <c r="F49" s="234">
        <v>0</v>
      </c>
      <c r="G49" s="234">
        <v>0</v>
      </c>
      <c r="H49" s="234">
        <v>0</v>
      </c>
    </row>
    <row r="50" spans="1:8" ht="99.6" customHeight="1" x14ac:dyDescent="0.25">
      <c r="A50" s="229" t="s">
        <v>132</v>
      </c>
      <c r="B50" s="15" t="s">
        <v>3</v>
      </c>
      <c r="C50" s="13" t="s">
        <v>8</v>
      </c>
      <c r="D50" s="13" t="s">
        <v>340</v>
      </c>
      <c r="E50" s="13"/>
      <c r="F50" s="234">
        <f>F51+F52</f>
        <v>321.10000000000002</v>
      </c>
      <c r="G50" s="234">
        <f>G51+G52</f>
        <v>318.7</v>
      </c>
      <c r="H50" s="234">
        <f>H51+H52</f>
        <v>318.7</v>
      </c>
    </row>
    <row r="51" spans="1:8" ht="25.5" customHeight="1" x14ac:dyDescent="0.25">
      <c r="A51" s="229" t="s">
        <v>46</v>
      </c>
      <c r="B51" s="15" t="s">
        <v>3</v>
      </c>
      <c r="C51" s="13" t="s">
        <v>8</v>
      </c>
      <c r="D51" s="13" t="s">
        <v>340</v>
      </c>
      <c r="E51" s="13" t="s">
        <v>47</v>
      </c>
      <c r="F51" s="234">
        <v>244.5</v>
      </c>
      <c r="G51" s="234">
        <v>244.5</v>
      </c>
      <c r="H51" s="234">
        <v>244.5</v>
      </c>
    </row>
    <row r="52" spans="1:8" ht="36" customHeight="1" x14ac:dyDescent="0.25">
      <c r="A52" s="229" t="s">
        <v>126</v>
      </c>
      <c r="B52" s="15" t="s">
        <v>3</v>
      </c>
      <c r="C52" s="13" t="s">
        <v>8</v>
      </c>
      <c r="D52" s="13" t="s">
        <v>340</v>
      </c>
      <c r="E52" s="13" t="s">
        <v>49</v>
      </c>
      <c r="F52" s="234">
        <v>76.599999999999994</v>
      </c>
      <c r="G52" s="234">
        <v>74.2</v>
      </c>
      <c r="H52" s="234">
        <v>74.2</v>
      </c>
    </row>
    <row r="53" spans="1:8" ht="165.6" customHeight="1" x14ac:dyDescent="0.25">
      <c r="A53" s="229" t="s">
        <v>133</v>
      </c>
      <c r="B53" s="15" t="s">
        <v>3</v>
      </c>
      <c r="C53" s="13" t="s">
        <v>8</v>
      </c>
      <c r="D53" s="13" t="s">
        <v>341</v>
      </c>
      <c r="E53" s="13"/>
      <c r="F53" s="234">
        <f>F54+F55</f>
        <v>518</v>
      </c>
      <c r="G53" s="234">
        <f>G54+G55</f>
        <v>518</v>
      </c>
      <c r="H53" s="234">
        <f>H54+H55</f>
        <v>518</v>
      </c>
    </row>
    <row r="54" spans="1:8" ht="25.5" customHeight="1" x14ac:dyDescent="0.25">
      <c r="A54" s="229" t="s">
        <v>46</v>
      </c>
      <c r="B54" s="15" t="s">
        <v>3</v>
      </c>
      <c r="C54" s="13" t="s">
        <v>8</v>
      </c>
      <c r="D54" s="13" t="s">
        <v>341</v>
      </c>
      <c r="E54" s="13" t="s">
        <v>47</v>
      </c>
      <c r="F54" s="234">
        <v>370</v>
      </c>
      <c r="G54" s="234">
        <v>370</v>
      </c>
      <c r="H54" s="234">
        <v>370</v>
      </c>
    </row>
    <row r="55" spans="1:8" ht="47.4" customHeight="1" x14ac:dyDescent="0.25">
      <c r="A55" s="229" t="s">
        <v>126</v>
      </c>
      <c r="B55" s="15" t="s">
        <v>3</v>
      </c>
      <c r="C55" s="13" t="s">
        <v>8</v>
      </c>
      <c r="D55" s="13" t="s">
        <v>341</v>
      </c>
      <c r="E55" s="13" t="s">
        <v>49</v>
      </c>
      <c r="F55" s="234">
        <v>148</v>
      </c>
      <c r="G55" s="234">
        <v>148</v>
      </c>
      <c r="H55" s="234">
        <v>148</v>
      </c>
    </row>
    <row r="56" spans="1:8" ht="54.75" customHeight="1" x14ac:dyDescent="0.25">
      <c r="A56" s="239" t="s">
        <v>125</v>
      </c>
      <c r="B56" s="95" t="s">
        <v>3</v>
      </c>
      <c r="C56" s="78" t="s">
        <v>8</v>
      </c>
      <c r="D56" s="264" t="s">
        <v>461</v>
      </c>
      <c r="E56" s="264"/>
      <c r="F56" s="234">
        <f>F57</f>
        <v>14391.3</v>
      </c>
      <c r="G56" s="234">
        <f>G57</f>
        <v>14391.3</v>
      </c>
      <c r="H56" s="234">
        <f>H57</f>
        <v>14391.3</v>
      </c>
    </row>
    <row r="57" spans="1:8" ht="37.200000000000003" customHeight="1" x14ac:dyDescent="0.25">
      <c r="A57" s="229" t="s">
        <v>46</v>
      </c>
      <c r="B57" s="15" t="s">
        <v>3</v>
      </c>
      <c r="C57" s="13" t="s">
        <v>8</v>
      </c>
      <c r="D57" s="13" t="s">
        <v>461</v>
      </c>
      <c r="E57" s="13" t="s">
        <v>47</v>
      </c>
      <c r="F57" s="234">
        <v>14391.3</v>
      </c>
      <c r="G57" s="234">
        <v>14391.3</v>
      </c>
      <c r="H57" s="234">
        <v>14391.3</v>
      </c>
    </row>
    <row r="58" spans="1:8" ht="32.4" customHeight="1" x14ac:dyDescent="0.25">
      <c r="A58" s="241" t="s">
        <v>43</v>
      </c>
      <c r="B58" s="231" t="s">
        <v>3</v>
      </c>
      <c r="C58" s="232" t="s">
        <v>8</v>
      </c>
      <c r="D58" s="232" t="s">
        <v>92</v>
      </c>
      <c r="E58" s="13"/>
      <c r="F58" s="234">
        <f>F59</f>
        <v>22</v>
      </c>
      <c r="G58" s="234">
        <f t="shared" ref="G58:H58" si="6">G59</f>
        <v>6.7</v>
      </c>
      <c r="H58" s="234">
        <f t="shared" si="6"/>
        <v>6.7</v>
      </c>
    </row>
    <row r="59" spans="1:8" ht="117" customHeight="1" x14ac:dyDescent="0.25">
      <c r="A59" s="229" t="s">
        <v>130</v>
      </c>
      <c r="B59" s="15" t="s">
        <v>3</v>
      </c>
      <c r="C59" s="13" t="s">
        <v>8</v>
      </c>
      <c r="D59" s="13" t="s">
        <v>512</v>
      </c>
      <c r="E59" s="13"/>
      <c r="F59" s="234">
        <f>F60</f>
        <v>22</v>
      </c>
      <c r="G59" s="234">
        <f t="shared" ref="G59:H59" si="7">G60</f>
        <v>6.7</v>
      </c>
      <c r="H59" s="234">
        <f t="shared" si="7"/>
        <v>6.7</v>
      </c>
    </row>
    <row r="60" spans="1:8" ht="49.95" customHeight="1" x14ac:dyDescent="0.25">
      <c r="A60" s="229" t="s">
        <v>126</v>
      </c>
      <c r="B60" s="15" t="s">
        <v>3</v>
      </c>
      <c r="C60" s="13" t="s">
        <v>8</v>
      </c>
      <c r="D60" s="13" t="s">
        <v>512</v>
      </c>
      <c r="E60" s="13" t="s">
        <v>49</v>
      </c>
      <c r="F60" s="234">
        <v>22</v>
      </c>
      <c r="G60" s="234">
        <v>6.7</v>
      </c>
      <c r="H60" s="234">
        <v>6.7</v>
      </c>
    </row>
    <row r="61" spans="1:8" ht="14.25" customHeight="1" x14ac:dyDescent="0.25">
      <c r="A61" s="47" t="s">
        <v>104</v>
      </c>
      <c r="B61" s="11" t="s">
        <v>3</v>
      </c>
      <c r="C61" s="12" t="s">
        <v>21</v>
      </c>
      <c r="D61" s="12"/>
      <c r="E61" s="12"/>
      <c r="F61" s="19">
        <f t="shared" ref="F61:H63" si="8">F62</f>
        <v>1.8</v>
      </c>
      <c r="G61" s="19">
        <f t="shared" si="8"/>
        <v>12.2</v>
      </c>
      <c r="H61" s="19">
        <f t="shared" si="8"/>
        <v>1.8</v>
      </c>
    </row>
    <row r="62" spans="1:8" ht="25.5" customHeight="1" x14ac:dyDescent="0.25">
      <c r="A62" s="229" t="s">
        <v>105</v>
      </c>
      <c r="B62" s="15" t="s">
        <v>3</v>
      </c>
      <c r="C62" s="13" t="s">
        <v>21</v>
      </c>
      <c r="D62" s="13" t="s">
        <v>106</v>
      </c>
      <c r="E62" s="13"/>
      <c r="F62" s="234">
        <f t="shared" si="8"/>
        <v>1.8</v>
      </c>
      <c r="G62" s="234">
        <f t="shared" si="8"/>
        <v>12.2</v>
      </c>
      <c r="H62" s="234">
        <f t="shared" si="8"/>
        <v>1.8</v>
      </c>
    </row>
    <row r="63" spans="1:8" ht="60.6" customHeight="1" x14ac:dyDescent="0.25">
      <c r="A63" s="229" t="s">
        <v>136</v>
      </c>
      <c r="B63" s="15" t="s">
        <v>3</v>
      </c>
      <c r="C63" s="13" t="s">
        <v>21</v>
      </c>
      <c r="D63" s="13" t="s">
        <v>107</v>
      </c>
      <c r="E63" s="13"/>
      <c r="F63" s="234">
        <f t="shared" si="8"/>
        <v>1.8</v>
      </c>
      <c r="G63" s="234">
        <f t="shared" si="8"/>
        <v>12.2</v>
      </c>
      <c r="H63" s="234">
        <f t="shared" si="8"/>
        <v>1.8</v>
      </c>
    </row>
    <row r="64" spans="1:8" ht="46.95" customHeight="1" x14ac:dyDescent="0.25">
      <c r="A64" s="229" t="s">
        <v>126</v>
      </c>
      <c r="B64" s="15" t="s">
        <v>3</v>
      </c>
      <c r="C64" s="13" t="s">
        <v>21</v>
      </c>
      <c r="D64" s="13" t="s">
        <v>107</v>
      </c>
      <c r="E64" s="13" t="s">
        <v>49</v>
      </c>
      <c r="F64" s="234">
        <v>1.8</v>
      </c>
      <c r="G64" s="234">
        <v>12.2</v>
      </c>
      <c r="H64" s="234">
        <v>1.8</v>
      </c>
    </row>
    <row r="65" spans="1:8" ht="55.5" customHeight="1" x14ac:dyDescent="0.25">
      <c r="A65" s="52" t="s">
        <v>54</v>
      </c>
      <c r="B65" s="84" t="s">
        <v>3</v>
      </c>
      <c r="C65" s="26" t="s">
        <v>10</v>
      </c>
      <c r="D65" s="27"/>
      <c r="E65" s="32"/>
      <c r="F65" s="19">
        <f>F66+F75</f>
        <v>12952.1</v>
      </c>
      <c r="G65" s="19">
        <f>G66+G75</f>
        <v>12952.1</v>
      </c>
      <c r="H65" s="19">
        <f>H66+H75</f>
        <v>12952.1</v>
      </c>
    </row>
    <row r="66" spans="1:8" ht="42" customHeight="1" x14ac:dyDescent="0.25">
      <c r="A66" s="230" t="s">
        <v>540</v>
      </c>
      <c r="B66" s="227" t="s">
        <v>3</v>
      </c>
      <c r="C66" s="27" t="s">
        <v>10</v>
      </c>
      <c r="D66" s="27" t="s">
        <v>151</v>
      </c>
      <c r="E66" s="32"/>
      <c r="F66" s="234">
        <f t="shared" ref="F66:H67" si="9">F67</f>
        <v>11062</v>
      </c>
      <c r="G66" s="234">
        <f t="shared" si="9"/>
        <v>11062</v>
      </c>
      <c r="H66" s="234">
        <f t="shared" si="9"/>
        <v>11062</v>
      </c>
    </row>
    <row r="67" spans="1:8" ht="24" customHeight="1" x14ac:dyDescent="0.25">
      <c r="A67" s="230" t="s">
        <v>327</v>
      </c>
      <c r="B67" s="227" t="s">
        <v>3</v>
      </c>
      <c r="C67" s="27" t="s">
        <v>10</v>
      </c>
      <c r="D67" s="27" t="s">
        <v>519</v>
      </c>
      <c r="E67" s="32"/>
      <c r="F67" s="234">
        <f>F68</f>
        <v>11062</v>
      </c>
      <c r="G67" s="234">
        <f t="shared" si="9"/>
        <v>11062</v>
      </c>
      <c r="H67" s="234">
        <f t="shared" si="9"/>
        <v>11062</v>
      </c>
    </row>
    <row r="68" spans="1:8" ht="44.25" customHeight="1" x14ac:dyDescent="0.25">
      <c r="A68" s="230" t="s">
        <v>345</v>
      </c>
      <c r="B68" s="227" t="s">
        <v>3</v>
      </c>
      <c r="C68" s="27" t="s">
        <v>10</v>
      </c>
      <c r="D68" s="27" t="s">
        <v>344</v>
      </c>
      <c r="E68" s="32"/>
      <c r="F68" s="234">
        <f>F69+F73</f>
        <v>11062</v>
      </c>
      <c r="G68" s="234">
        <f t="shared" ref="G68:H68" si="10">G69+G73</f>
        <v>11062</v>
      </c>
      <c r="H68" s="234">
        <f t="shared" si="10"/>
        <v>11062</v>
      </c>
    </row>
    <row r="69" spans="1:8" ht="26.4" x14ac:dyDescent="0.25">
      <c r="A69" s="230" t="s">
        <v>45</v>
      </c>
      <c r="B69" s="227" t="s">
        <v>3</v>
      </c>
      <c r="C69" s="27" t="s">
        <v>10</v>
      </c>
      <c r="D69" s="27" t="s">
        <v>346</v>
      </c>
      <c r="E69" s="32"/>
      <c r="F69" s="234">
        <f>F70+F71+F72</f>
        <v>7905.1</v>
      </c>
      <c r="G69" s="234">
        <f>G70+G71+G72</f>
        <v>7905.1</v>
      </c>
      <c r="H69" s="234">
        <f>H70+H71+H72</f>
        <v>7905.1</v>
      </c>
    </row>
    <row r="70" spans="1:8" ht="26.4" x14ac:dyDescent="0.25">
      <c r="A70" s="230" t="s">
        <v>46</v>
      </c>
      <c r="B70" s="227" t="s">
        <v>3</v>
      </c>
      <c r="C70" s="27" t="s">
        <v>10</v>
      </c>
      <c r="D70" s="27" t="s">
        <v>346</v>
      </c>
      <c r="E70" s="32" t="s">
        <v>47</v>
      </c>
      <c r="F70" s="234">
        <v>6947.1</v>
      </c>
      <c r="G70" s="234">
        <v>6947.1</v>
      </c>
      <c r="H70" s="234">
        <v>6947.1</v>
      </c>
    </row>
    <row r="71" spans="1:8" ht="39.6" x14ac:dyDescent="0.25">
      <c r="A71" s="230" t="s">
        <v>126</v>
      </c>
      <c r="B71" s="227" t="s">
        <v>3</v>
      </c>
      <c r="C71" s="27" t="s">
        <v>10</v>
      </c>
      <c r="D71" s="27" t="s">
        <v>346</v>
      </c>
      <c r="E71" s="32" t="s">
        <v>49</v>
      </c>
      <c r="F71" s="234">
        <v>955</v>
      </c>
      <c r="G71" s="234">
        <v>955</v>
      </c>
      <c r="H71" s="234">
        <v>955</v>
      </c>
    </row>
    <row r="72" spans="1:8" x14ac:dyDescent="0.25">
      <c r="A72" s="230" t="s">
        <v>50</v>
      </c>
      <c r="B72" s="227" t="s">
        <v>3</v>
      </c>
      <c r="C72" s="27" t="s">
        <v>10</v>
      </c>
      <c r="D72" s="27" t="s">
        <v>346</v>
      </c>
      <c r="E72" s="32" t="s">
        <v>51</v>
      </c>
      <c r="F72" s="234">
        <v>3</v>
      </c>
      <c r="G72" s="234">
        <v>3</v>
      </c>
      <c r="H72" s="234">
        <v>3</v>
      </c>
    </row>
    <row r="73" spans="1:8" ht="52.8" x14ac:dyDescent="0.25">
      <c r="A73" s="241" t="s">
        <v>125</v>
      </c>
      <c r="B73" s="227" t="s">
        <v>3</v>
      </c>
      <c r="C73" s="27" t="s">
        <v>10</v>
      </c>
      <c r="D73" s="232" t="s">
        <v>462</v>
      </c>
      <c r="E73" s="233"/>
      <c r="F73" s="228">
        <f>F74</f>
        <v>3156.9</v>
      </c>
      <c r="G73" s="228">
        <f>G74</f>
        <v>3156.9</v>
      </c>
      <c r="H73" s="228">
        <f>H74</f>
        <v>3156.9</v>
      </c>
    </row>
    <row r="74" spans="1:8" ht="26.4" x14ac:dyDescent="0.25">
      <c r="A74" s="230" t="s">
        <v>46</v>
      </c>
      <c r="B74" s="227" t="s">
        <v>3</v>
      </c>
      <c r="C74" s="27" t="s">
        <v>10</v>
      </c>
      <c r="D74" s="232" t="s">
        <v>462</v>
      </c>
      <c r="E74" s="233" t="s">
        <v>47</v>
      </c>
      <c r="F74" s="234">
        <v>3156.9</v>
      </c>
      <c r="G74" s="234">
        <v>3156.9</v>
      </c>
      <c r="H74" s="234">
        <v>3156.9</v>
      </c>
    </row>
    <row r="75" spans="1:8" ht="32.4" customHeight="1" x14ac:dyDescent="0.25">
      <c r="A75" s="241" t="s">
        <v>203</v>
      </c>
      <c r="B75" s="227" t="s">
        <v>3</v>
      </c>
      <c r="C75" s="27" t="s">
        <v>10</v>
      </c>
      <c r="D75" s="232" t="s">
        <v>204</v>
      </c>
      <c r="E75" s="233"/>
      <c r="F75" s="228">
        <f>F76+F80</f>
        <v>1890.1</v>
      </c>
      <c r="G75" s="228">
        <f>G76+G80</f>
        <v>1890.1</v>
      </c>
      <c r="H75" s="228">
        <f>H76+H80</f>
        <v>1890.1</v>
      </c>
    </row>
    <row r="76" spans="1:8" ht="26.4" x14ac:dyDescent="0.25">
      <c r="A76" s="230" t="s">
        <v>45</v>
      </c>
      <c r="B76" s="227" t="s">
        <v>3</v>
      </c>
      <c r="C76" s="27" t="s">
        <v>10</v>
      </c>
      <c r="D76" s="232" t="s">
        <v>202</v>
      </c>
      <c r="E76" s="233"/>
      <c r="F76" s="228">
        <f>F77+F78+F79</f>
        <v>1456.3</v>
      </c>
      <c r="G76" s="228">
        <f>G77+G78+G79</f>
        <v>1456.3</v>
      </c>
      <c r="H76" s="228">
        <f>H77+H78+H79</f>
        <v>1456.3</v>
      </c>
    </row>
    <row r="77" spans="1:8" ht="26.4" x14ac:dyDescent="0.25">
      <c r="A77" s="230" t="s">
        <v>46</v>
      </c>
      <c r="B77" s="227" t="s">
        <v>3</v>
      </c>
      <c r="C77" s="27" t="s">
        <v>10</v>
      </c>
      <c r="D77" s="232" t="s">
        <v>202</v>
      </c>
      <c r="E77" s="233" t="s">
        <v>47</v>
      </c>
      <c r="F77" s="228">
        <v>1180.3</v>
      </c>
      <c r="G77" s="228">
        <v>1180.3</v>
      </c>
      <c r="H77" s="228">
        <v>1180.3</v>
      </c>
    </row>
    <row r="78" spans="1:8" ht="39.6" x14ac:dyDescent="0.25">
      <c r="A78" s="230" t="s">
        <v>126</v>
      </c>
      <c r="B78" s="227" t="s">
        <v>3</v>
      </c>
      <c r="C78" s="27" t="s">
        <v>10</v>
      </c>
      <c r="D78" s="232" t="s">
        <v>202</v>
      </c>
      <c r="E78" s="233" t="s">
        <v>49</v>
      </c>
      <c r="F78" s="228">
        <v>275</v>
      </c>
      <c r="G78" s="228">
        <v>275</v>
      </c>
      <c r="H78" s="228">
        <v>275</v>
      </c>
    </row>
    <row r="79" spans="1:8" ht="19.95" customHeight="1" x14ac:dyDescent="0.25">
      <c r="A79" s="230" t="s">
        <v>50</v>
      </c>
      <c r="B79" s="227" t="s">
        <v>3</v>
      </c>
      <c r="C79" s="27" t="s">
        <v>10</v>
      </c>
      <c r="D79" s="232" t="s">
        <v>202</v>
      </c>
      <c r="E79" s="233" t="s">
        <v>51</v>
      </c>
      <c r="F79" s="228">
        <v>1</v>
      </c>
      <c r="G79" s="228">
        <v>1</v>
      </c>
      <c r="H79" s="228">
        <v>1</v>
      </c>
    </row>
    <row r="80" spans="1:8" ht="57" customHeight="1" x14ac:dyDescent="0.25">
      <c r="A80" s="241" t="s">
        <v>125</v>
      </c>
      <c r="B80" s="227" t="s">
        <v>3</v>
      </c>
      <c r="C80" s="27" t="s">
        <v>10</v>
      </c>
      <c r="D80" s="232" t="s">
        <v>205</v>
      </c>
      <c r="E80" s="233"/>
      <c r="F80" s="228">
        <f>F81</f>
        <v>433.8</v>
      </c>
      <c r="G80" s="228">
        <f>G81</f>
        <v>433.8</v>
      </c>
      <c r="H80" s="228">
        <f>H81</f>
        <v>433.8</v>
      </c>
    </row>
    <row r="81" spans="1:8" ht="26.4" x14ac:dyDescent="0.25">
      <c r="A81" s="230" t="s">
        <v>46</v>
      </c>
      <c r="B81" s="227" t="s">
        <v>3</v>
      </c>
      <c r="C81" s="27" t="s">
        <v>10</v>
      </c>
      <c r="D81" s="232" t="s">
        <v>205</v>
      </c>
      <c r="E81" s="233" t="s">
        <v>47</v>
      </c>
      <c r="F81" s="228">
        <v>433.8</v>
      </c>
      <c r="G81" s="228">
        <v>433.8</v>
      </c>
      <c r="H81" s="228">
        <v>433.8</v>
      </c>
    </row>
    <row r="82" spans="1:8" x14ac:dyDescent="0.25">
      <c r="A82" s="55" t="s">
        <v>11</v>
      </c>
      <c r="B82" s="96" t="s">
        <v>3</v>
      </c>
      <c r="C82" s="66" t="s">
        <v>12</v>
      </c>
      <c r="D82" s="66"/>
      <c r="E82" s="242"/>
      <c r="F82" s="19">
        <f t="shared" ref="F82:H84" si="11">F83</f>
        <v>3000</v>
      </c>
      <c r="G82" s="19">
        <f t="shared" si="11"/>
        <v>3000</v>
      </c>
      <c r="H82" s="19">
        <f t="shared" si="11"/>
        <v>3000</v>
      </c>
    </row>
    <row r="83" spans="1:8" x14ac:dyDescent="0.25">
      <c r="A83" s="230" t="s">
        <v>11</v>
      </c>
      <c r="B83" s="227" t="s">
        <v>3</v>
      </c>
      <c r="C83" s="27" t="s">
        <v>12</v>
      </c>
      <c r="D83" s="27" t="s">
        <v>93</v>
      </c>
      <c r="E83" s="63"/>
      <c r="F83" s="234">
        <f t="shared" si="11"/>
        <v>3000</v>
      </c>
      <c r="G83" s="234">
        <f t="shared" si="11"/>
        <v>3000</v>
      </c>
      <c r="H83" s="234">
        <f t="shared" si="11"/>
        <v>3000</v>
      </c>
    </row>
    <row r="84" spans="1:8" x14ac:dyDescent="0.25">
      <c r="A84" s="230" t="s">
        <v>55</v>
      </c>
      <c r="B84" s="227" t="s">
        <v>3</v>
      </c>
      <c r="C84" s="27" t="s">
        <v>12</v>
      </c>
      <c r="D84" s="27" t="s">
        <v>611</v>
      </c>
      <c r="E84" s="32"/>
      <c r="F84" s="234">
        <f t="shared" si="11"/>
        <v>3000</v>
      </c>
      <c r="G84" s="234">
        <f t="shared" si="11"/>
        <v>3000</v>
      </c>
      <c r="H84" s="234">
        <f t="shared" si="11"/>
        <v>3000</v>
      </c>
    </row>
    <row r="85" spans="1:8" x14ac:dyDescent="0.25">
      <c r="A85" s="230" t="s">
        <v>56</v>
      </c>
      <c r="B85" s="227" t="s">
        <v>3</v>
      </c>
      <c r="C85" s="27" t="s">
        <v>12</v>
      </c>
      <c r="D85" s="27" t="s">
        <v>611</v>
      </c>
      <c r="E85" s="32" t="s">
        <v>57</v>
      </c>
      <c r="F85" s="234">
        <v>3000</v>
      </c>
      <c r="G85" s="234">
        <v>3000</v>
      </c>
      <c r="H85" s="234">
        <v>3000</v>
      </c>
    </row>
    <row r="86" spans="1:8" x14ac:dyDescent="0.25">
      <c r="A86" s="52" t="s">
        <v>13</v>
      </c>
      <c r="B86" s="84" t="s">
        <v>3</v>
      </c>
      <c r="C86" s="26" t="s">
        <v>14</v>
      </c>
      <c r="D86" s="27"/>
      <c r="E86" s="32"/>
      <c r="F86" s="19">
        <f>F87+F92+F108</f>
        <v>27722.600000000002</v>
      </c>
      <c r="G86" s="19">
        <f t="shared" ref="G86:H86" si="12">G87+G92+G108</f>
        <v>27322.600000000002</v>
      </c>
      <c r="H86" s="19">
        <f t="shared" si="12"/>
        <v>27322.600000000002</v>
      </c>
    </row>
    <row r="87" spans="1:8" ht="31.8" customHeight="1" x14ac:dyDescent="0.25">
      <c r="A87" s="230" t="s">
        <v>347</v>
      </c>
      <c r="B87" s="227" t="s">
        <v>3</v>
      </c>
      <c r="C87" s="27" t="s">
        <v>14</v>
      </c>
      <c r="D87" s="27" t="s">
        <v>154</v>
      </c>
      <c r="E87" s="32"/>
      <c r="F87" s="234">
        <f>F88</f>
        <v>15</v>
      </c>
      <c r="G87" s="234">
        <f t="shared" ref="G87:H88" si="13">G88</f>
        <v>15</v>
      </c>
      <c r="H87" s="234">
        <f t="shared" si="13"/>
        <v>15</v>
      </c>
    </row>
    <row r="88" spans="1:8" ht="19.2" customHeight="1" x14ac:dyDescent="0.25">
      <c r="A88" s="229" t="s">
        <v>276</v>
      </c>
      <c r="B88" s="227" t="s">
        <v>3</v>
      </c>
      <c r="C88" s="27" t="s">
        <v>14</v>
      </c>
      <c r="D88" s="27" t="s">
        <v>353</v>
      </c>
      <c r="E88" s="32"/>
      <c r="F88" s="234">
        <f>F89</f>
        <v>15</v>
      </c>
      <c r="G88" s="234">
        <f t="shared" si="13"/>
        <v>15</v>
      </c>
      <c r="H88" s="234">
        <f t="shared" si="13"/>
        <v>15</v>
      </c>
    </row>
    <row r="89" spans="1:8" ht="30.6" customHeight="1" x14ac:dyDescent="0.25">
      <c r="A89" s="229" t="s">
        <v>355</v>
      </c>
      <c r="B89" s="227" t="s">
        <v>3</v>
      </c>
      <c r="C89" s="27" t="s">
        <v>14</v>
      </c>
      <c r="D89" s="13" t="s">
        <v>354</v>
      </c>
      <c r="E89" s="32"/>
      <c r="F89" s="243">
        <f>F90</f>
        <v>15</v>
      </c>
      <c r="G89" s="243">
        <f t="shared" ref="G89:H90" si="14">G90</f>
        <v>15</v>
      </c>
      <c r="H89" s="243">
        <f t="shared" si="14"/>
        <v>15</v>
      </c>
    </row>
    <row r="90" spans="1:8" ht="23.4" customHeight="1" x14ac:dyDescent="0.25">
      <c r="A90" s="244" t="s">
        <v>357</v>
      </c>
      <c r="B90" s="227" t="s">
        <v>3</v>
      </c>
      <c r="C90" s="27" t="s">
        <v>14</v>
      </c>
      <c r="D90" s="13" t="s">
        <v>356</v>
      </c>
      <c r="E90" s="32"/>
      <c r="F90" s="243">
        <f>F91</f>
        <v>15</v>
      </c>
      <c r="G90" s="243">
        <f t="shared" si="14"/>
        <v>15</v>
      </c>
      <c r="H90" s="243">
        <f t="shared" si="14"/>
        <v>15</v>
      </c>
    </row>
    <row r="91" spans="1:8" ht="43.2" customHeight="1" x14ac:dyDescent="0.25">
      <c r="A91" s="230" t="s">
        <v>126</v>
      </c>
      <c r="B91" s="227" t="s">
        <v>3</v>
      </c>
      <c r="C91" s="27" t="s">
        <v>14</v>
      </c>
      <c r="D91" s="13" t="s">
        <v>356</v>
      </c>
      <c r="E91" s="32" t="s">
        <v>49</v>
      </c>
      <c r="F91" s="243">
        <v>15</v>
      </c>
      <c r="G91" s="243">
        <v>15</v>
      </c>
      <c r="H91" s="243">
        <v>15</v>
      </c>
    </row>
    <row r="92" spans="1:8" ht="51" customHeight="1" x14ac:dyDescent="0.25">
      <c r="A92" s="230" t="s">
        <v>433</v>
      </c>
      <c r="B92" s="227" t="s">
        <v>3</v>
      </c>
      <c r="C92" s="27" t="s">
        <v>14</v>
      </c>
      <c r="D92" s="27" t="s">
        <v>151</v>
      </c>
      <c r="E92" s="32"/>
      <c r="F92" s="234">
        <f>F93</f>
        <v>27057.600000000002</v>
      </c>
      <c r="G92" s="234">
        <f t="shared" ref="G92:H93" si="15">G93</f>
        <v>26957.600000000002</v>
      </c>
      <c r="H92" s="234">
        <f t="shared" si="15"/>
        <v>26957.600000000002</v>
      </c>
    </row>
    <row r="93" spans="1:8" ht="22.8" customHeight="1" x14ac:dyDescent="0.25">
      <c r="A93" s="230" t="s">
        <v>276</v>
      </c>
      <c r="B93" s="227" t="s">
        <v>3</v>
      </c>
      <c r="C93" s="27" t="s">
        <v>14</v>
      </c>
      <c r="D93" s="27" t="s">
        <v>519</v>
      </c>
      <c r="E93" s="32"/>
      <c r="F93" s="234">
        <f>F94</f>
        <v>27057.600000000002</v>
      </c>
      <c r="G93" s="234">
        <f t="shared" si="15"/>
        <v>26957.600000000002</v>
      </c>
      <c r="H93" s="234">
        <f t="shared" si="15"/>
        <v>26957.600000000002</v>
      </c>
    </row>
    <row r="94" spans="1:8" ht="50.4" customHeight="1" x14ac:dyDescent="0.25">
      <c r="A94" s="245" t="s">
        <v>332</v>
      </c>
      <c r="B94" s="227" t="s">
        <v>3</v>
      </c>
      <c r="C94" s="27" t="s">
        <v>14</v>
      </c>
      <c r="D94" s="27" t="s">
        <v>333</v>
      </c>
      <c r="E94" s="32"/>
      <c r="F94" s="234">
        <f>F95+F99+F101+F105</f>
        <v>27057.600000000002</v>
      </c>
      <c r="G94" s="234">
        <f t="shared" ref="G94:H94" si="16">G95+G99+G101+G105</f>
        <v>26957.600000000002</v>
      </c>
      <c r="H94" s="234">
        <f t="shared" si="16"/>
        <v>26957.600000000002</v>
      </c>
    </row>
    <row r="95" spans="1:8" ht="45" customHeight="1" x14ac:dyDescent="0.25">
      <c r="A95" s="229" t="s">
        <v>59</v>
      </c>
      <c r="B95" s="227" t="s">
        <v>3</v>
      </c>
      <c r="C95" s="27" t="s">
        <v>14</v>
      </c>
      <c r="D95" s="13" t="s">
        <v>342</v>
      </c>
      <c r="E95" s="32"/>
      <c r="F95" s="234">
        <f>F97+F96+F98</f>
        <v>14871.300000000001</v>
      </c>
      <c r="G95" s="234">
        <f t="shared" ref="G95:H95" si="17">G97+G96+G98</f>
        <v>14871.300000000001</v>
      </c>
      <c r="H95" s="234">
        <f t="shared" si="17"/>
        <v>14871.300000000001</v>
      </c>
    </row>
    <row r="96" spans="1:8" ht="27" customHeight="1" x14ac:dyDescent="0.25">
      <c r="A96" s="236" t="s">
        <v>60</v>
      </c>
      <c r="B96" s="227" t="s">
        <v>3</v>
      </c>
      <c r="C96" s="27" t="s">
        <v>14</v>
      </c>
      <c r="D96" s="13" t="s">
        <v>342</v>
      </c>
      <c r="E96" s="32" t="s">
        <v>61</v>
      </c>
      <c r="F96" s="234">
        <v>13803.6</v>
      </c>
      <c r="G96" s="234">
        <v>13803.6</v>
      </c>
      <c r="H96" s="234">
        <v>13803.6</v>
      </c>
    </row>
    <row r="97" spans="1:8" ht="43.2" customHeight="1" x14ac:dyDescent="0.25">
      <c r="A97" s="229" t="s">
        <v>126</v>
      </c>
      <c r="B97" s="227" t="s">
        <v>3</v>
      </c>
      <c r="C97" s="27" t="s">
        <v>14</v>
      </c>
      <c r="D97" s="13" t="s">
        <v>342</v>
      </c>
      <c r="E97" s="32" t="s">
        <v>49</v>
      </c>
      <c r="F97" s="234">
        <v>1064.2</v>
      </c>
      <c r="G97" s="234">
        <v>1064.2</v>
      </c>
      <c r="H97" s="234">
        <v>1064.2</v>
      </c>
    </row>
    <row r="98" spans="1:8" ht="22.8" customHeight="1" x14ac:dyDescent="0.25">
      <c r="A98" s="247" t="s">
        <v>50</v>
      </c>
      <c r="B98" s="227" t="s">
        <v>3</v>
      </c>
      <c r="C98" s="27" t="s">
        <v>14</v>
      </c>
      <c r="D98" s="13" t="s">
        <v>342</v>
      </c>
      <c r="E98" s="32" t="s">
        <v>51</v>
      </c>
      <c r="F98" s="234">
        <v>3.5</v>
      </c>
      <c r="G98" s="234">
        <v>3.5</v>
      </c>
      <c r="H98" s="234">
        <v>3.5</v>
      </c>
    </row>
    <row r="99" spans="1:8" ht="63.6" customHeight="1" x14ac:dyDescent="0.25">
      <c r="A99" s="247" t="s">
        <v>125</v>
      </c>
      <c r="B99" s="227" t="s">
        <v>3</v>
      </c>
      <c r="C99" s="27" t="s">
        <v>14</v>
      </c>
      <c r="D99" s="13" t="s">
        <v>461</v>
      </c>
      <c r="E99" s="32"/>
      <c r="F99" s="234">
        <f>F100</f>
        <v>9150</v>
      </c>
      <c r="G99" s="234">
        <f t="shared" ref="G99:H99" si="18">G100</f>
        <v>9150</v>
      </c>
      <c r="H99" s="234">
        <f t="shared" si="18"/>
        <v>9150</v>
      </c>
    </row>
    <row r="100" spans="1:8" ht="27" customHeight="1" x14ac:dyDescent="0.25">
      <c r="A100" s="236" t="s">
        <v>60</v>
      </c>
      <c r="B100" s="227" t="s">
        <v>3</v>
      </c>
      <c r="C100" s="27" t="s">
        <v>14</v>
      </c>
      <c r="D100" s="13" t="s">
        <v>461</v>
      </c>
      <c r="E100" s="32" t="s">
        <v>61</v>
      </c>
      <c r="F100" s="234">
        <v>9150</v>
      </c>
      <c r="G100" s="234">
        <v>9150</v>
      </c>
      <c r="H100" s="234">
        <v>9150</v>
      </c>
    </row>
    <row r="101" spans="1:8" ht="92.4" x14ac:dyDescent="0.25">
      <c r="A101" s="245" t="s">
        <v>62</v>
      </c>
      <c r="B101" s="227" t="s">
        <v>3</v>
      </c>
      <c r="C101" s="27" t="s">
        <v>14</v>
      </c>
      <c r="D101" s="13" t="s">
        <v>343</v>
      </c>
      <c r="E101" s="32"/>
      <c r="F101" s="234">
        <f>F102+F103+F104</f>
        <v>2936.3</v>
      </c>
      <c r="G101" s="234">
        <f>G102+G103+G104</f>
        <v>2936.3</v>
      </c>
      <c r="H101" s="234">
        <f>H102+H103+H104</f>
        <v>2936.3</v>
      </c>
    </row>
    <row r="102" spans="1:8" ht="26.4" x14ac:dyDescent="0.25">
      <c r="A102" s="236" t="s">
        <v>60</v>
      </c>
      <c r="B102" s="237" t="s">
        <v>3</v>
      </c>
      <c r="C102" s="238" t="s">
        <v>14</v>
      </c>
      <c r="D102" s="13" t="s">
        <v>343</v>
      </c>
      <c r="E102" s="269" t="s">
        <v>61</v>
      </c>
      <c r="F102" s="234">
        <v>2676.4</v>
      </c>
      <c r="G102" s="234">
        <v>2676.4</v>
      </c>
      <c r="H102" s="234">
        <v>2676.4</v>
      </c>
    </row>
    <row r="103" spans="1:8" ht="48.6" customHeight="1" x14ac:dyDescent="0.25">
      <c r="A103" s="247" t="s">
        <v>126</v>
      </c>
      <c r="B103" s="237" t="s">
        <v>3</v>
      </c>
      <c r="C103" s="238" t="s">
        <v>14</v>
      </c>
      <c r="D103" s="13" t="s">
        <v>343</v>
      </c>
      <c r="E103" s="271" t="s">
        <v>49</v>
      </c>
      <c r="F103" s="234">
        <v>259.89999999999998</v>
      </c>
      <c r="G103" s="234">
        <v>259.89999999999998</v>
      </c>
      <c r="H103" s="234">
        <v>259.89999999999998</v>
      </c>
    </row>
    <row r="104" spans="1:8" ht="18" customHeight="1" x14ac:dyDescent="0.25">
      <c r="A104" s="229" t="s">
        <v>50</v>
      </c>
      <c r="B104" s="237" t="s">
        <v>3</v>
      </c>
      <c r="C104" s="238" t="s">
        <v>14</v>
      </c>
      <c r="D104" s="13" t="s">
        <v>343</v>
      </c>
      <c r="E104" s="13" t="s">
        <v>51</v>
      </c>
      <c r="F104" s="234">
        <v>0</v>
      </c>
      <c r="G104" s="234">
        <v>0</v>
      </c>
      <c r="H104" s="234">
        <v>0</v>
      </c>
    </row>
    <row r="105" spans="1:8" s="70" customFormat="1" ht="43.2" customHeight="1" x14ac:dyDescent="0.25">
      <c r="A105" s="229" t="s">
        <v>247</v>
      </c>
      <c r="B105" s="237" t="s">
        <v>3</v>
      </c>
      <c r="C105" s="238" t="s">
        <v>14</v>
      </c>
      <c r="D105" s="13" t="s">
        <v>593</v>
      </c>
      <c r="E105" s="184"/>
      <c r="F105" s="234">
        <f>F106+F107</f>
        <v>100</v>
      </c>
      <c r="G105" s="180">
        <v>0</v>
      </c>
      <c r="H105" s="180">
        <v>0</v>
      </c>
    </row>
    <row r="106" spans="1:8" ht="39.6" x14ac:dyDescent="0.25">
      <c r="A106" s="247" t="s">
        <v>126</v>
      </c>
      <c r="B106" s="237" t="s">
        <v>3</v>
      </c>
      <c r="C106" s="238" t="s">
        <v>14</v>
      </c>
      <c r="D106" s="13" t="s">
        <v>593</v>
      </c>
      <c r="E106" s="13" t="s">
        <v>49</v>
      </c>
      <c r="F106" s="234">
        <v>60</v>
      </c>
      <c r="G106" s="234">
        <v>0</v>
      </c>
      <c r="H106" s="234">
        <v>0</v>
      </c>
    </row>
    <row r="107" spans="1:8" x14ac:dyDescent="0.25">
      <c r="A107" s="229" t="s">
        <v>189</v>
      </c>
      <c r="B107" s="237" t="s">
        <v>3</v>
      </c>
      <c r="C107" s="238" t="s">
        <v>14</v>
      </c>
      <c r="D107" s="13" t="s">
        <v>593</v>
      </c>
      <c r="E107" s="13" t="s">
        <v>188</v>
      </c>
      <c r="F107" s="234">
        <v>40</v>
      </c>
      <c r="G107" s="234">
        <v>0</v>
      </c>
      <c r="H107" s="234">
        <v>0</v>
      </c>
    </row>
    <row r="108" spans="1:8" ht="29.4" customHeight="1" x14ac:dyDescent="0.25">
      <c r="A108" s="249" t="s">
        <v>58</v>
      </c>
      <c r="B108" s="15" t="s">
        <v>3</v>
      </c>
      <c r="C108" s="13" t="s">
        <v>14</v>
      </c>
      <c r="D108" s="13" t="s">
        <v>0</v>
      </c>
      <c r="E108" s="13"/>
      <c r="F108" s="234">
        <f>F111+F109</f>
        <v>650</v>
      </c>
      <c r="G108" s="234">
        <f>G111+G109</f>
        <v>350</v>
      </c>
      <c r="H108" s="234">
        <f>H111+H109</f>
        <v>350</v>
      </c>
    </row>
    <row r="109" spans="1:8" ht="28.2" customHeight="1" x14ac:dyDescent="0.25">
      <c r="A109" s="229" t="s">
        <v>100</v>
      </c>
      <c r="B109" s="15" t="s">
        <v>3</v>
      </c>
      <c r="C109" s="13" t="s">
        <v>14</v>
      </c>
      <c r="D109" s="13" t="s">
        <v>101</v>
      </c>
      <c r="E109" s="13"/>
      <c r="F109" s="234">
        <f>F110</f>
        <v>500</v>
      </c>
      <c r="G109" s="234">
        <f>G110</f>
        <v>200</v>
      </c>
      <c r="H109" s="234">
        <f>H110</f>
        <v>200</v>
      </c>
    </row>
    <row r="110" spans="1:8" ht="41.4" customHeight="1" x14ac:dyDescent="0.25">
      <c r="A110" s="229" t="s">
        <v>126</v>
      </c>
      <c r="B110" s="15" t="s">
        <v>3</v>
      </c>
      <c r="C110" s="13" t="s">
        <v>14</v>
      </c>
      <c r="D110" s="13" t="s">
        <v>101</v>
      </c>
      <c r="E110" s="276" t="s">
        <v>49</v>
      </c>
      <c r="F110" s="234">
        <v>500</v>
      </c>
      <c r="G110" s="234">
        <v>200</v>
      </c>
      <c r="H110" s="234">
        <v>200</v>
      </c>
    </row>
    <row r="111" spans="1:8" ht="19.95" customHeight="1" x14ac:dyDescent="0.25">
      <c r="A111" s="229" t="s">
        <v>143</v>
      </c>
      <c r="B111" s="15" t="s">
        <v>3</v>
      </c>
      <c r="C111" s="13" t="s">
        <v>14</v>
      </c>
      <c r="D111" s="13" t="s">
        <v>1</v>
      </c>
      <c r="E111" s="295"/>
      <c r="F111" s="234">
        <f>F112</f>
        <v>150</v>
      </c>
      <c r="G111" s="234">
        <f>G112</f>
        <v>150</v>
      </c>
      <c r="H111" s="234">
        <f>H112</f>
        <v>150</v>
      </c>
    </row>
    <row r="112" spans="1:8" ht="15" customHeight="1" x14ac:dyDescent="0.25">
      <c r="A112" s="229" t="s">
        <v>50</v>
      </c>
      <c r="B112" s="15" t="s">
        <v>3</v>
      </c>
      <c r="C112" s="13" t="s">
        <v>14</v>
      </c>
      <c r="D112" s="13" t="s">
        <v>1</v>
      </c>
      <c r="E112" s="13" t="s">
        <v>51</v>
      </c>
      <c r="F112" s="234">
        <v>150</v>
      </c>
      <c r="G112" s="234">
        <v>150</v>
      </c>
      <c r="H112" s="234">
        <v>150</v>
      </c>
    </row>
    <row r="113" spans="1:8" ht="15" customHeight="1" x14ac:dyDescent="0.3">
      <c r="A113" s="79" t="s">
        <v>197</v>
      </c>
      <c r="B113" s="7" t="s">
        <v>5</v>
      </c>
      <c r="C113" s="13"/>
      <c r="D113" s="13"/>
      <c r="E113" s="13"/>
      <c r="F113" s="17">
        <f t="shared" ref="F113:F118" si="19">F114</f>
        <v>904.4</v>
      </c>
      <c r="G113" s="17">
        <f t="shared" ref="G113:H116" si="20">G114</f>
        <v>991</v>
      </c>
      <c r="H113" s="17">
        <f t="shared" si="20"/>
        <v>1027</v>
      </c>
    </row>
    <row r="114" spans="1:8" ht="15" customHeight="1" x14ac:dyDescent="0.25">
      <c r="A114" s="47" t="s">
        <v>198</v>
      </c>
      <c r="B114" s="11" t="s">
        <v>5</v>
      </c>
      <c r="C114" s="12" t="s">
        <v>7</v>
      </c>
      <c r="D114" s="12"/>
      <c r="E114" s="12"/>
      <c r="F114" s="19">
        <f t="shared" si="19"/>
        <v>904.4</v>
      </c>
      <c r="G114" s="19">
        <f t="shared" si="20"/>
        <v>991</v>
      </c>
      <c r="H114" s="19">
        <f t="shared" si="20"/>
        <v>1027</v>
      </c>
    </row>
    <row r="115" spans="1:8" ht="42" customHeight="1" x14ac:dyDescent="0.25">
      <c r="A115" s="229" t="s">
        <v>433</v>
      </c>
      <c r="B115" s="15" t="s">
        <v>5</v>
      </c>
      <c r="C115" s="13" t="s">
        <v>7</v>
      </c>
      <c r="D115" s="13" t="s">
        <v>151</v>
      </c>
      <c r="E115" s="13"/>
      <c r="F115" s="234">
        <f t="shared" si="19"/>
        <v>904.4</v>
      </c>
      <c r="G115" s="234">
        <f t="shared" si="20"/>
        <v>991</v>
      </c>
      <c r="H115" s="234">
        <f t="shared" si="20"/>
        <v>1027</v>
      </c>
    </row>
    <row r="116" spans="1:8" ht="17.399999999999999" customHeight="1" x14ac:dyDescent="0.25">
      <c r="A116" s="229" t="s">
        <v>327</v>
      </c>
      <c r="B116" s="15" t="s">
        <v>5</v>
      </c>
      <c r="C116" s="13" t="s">
        <v>7</v>
      </c>
      <c r="D116" s="13" t="s">
        <v>519</v>
      </c>
      <c r="E116" s="13"/>
      <c r="F116" s="234">
        <f t="shared" si="19"/>
        <v>904.4</v>
      </c>
      <c r="G116" s="234">
        <f t="shared" si="20"/>
        <v>991</v>
      </c>
      <c r="H116" s="234">
        <f t="shared" si="20"/>
        <v>1027</v>
      </c>
    </row>
    <row r="117" spans="1:8" ht="44.4" customHeight="1" x14ac:dyDescent="0.25">
      <c r="A117" s="229" t="s">
        <v>332</v>
      </c>
      <c r="B117" s="15" t="s">
        <v>5</v>
      </c>
      <c r="C117" s="13" t="s">
        <v>7</v>
      </c>
      <c r="D117" s="13" t="s">
        <v>333</v>
      </c>
      <c r="E117" s="13"/>
      <c r="F117" s="234">
        <f t="shared" si="19"/>
        <v>904.4</v>
      </c>
      <c r="G117" s="234">
        <f t="shared" ref="G117:H117" si="21">G118</f>
        <v>991</v>
      </c>
      <c r="H117" s="234">
        <f t="shared" si="21"/>
        <v>1027</v>
      </c>
    </row>
    <row r="118" spans="1:8" ht="31.95" customHeight="1" x14ac:dyDescent="0.25">
      <c r="A118" s="229" t="s">
        <v>199</v>
      </c>
      <c r="B118" s="15" t="s">
        <v>5</v>
      </c>
      <c r="C118" s="13" t="s">
        <v>7</v>
      </c>
      <c r="D118" s="13" t="s">
        <v>336</v>
      </c>
      <c r="E118" s="13"/>
      <c r="F118" s="234">
        <f t="shared" si="19"/>
        <v>904.4</v>
      </c>
      <c r="G118" s="234">
        <f>G119</f>
        <v>991</v>
      </c>
      <c r="H118" s="234">
        <f>H119</f>
        <v>1027</v>
      </c>
    </row>
    <row r="119" spans="1:8" ht="31.95" customHeight="1" x14ac:dyDescent="0.25">
      <c r="A119" s="229" t="s">
        <v>46</v>
      </c>
      <c r="B119" s="15" t="s">
        <v>5</v>
      </c>
      <c r="C119" s="13" t="s">
        <v>7</v>
      </c>
      <c r="D119" s="13" t="s">
        <v>336</v>
      </c>
      <c r="E119" s="13" t="s">
        <v>47</v>
      </c>
      <c r="F119" s="234">
        <v>904.4</v>
      </c>
      <c r="G119" s="234">
        <v>991</v>
      </c>
      <c r="H119" s="234">
        <v>1027</v>
      </c>
    </row>
    <row r="120" spans="1:8" ht="37.950000000000003" customHeight="1" x14ac:dyDescent="0.3">
      <c r="A120" s="79" t="s">
        <v>15</v>
      </c>
      <c r="B120" s="89" t="s">
        <v>7</v>
      </c>
      <c r="C120" s="31"/>
      <c r="D120" s="9"/>
      <c r="E120" s="13"/>
      <c r="F120" s="21">
        <f>F121+F141</f>
        <v>3306.4</v>
      </c>
      <c r="G120" s="21">
        <f>G121+G141</f>
        <v>4624.2</v>
      </c>
      <c r="H120" s="21">
        <f>H121+H141</f>
        <v>3830.2000000000003</v>
      </c>
    </row>
    <row r="121" spans="1:8" ht="52.5" customHeight="1" x14ac:dyDescent="0.25">
      <c r="A121" s="55" t="s">
        <v>169</v>
      </c>
      <c r="B121" s="252" t="s">
        <v>7</v>
      </c>
      <c r="C121" s="253" t="s">
        <v>35</v>
      </c>
      <c r="D121" s="232"/>
      <c r="E121" s="233"/>
      <c r="F121" s="19">
        <f>F138+F122</f>
        <v>2839.4</v>
      </c>
      <c r="G121" s="19">
        <f>G138+G122</f>
        <v>4221.3999999999996</v>
      </c>
      <c r="H121" s="19">
        <f>H138+H122</f>
        <v>3427.4</v>
      </c>
    </row>
    <row r="122" spans="1:8" ht="66" customHeight="1" x14ac:dyDescent="0.25">
      <c r="A122" s="241" t="s">
        <v>457</v>
      </c>
      <c r="B122" s="254" t="s">
        <v>7</v>
      </c>
      <c r="C122" s="255" t="s">
        <v>35</v>
      </c>
      <c r="D122" s="232" t="s">
        <v>152</v>
      </c>
      <c r="E122" s="233"/>
      <c r="F122" s="234">
        <f>F123+F127</f>
        <v>2039.4</v>
      </c>
      <c r="G122" s="234">
        <f t="shared" ref="G122:H122" si="22">G123+G127</f>
        <v>3421.4</v>
      </c>
      <c r="H122" s="234">
        <f t="shared" si="22"/>
        <v>2627.4</v>
      </c>
    </row>
    <row r="123" spans="1:8" ht="21.6" customHeight="1" x14ac:dyDescent="0.25">
      <c r="A123" s="229" t="s">
        <v>270</v>
      </c>
      <c r="B123" s="256" t="s">
        <v>7</v>
      </c>
      <c r="C123" s="257" t="s">
        <v>35</v>
      </c>
      <c r="D123" s="13" t="s">
        <v>254</v>
      </c>
      <c r="E123" s="13"/>
      <c r="F123" s="234">
        <f>F124</f>
        <v>0</v>
      </c>
      <c r="G123" s="234">
        <f t="shared" ref="G123:H124" si="23">G124</f>
        <v>2382</v>
      </c>
      <c r="H123" s="234">
        <f t="shared" si="23"/>
        <v>1588</v>
      </c>
    </row>
    <row r="124" spans="1:8" ht="46.95" customHeight="1" x14ac:dyDescent="0.25">
      <c r="A124" s="229" t="s">
        <v>463</v>
      </c>
      <c r="B124" s="256" t="s">
        <v>7</v>
      </c>
      <c r="C124" s="257" t="s">
        <v>35</v>
      </c>
      <c r="D124" s="13" t="s">
        <v>464</v>
      </c>
      <c r="E124" s="13"/>
      <c r="F124" s="234">
        <f>F125</f>
        <v>0</v>
      </c>
      <c r="G124" s="234">
        <f t="shared" si="23"/>
        <v>2382</v>
      </c>
      <c r="H124" s="234">
        <f t="shared" si="23"/>
        <v>1588</v>
      </c>
    </row>
    <row r="125" spans="1:8" ht="38.4" customHeight="1" x14ac:dyDescent="0.25">
      <c r="A125" s="229" t="s">
        <v>252</v>
      </c>
      <c r="B125" s="256" t="s">
        <v>7</v>
      </c>
      <c r="C125" s="257" t="s">
        <v>35</v>
      </c>
      <c r="D125" s="13" t="s">
        <v>465</v>
      </c>
      <c r="E125" s="13"/>
      <c r="F125" s="234">
        <v>0</v>
      </c>
      <c r="G125" s="234">
        <f>G126</f>
        <v>2382</v>
      </c>
      <c r="H125" s="234">
        <f>H126</f>
        <v>1588</v>
      </c>
    </row>
    <row r="126" spans="1:8" ht="37.5" customHeight="1" x14ac:dyDescent="0.25">
      <c r="A126" s="229" t="s">
        <v>126</v>
      </c>
      <c r="B126" s="256" t="s">
        <v>7</v>
      </c>
      <c r="C126" s="257" t="s">
        <v>35</v>
      </c>
      <c r="D126" s="13" t="s">
        <v>465</v>
      </c>
      <c r="E126" s="13" t="s">
        <v>49</v>
      </c>
      <c r="F126" s="234">
        <v>0</v>
      </c>
      <c r="G126" s="234">
        <v>2382</v>
      </c>
      <c r="H126" s="234">
        <v>1588</v>
      </c>
    </row>
    <row r="127" spans="1:8" ht="25.8" customHeight="1" x14ac:dyDescent="0.25">
      <c r="A127" s="229" t="s">
        <v>594</v>
      </c>
      <c r="B127" s="256" t="s">
        <v>7</v>
      </c>
      <c r="C127" s="257" t="s">
        <v>35</v>
      </c>
      <c r="D127" s="13" t="s">
        <v>200</v>
      </c>
      <c r="E127" s="13"/>
      <c r="F127" s="234">
        <f>F128+F135</f>
        <v>2039.4</v>
      </c>
      <c r="G127" s="234">
        <f t="shared" ref="G127:H127" si="24">G128+G135</f>
        <v>1039.4000000000001</v>
      </c>
      <c r="H127" s="234">
        <f t="shared" si="24"/>
        <v>1039.4000000000001</v>
      </c>
    </row>
    <row r="128" spans="1:8" ht="127.2" customHeight="1" x14ac:dyDescent="0.25">
      <c r="A128" s="229" t="s">
        <v>495</v>
      </c>
      <c r="B128" s="256" t="s">
        <v>7</v>
      </c>
      <c r="C128" s="257" t="s">
        <v>35</v>
      </c>
      <c r="D128" s="13" t="s">
        <v>211</v>
      </c>
      <c r="E128" s="13"/>
      <c r="F128" s="234">
        <f>F129+F131+F133</f>
        <v>439.4</v>
      </c>
      <c r="G128" s="234">
        <f t="shared" ref="G128:H128" si="25">G129+G131+G133</f>
        <v>439.4</v>
      </c>
      <c r="H128" s="234">
        <f t="shared" si="25"/>
        <v>439.4</v>
      </c>
    </row>
    <row r="129" spans="1:8" ht="55.8" customHeight="1" x14ac:dyDescent="0.25">
      <c r="A129" s="229" t="s">
        <v>493</v>
      </c>
      <c r="B129" s="256" t="s">
        <v>7</v>
      </c>
      <c r="C129" s="257" t="s">
        <v>35</v>
      </c>
      <c r="D129" s="13" t="s">
        <v>494</v>
      </c>
      <c r="E129" s="29"/>
      <c r="F129" s="228">
        <f>F130</f>
        <v>162.4</v>
      </c>
      <c r="G129" s="228">
        <f t="shared" ref="G129:H129" si="26">G130</f>
        <v>162.4</v>
      </c>
      <c r="H129" s="228">
        <f t="shared" si="26"/>
        <v>162.4</v>
      </c>
    </row>
    <row r="130" spans="1:8" ht="37.5" customHeight="1" x14ac:dyDescent="0.25">
      <c r="A130" s="229" t="s">
        <v>126</v>
      </c>
      <c r="B130" s="256" t="s">
        <v>7</v>
      </c>
      <c r="C130" s="257" t="s">
        <v>35</v>
      </c>
      <c r="D130" s="13" t="s">
        <v>494</v>
      </c>
      <c r="E130" s="258" t="s">
        <v>49</v>
      </c>
      <c r="F130" s="234">
        <v>162.4</v>
      </c>
      <c r="G130" s="234">
        <v>162.4</v>
      </c>
      <c r="H130" s="234">
        <v>162.4</v>
      </c>
    </row>
    <row r="131" spans="1:8" ht="59.4" customHeight="1" x14ac:dyDescent="0.25">
      <c r="A131" s="229" t="s">
        <v>496</v>
      </c>
      <c r="B131" s="256" t="s">
        <v>7</v>
      </c>
      <c r="C131" s="257" t="s">
        <v>35</v>
      </c>
      <c r="D131" s="13" t="s">
        <v>497</v>
      </c>
      <c r="E131" s="258"/>
      <c r="F131" s="234">
        <f>F132</f>
        <v>84</v>
      </c>
      <c r="G131" s="234">
        <f t="shared" ref="G131:H131" si="27">G132</f>
        <v>84</v>
      </c>
      <c r="H131" s="234">
        <f t="shared" si="27"/>
        <v>84</v>
      </c>
    </row>
    <row r="132" spans="1:8" ht="43.8" customHeight="1" x14ac:dyDescent="0.25">
      <c r="A132" s="229" t="s">
        <v>126</v>
      </c>
      <c r="B132" s="256" t="s">
        <v>7</v>
      </c>
      <c r="C132" s="257" t="s">
        <v>35</v>
      </c>
      <c r="D132" s="13" t="s">
        <v>497</v>
      </c>
      <c r="E132" s="258" t="s">
        <v>49</v>
      </c>
      <c r="F132" s="234">
        <v>84</v>
      </c>
      <c r="G132" s="234">
        <v>84</v>
      </c>
      <c r="H132" s="234">
        <v>84</v>
      </c>
    </row>
    <row r="133" spans="1:8" ht="45" customHeight="1" x14ac:dyDescent="0.25">
      <c r="A133" s="229" t="s">
        <v>498</v>
      </c>
      <c r="B133" s="256" t="s">
        <v>7</v>
      </c>
      <c r="C133" s="257" t="s">
        <v>35</v>
      </c>
      <c r="D133" s="13" t="s">
        <v>499</v>
      </c>
      <c r="E133" s="258"/>
      <c r="F133" s="234">
        <f>F134</f>
        <v>193</v>
      </c>
      <c r="G133" s="234">
        <f t="shared" ref="G133:H133" si="28">G134</f>
        <v>193</v>
      </c>
      <c r="H133" s="234">
        <f t="shared" si="28"/>
        <v>193</v>
      </c>
    </row>
    <row r="134" spans="1:8" ht="48" customHeight="1" x14ac:dyDescent="0.25">
      <c r="A134" s="229" t="s">
        <v>126</v>
      </c>
      <c r="B134" s="256" t="s">
        <v>7</v>
      </c>
      <c r="C134" s="257" t="s">
        <v>35</v>
      </c>
      <c r="D134" s="13" t="s">
        <v>499</v>
      </c>
      <c r="E134" s="258" t="s">
        <v>49</v>
      </c>
      <c r="F134" s="234">
        <v>193</v>
      </c>
      <c r="G134" s="234">
        <v>193</v>
      </c>
      <c r="H134" s="234">
        <v>193</v>
      </c>
    </row>
    <row r="135" spans="1:8" ht="40.799999999999997" customHeight="1" x14ac:dyDescent="0.25">
      <c r="A135" s="229" t="s">
        <v>501</v>
      </c>
      <c r="B135" s="256" t="s">
        <v>7</v>
      </c>
      <c r="C135" s="257" t="s">
        <v>35</v>
      </c>
      <c r="D135" s="13" t="s">
        <v>500</v>
      </c>
      <c r="E135" s="178"/>
      <c r="F135" s="234">
        <f>F136</f>
        <v>1600</v>
      </c>
      <c r="G135" s="234">
        <f t="shared" ref="G135:H135" si="29">G136</f>
        <v>600</v>
      </c>
      <c r="H135" s="234">
        <f t="shared" si="29"/>
        <v>600</v>
      </c>
    </row>
    <row r="136" spans="1:8" ht="37.5" customHeight="1" x14ac:dyDescent="0.25">
      <c r="A136" s="229" t="s">
        <v>502</v>
      </c>
      <c r="B136" s="256" t="s">
        <v>7</v>
      </c>
      <c r="C136" s="257" t="s">
        <v>35</v>
      </c>
      <c r="D136" s="13" t="s">
        <v>503</v>
      </c>
      <c r="E136" s="178"/>
      <c r="F136" s="234">
        <f>F137</f>
        <v>1600</v>
      </c>
      <c r="G136" s="234">
        <f>G137</f>
        <v>600</v>
      </c>
      <c r="H136" s="234">
        <f>H137</f>
        <v>600</v>
      </c>
    </row>
    <row r="137" spans="1:8" ht="46.2" customHeight="1" x14ac:dyDescent="0.25">
      <c r="A137" s="229" t="s">
        <v>126</v>
      </c>
      <c r="B137" s="256" t="s">
        <v>7</v>
      </c>
      <c r="C137" s="257" t="s">
        <v>35</v>
      </c>
      <c r="D137" s="13" t="s">
        <v>503</v>
      </c>
      <c r="E137" s="258" t="s">
        <v>49</v>
      </c>
      <c r="F137" s="234">
        <v>1600</v>
      </c>
      <c r="G137" s="234">
        <v>600</v>
      </c>
      <c r="H137" s="234">
        <v>600</v>
      </c>
    </row>
    <row r="138" spans="1:8" ht="44.4" customHeight="1" x14ac:dyDescent="0.25">
      <c r="A138" s="259" t="s">
        <v>63</v>
      </c>
      <c r="B138" s="256" t="s">
        <v>7</v>
      </c>
      <c r="C138" s="257" t="s">
        <v>35</v>
      </c>
      <c r="D138" s="13" t="s">
        <v>94</v>
      </c>
      <c r="E138" s="13"/>
      <c r="F138" s="234">
        <f t="shared" ref="F138:H139" si="30">F139</f>
        <v>800</v>
      </c>
      <c r="G138" s="234">
        <f t="shared" si="30"/>
        <v>800</v>
      </c>
      <c r="H138" s="234">
        <f t="shared" si="30"/>
        <v>800</v>
      </c>
    </row>
    <row r="139" spans="1:8" ht="42" customHeight="1" x14ac:dyDescent="0.25">
      <c r="A139" s="259" t="s">
        <v>64</v>
      </c>
      <c r="B139" s="256" t="s">
        <v>7</v>
      </c>
      <c r="C139" s="257" t="s">
        <v>35</v>
      </c>
      <c r="D139" s="13" t="s">
        <v>95</v>
      </c>
      <c r="E139" s="13"/>
      <c r="F139" s="234">
        <f t="shared" si="30"/>
        <v>800</v>
      </c>
      <c r="G139" s="234">
        <f t="shared" si="30"/>
        <v>800</v>
      </c>
      <c r="H139" s="234">
        <f t="shared" si="30"/>
        <v>800</v>
      </c>
    </row>
    <row r="140" spans="1:8" ht="39.450000000000003" customHeight="1" x14ac:dyDescent="0.25">
      <c r="A140" s="241" t="s">
        <v>126</v>
      </c>
      <c r="B140" s="254" t="s">
        <v>7</v>
      </c>
      <c r="C140" s="255" t="s">
        <v>35</v>
      </c>
      <c r="D140" s="232" t="s">
        <v>95</v>
      </c>
      <c r="E140" s="233" t="s">
        <v>49</v>
      </c>
      <c r="F140" s="234">
        <v>800</v>
      </c>
      <c r="G140" s="234">
        <v>800</v>
      </c>
      <c r="H140" s="234">
        <v>800</v>
      </c>
    </row>
    <row r="141" spans="1:8" ht="40.65" customHeight="1" x14ac:dyDescent="0.25">
      <c r="A141" s="54" t="s">
        <v>97</v>
      </c>
      <c r="B141" s="260" t="s">
        <v>7</v>
      </c>
      <c r="C141" s="261" t="s">
        <v>40</v>
      </c>
      <c r="D141" s="27"/>
      <c r="E141" s="32"/>
      <c r="F141" s="19">
        <f>F142</f>
        <v>467</v>
      </c>
      <c r="G141" s="19">
        <f>G142</f>
        <v>402.8</v>
      </c>
      <c r="H141" s="19">
        <f>H142</f>
        <v>402.8</v>
      </c>
    </row>
    <row r="142" spans="1:8" ht="58.8" customHeight="1" x14ac:dyDescent="0.25">
      <c r="A142" s="230" t="s">
        <v>457</v>
      </c>
      <c r="B142" s="262" t="s">
        <v>7</v>
      </c>
      <c r="C142" s="263" t="s">
        <v>40</v>
      </c>
      <c r="D142" s="27" t="s">
        <v>152</v>
      </c>
      <c r="E142" s="32"/>
      <c r="F142" s="234">
        <f>F143+F147</f>
        <v>467</v>
      </c>
      <c r="G142" s="234">
        <f t="shared" ref="G142:H142" si="31">G143+G147</f>
        <v>402.8</v>
      </c>
      <c r="H142" s="234">
        <f t="shared" si="31"/>
        <v>402.8</v>
      </c>
    </row>
    <row r="143" spans="1:8" ht="24.6" customHeight="1" x14ac:dyDescent="0.25">
      <c r="A143" s="229" t="s">
        <v>270</v>
      </c>
      <c r="B143" s="256" t="s">
        <v>7</v>
      </c>
      <c r="C143" s="257" t="s">
        <v>40</v>
      </c>
      <c r="D143" s="13" t="s">
        <v>254</v>
      </c>
      <c r="E143" s="13"/>
      <c r="F143" s="243">
        <f>F144</f>
        <v>132</v>
      </c>
      <c r="G143" s="234">
        <f t="shared" ref="G143:H144" si="32">G144</f>
        <v>67.8</v>
      </c>
      <c r="H143" s="234">
        <f t="shared" si="32"/>
        <v>67.8</v>
      </c>
    </row>
    <row r="144" spans="1:8" ht="30" customHeight="1" x14ac:dyDescent="0.25">
      <c r="A144" s="241" t="s">
        <v>466</v>
      </c>
      <c r="B144" s="254" t="s">
        <v>7</v>
      </c>
      <c r="C144" s="255" t="s">
        <v>40</v>
      </c>
      <c r="D144" s="264" t="s">
        <v>467</v>
      </c>
      <c r="E144" s="233"/>
      <c r="F144" s="234">
        <f>F145</f>
        <v>132</v>
      </c>
      <c r="G144" s="234">
        <f t="shared" si="32"/>
        <v>67.8</v>
      </c>
      <c r="H144" s="234">
        <f t="shared" si="32"/>
        <v>67.8</v>
      </c>
    </row>
    <row r="145" spans="1:8" ht="43.8" customHeight="1" x14ac:dyDescent="0.25">
      <c r="A145" s="230" t="s">
        <v>78</v>
      </c>
      <c r="B145" s="262" t="s">
        <v>7</v>
      </c>
      <c r="C145" s="263" t="s">
        <v>40</v>
      </c>
      <c r="D145" s="13" t="s">
        <v>468</v>
      </c>
      <c r="E145" s="32"/>
      <c r="F145" s="234">
        <f t="shared" ref="F145:H145" si="33">F146</f>
        <v>132</v>
      </c>
      <c r="G145" s="234">
        <f t="shared" si="33"/>
        <v>67.8</v>
      </c>
      <c r="H145" s="234">
        <f t="shared" si="33"/>
        <v>67.8</v>
      </c>
    </row>
    <row r="146" spans="1:8" ht="45.6" customHeight="1" x14ac:dyDescent="0.25">
      <c r="A146" s="230" t="s">
        <v>126</v>
      </c>
      <c r="B146" s="262" t="s">
        <v>7</v>
      </c>
      <c r="C146" s="263" t="s">
        <v>40</v>
      </c>
      <c r="D146" s="13" t="s">
        <v>468</v>
      </c>
      <c r="E146" s="32" t="s">
        <v>49</v>
      </c>
      <c r="F146" s="234">
        <v>132</v>
      </c>
      <c r="G146" s="234">
        <v>67.8</v>
      </c>
      <c r="H146" s="234">
        <v>67.8</v>
      </c>
    </row>
    <row r="147" spans="1:8" ht="24.75" customHeight="1" x14ac:dyDescent="0.25">
      <c r="A147" s="229" t="s">
        <v>276</v>
      </c>
      <c r="B147" s="262" t="s">
        <v>7</v>
      </c>
      <c r="C147" s="263" t="s">
        <v>40</v>
      </c>
      <c r="D147" s="13" t="s">
        <v>200</v>
      </c>
      <c r="E147" s="32"/>
      <c r="F147" s="234">
        <f>F148+F163+F170</f>
        <v>335</v>
      </c>
      <c r="G147" s="234">
        <f t="shared" ref="G147:H147" si="34">G148+G163+G170</f>
        <v>335</v>
      </c>
      <c r="H147" s="234">
        <f t="shared" si="34"/>
        <v>335</v>
      </c>
    </row>
    <row r="148" spans="1:8" ht="29.4" customHeight="1" x14ac:dyDescent="0.25">
      <c r="A148" s="229" t="s">
        <v>469</v>
      </c>
      <c r="B148" s="262" t="s">
        <v>7</v>
      </c>
      <c r="C148" s="263" t="s">
        <v>40</v>
      </c>
      <c r="D148" s="13" t="s">
        <v>201</v>
      </c>
      <c r="E148" s="32"/>
      <c r="F148" s="234">
        <f>F149+F151+F153+F155+F157+F159+F161</f>
        <v>140</v>
      </c>
      <c r="G148" s="234">
        <f>G149+G151+G153+G155+G157+G159+G161</f>
        <v>140</v>
      </c>
      <c r="H148" s="234">
        <f t="shared" ref="H148" si="35">H149+H151+H153+H155+H157+H159+H161</f>
        <v>140</v>
      </c>
    </row>
    <row r="149" spans="1:8" ht="46.2" customHeight="1" x14ac:dyDescent="0.25">
      <c r="A149" s="229" t="s">
        <v>470</v>
      </c>
      <c r="B149" s="262" t="s">
        <v>7</v>
      </c>
      <c r="C149" s="263" t="s">
        <v>40</v>
      </c>
      <c r="D149" s="13" t="s">
        <v>471</v>
      </c>
      <c r="E149" s="32"/>
      <c r="F149" s="234">
        <f t="shared" ref="F149:H149" si="36">F150</f>
        <v>35</v>
      </c>
      <c r="G149" s="234">
        <f t="shared" si="36"/>
        <v>35</v>
      </c>
      <c r="H149" s="234">
        <f t="shared" si="36"/>
        <v>35</v>
      </c>
    </row>
    <row r="150" spans="1:8" ht="24.75" customHeight="1" x14ac:dyDescent="0.25">
      <c r="A150" s="265" t="s">
        <v>65</v>
      </c>
      <c r="B150" s="262" t="s">
        <v>7</v>
      </c>
      <c r="C150" s="263" t="s">
        <v>40</v>
      </c>
      <c r="D150" s="13" t="s">
        <v>471</v>
      </c>
      <c r="E150" s="32" t="s">
        <v>66</v>
      </c>
      <c r="F150" s="234">
        <v>35</v>
      </c>
      <c r="G150" s="234">
        <v>35</v>
      </c>
      <c r="H150" s="234">
        <v>35</v>
      </c>
    </row>
    <row r="151" spans="1:8" ht="66.45" customHeight="1" x14ac:dyDescent="0.25">
      <c r="A151" s="229" t="s">
        <v>595</v>
      </c>
      <c r="B151" s="262" t="s">
        <v>7</v>
      </c>
      <c r="C151" s="263" t="s">
        <v>40</v>
      </c>
      <c r="D151" s="13" t="s">
        <v>472</v>
      </c>
      <c r="E151" s="32"/>
      <c r="F151" s="234">
        <f>F152</f>
        <v>35</v>
      </c>
      <c r="G151" s="234">
        <f t="shared" ref="G151:H151" si="37">G152</f>
        <v>35</v>
      </c>
      <c r="H151" s="234">
        <f t="shared" si="37"/>
        <v>35</v>
      </c>
    </row>
    <row r="152" spans="1:8" ht="24.75" customHeight="1" x14ac:dyDescent="0.25">
      <c r="A152" s="265" t="s">
        <v>65</v>
      </c>
      <c r="B152" s="262" t="s">
        <v>7</v>
      </c>
      <c r="C152" s="263" t="s">
        <v>40</v>
      </c>
      <c r="D152" s="13" t="s">
        <v>472</v>
      </c>
      <c r="E152" s="32" t="s">
        <v>66</v>
      </c>
      <c r="F152" s="234">
        <v>35</v>
      </c>
      <c r="G152" s="234">
        <v>35</v>
      </c>
      <c r="H152" s="234">
        <v>35</v>
      </c>
    </row>
    <row r="153" spans="1:8" ht="21" customHeight="1" x14ac:dyDescent="0.25">
      <c r="A153" s="229" t="s">
        <v>474</v>
      </c>
      <c r="B153" s="262" t="s">
        <v>7</v>
      </c>
      <c r="C153" s="263" t="s">
        <v>40</v>
      </c>
      <c r="D153" s="13" t="s">
        <v>473</v>
      </c>
      <c r="E153" s="32"/>
      <c r="F153" s="234">
        <f>F154</f>
        <v>15</v>
      </c>
      <c r="G153" s="234">
        <f>G154</f>
        <v>15</v>
      </c>
      <c r="H153" s="234">
        <f>H154</f>
        <v>15</v>
      </c>
    </row>
    <row r="154" spans="1:8" ht="23.4" customHeight="1" x14ac:dyDescent="0.25">
      <c r="A154" s="229" t="s">
        <v>128</v>
      </c>
      <c r="B154" s="262" t="s">
        <v>7</v>
      </c>
      <c r="C154" s="263" t="s">
        <v>40</v>
      </c>
      <c r="D154" s="13" t="s">
        <v>473</v>
      </c>
      <c r="E154" s="32" t="s">
        <v>129</v>
      </c>
      <c r="F154" s="234">
        <v>15</v>
      </c>
      <c r="G154" s="234">
        <v>15</v>
      </c>
      <c r="H154" s="234">
        <v>15</v>
      </c>
    </row>
    <row r="155" spans="1:8" ht="72" customHeight="1" x14ac:dyDescent="0.25">
      <c r="A155" s="229" t="s">
        <v>475</v>
      </c>
      <c r="B155" s="262" t="s">
        <v>7</v>
      </c>
      <c r="C155" s="263" t="s">
        <v>40</v>
      </c>
      <c r="D155" s="13" t="s">
        <v>476</v>
      </c>
      <c r="E155" s="32"/>
      <c r="F155" s="234">
        <f>F156</f>
        <v>10</v>
      </c>
      <c r="G155" s="234">
        <f t="shared" ref="G155:H155" si="38">G156</f>
        <v>10</v>
      </c>
      <c r="H155" s="234">
        <f t="shared" si="38"/>
        <v>10</v>
      </c>
    </row>
    <row r="156" spans="1:8" ht="24.75" customHeight="1" x14ac:dyDescent="0.25">
      <c r="A156" s="229" t="s">
        <v>128</v>
      </c>
      <c r="B156" s="262" t="s">
        <v>7</v>
      </c>
      <c r="C156" s="263" t="s">
        <v>40</v>
      </c>
      <c r="D156" s="13" t="s">
        <v>476</v>
      </c>
      <c r="E156" s="32" t="s">
        <v>129</v>
      </c>
      <c r="F156" s="234">
        <v>10</v>
      </c>
      <c r="G156" s="234">
        <v>10</v>
      </c>
      <c r="H156" s="234">
        <v>10</v>
      </c>
    </row>
    <row r="157" spans="1:8" ht="18" customHeight="1" x14ac:dyDescent="0.25">
      <c r="A157" s="229" t="s">
        <v>477</v>
      </c>
      <c r="B157" s="262" t="s">
        <v>7</v>
      </c>
      <c r="C157" s="263" t="s">
        <v>40</v>
      </c>
      <c r="D157" s="13" t="s">
        <v>478</v>
      </c>
      <c r="E157" s="32"/>
      <c r="F157" s="234">
        <f>F158</f>
        <v>10</v>
      </c>
      <c r="G157" s="234">
        <f t="shared" ref="G157:H157" si="39">G158</f>
        <v>10</v>
      </c>
      <c r="H157" s="234">
        <f t="shared" si="39"/>
        <v>10</v>
      </c>
    </row>
    <row r="158" spans="1:8" ht="37.200000000000003" customHeight="1" x14ac:dyDescent="0.25">
      <c r="A158" s="229" t="s">
        <v>126</v>
      </c>
      <c r="B158" s="262" t="s">
        <v>7</v>
      </c>
      <c r="C158" s="263" t="s">
        <v>40</v>
      </c>
      <c r="D158" s="13" t="s">
        <v>478</v>
      </c>
      <c r="E158" s="32" t="s">
        <v>49</v>
      </c>
      <c r="F158" s="234">
        <v>10</v>
      </c>
      <c r="G158" s="234">
        <v>10</v>
      </c>
      <c r="H158" s="234">
        <v>10</v>
      </c>
    </row>
    <row r="159" spans="1:8" ht="75" customHeight="1" x14ac:dyDescent="0.25">
      <c r="A159" s="229" t="s">
        <v>613</v>
      </c>
      <c r="B159" s="262" t="s">
        <v>7</v>
      </c>
      <c r="C159" s="263" t="s">
        <v>40</v>
      </c>
      <c r="D159" s="13" t="s">
        <v>479</v>
      </c>
      <c r="E159" s="32"/>
      <c r="F159" s="234">
        <f>F160</f>
        <v>10</v>
      </c>
      <c r="G159" s="234">
        <f t="shared" ref="G159:H159" si="40">G160</f>
        <v>10</v>
      </c>
      <c r="H159" s="234">
        <f t="shared" si="40"/>
        <v>10</v>
      </c>
    </row>
    <row r="160" spans="1:8" ht="39.75" customHeight="1" x14ac:dyDescent="0.25">
      <c r="A160" s="229" t="s">
        <v>126</v>
      </c>
      <c r="B160" s="262" t="s">
        <v>7</v>
      </c>
      <c r="C160" s="263" t="s">
        <v>40</v>
      </c>
      <c r="D160" s="13" t="s">
        <v>479</v>
      </c>
      <c r="E160" s="32" t="s">
        <v>49</v>
      </c>
      <c r="F160" s="234">
        <v>10</v>
      </c>
      <c r="G160" s="234">
        <v>10</v>
      </c>
      <c r="H160" s="234">
        <v>10</v>
      </c>
    </row>
    <row r="161" spans="1:8" ht="42.6" customHeight="1" x14ac:dyDescent="0.25">
      <c r="A161" s="229" t="s">
        <v>518</v>
      </c>
      <c r="B161" s="262" t="s">
        <v>7</v>
      </c>
      <c r="C161" s="263" t="s">
        <v>40</v>
      </c>
      <c r="D161" s="13" t="s">
        <v>480</v>
      </c>
      <c r="E161" s="32"/>
      <c r="F161" s="234">
        <f>F162</f>
        <v>25</v>
      </c>
      <c r="G161" s="234">
        <f>G162</f>
        <v>25</v>
      </c>
      <c r="H161" s="234">
        <f>H162</f>
        <v>25</v>
      </c>
    </row>
    <row r="162" spans="1:8" ht="46.2" customHeight="1" x14ac:dyDescent="0.25">
      <c r="A162" s="247" t="s">
        <v>126</v>
      </c>
      <c r="B162" s="266" t="s">
        <v>7</v>
      </c>
      <c r="C162" s="267" t="s">
        <v>40</v>
      </c>
      <c r="D162" s="271" t="s">
        <v>480</v>
      </c>
      <c r="E162" s="269" t="s">
        <v>49</v>
      </c>
      <c r="F162" s="270">
        <v>25</v>
      </c>
      <c r="G162" s="234">
        <v>25</v>
      </c>
      <c r="H162" s="234">
        <v>25</v>
      </c>
    </row>
    <row r="163" spans="1:8" ht="30" customHeight="1" x14ac:dyDescent="0.25">
      <c r="A163" s="229" t="s">
        <v>481</v>
      </c>
      <c r="B163" s="266" t="s">
        <v>7</v>
      </c>
      <c r="C163" s="267" t="s">
        <v>40</v>
      </c>
      <c r="D163" s="13" t="s">
        <v>209</v>
      </c>
      <c r="E163" s="13"/>
      <c r="F163" s="234">
        <f>F164+F166+F168</f>
        <v>185</v>
      </c>
      <c r="G163" s="234">
        <f t="shared" ref="G163:H163" si="41">G164+G166+G168</f>
        <v>185</v>
      </c>
      <c r="H163" s="234">
        <f t="shared" si="41"/>
        <v>185</v>
      </c>
    </row>
    <row r="164" spans="1:8" ht="60" customHeight="1" x14ac:dyDescent="0.25">
      <c r="A164" s="229" t="s">
        <v>483</v>
      </c>
      <c r="B164" s="266" t="s">
        <v>7</v>
      </c>
      <c r="C164" s="267" t="s">
        <v>40</v>
      </c>
      <c r="D164" s="13" t="s">
        <v>482</v>
      </c>
      <c r="E164" s="13"/>
      <c r="F164" s="234">
        <f>F165</f>
        <v>10</v>
      </c>
      <c r="G164" s="234">
        <f t="shared" ref="G164:H164" si="42">G165</f>
        <v>10</v>
      </c>
      <c r="H164" s="234">
        <f t="shared" si="42"/>
        <v>10</v>
      </c>
    </row>
    <row r="165" spans="1:8" ht="22.8" customHeight="1" x14ac:dyDescent="0.25">
      <c r="A165" s="265" t="s">
        <v>65</v>
      </c>
      <c r="B165" s="266" t="s">
        <v>7</v>
      </c>
      <c r="C165" s="267" t="s">
        <v>40</v>
      </c>
      <c r="D165" s="13" t="s">
        <v>482</v>
      </c>
      <c r="E165" s="13" t="s">
        <v>66</v>
      </c>
      <c r="F165" s="234">
        <v>10</v>
      </c>
      <c r="G165" s="234">
        <v>10</v>
      </c>
      <c r="H165" s="234">
        <v>10</v>
      </c>
    </row>
    <row r="166" spans="1:8" ht="57" customHeight="1" x14ac:dyDescent="0.25">
      <c r="A166" s="229" t="s">
        <v>484</v>
      </c>
      <c r="B166" s="266" t="s">
        <v>7</v>
      </c>
      <c r="C166" s="267" t="s">
        <v>40</v>
      </c>
      <c r="D166" s="13" t="s">
        <v>485</v>
      </c>
      <c r="E166" s="184"/>
      <c r="F166" s="234">
        <f>F167</f>
        <v>165</v>
      </c>
      <c r="G166" s="234">
        <f t="shared" ref="G166:H166" si="43">G167</f>
        <v>165</v>
      </c>
      <c r="H166" s="234">
        <f t="shared" si="43"/>
        <v>165</v>
      </c>
    </row>
    <row r="167" spans="1:8" ht="22.8" customHeight="1" x14ac:dyDescent="0.25">
      <c r="A167" s="265" t="s">
        <v>65</v>
      </c>
      <c r="B167" s="266" t="s">
        <v>7</v>
      </c>
      <c r="C167" s="267" t="s">
        <v>40</v>
      </c>
      <c r="D167" s="13" t="s">
        <v>485</v>
      </c>
      <c r="E167" s="13" t="s">
        <v>66</v>
      </c>
      <c r="F167" s="234">
        <v>165</v>
      </c>
      <c r="G167" s="234">
        <v>165</v>
      </c>
      <c r="H167" s="234">
        <v>165</v>
      </c>
    </row>
    <row r="168" spans="1:8" ht="30.6" customHeight="1" x14ac:dyDescent="0.25">
      <c r="A168" s="229" t="s">
        <v>486</v>
      </c>
      <c r="B168" s="266" t="s">
        <v>7</v>
      </c>
      <c r="C168" s="267" t="s">
        <v>40</v>
      </c>
      <c r="D168" s="13" t="s">
        <v>487</v>
      </c>
      <c r="E168" s="13"/>
      <c r="F168" s="234">
        <f>F169</f>
        <v>10</v>
      </c>
      <c r="G168" s="234">
        <f>G169</f>
        <v>10</v>
      </c>
      <c r="H168" s="234">
        <f>H169</f>
        <v>10</v>
      </c>
    </row>
    <row r="169" spans="1:8" ht="39.75" customHeight="1" x14ac:dyDescent="0.25">
      <c r="A169" s="247" t="s">
        <v>126</v>
      </c>
      <c r="B169" s="266" t="s">
        <v>7</v>
      </c>
      <c r="C169" s="267" t="s">
        <v>40</v>
      </c>
      <c r="D169" s="271" t="s">
        <v>487</v>
      </c>
      <c r="E169" s="271" t="s">
        <v>49</v>
      </c>
      <c r="F169" s="234">
        <v>10</v>
      </c>
      <c r="G169" s="234">
        <v>10</v>
      </c>
      <c r="H169" s="234">
        <v>10</v>
      </c>
    </row>
    <row r="170" spans="1:8" ht="75" customHeight="1" x14ac:dyDescent="0.25">
      <c r="A170" s="229" t="s">
        <v>490</v>
      </c>
      <c r="B170" s="266" t="s">
        <v>7</v>
      </c>
      <c r="C170" s="267" t="s">
        <v>40</v>
      </c>
      <c r="D170" s="13" t="s">
        <v>210</v>
      </c>
      <c r="E170" s="13"/>
      <c r="F170" s="234">
        <f>F171</f>
        <v>10</v>
      </c>
      <c r="G170" s="234">
        <f t="shared" ref="G170:H171" si="44">G171</f>
        <v>10</v>
      </c>
      <c r="H170" s="234">
        <f t="shared" si="44"/>
        <v>10</v>
      </c>
    </row>
    <row r="171" spans="1:8" ht="64.2" customHeight="1" x14ac:dyDescent="0.25">
      <c r="A171" s="229" t="s">
        <v>492</v>
      </c>
      <c r="B171" s="266" t="s">
        <v>7</v>
      </c>
      <c r="C171" s="267" t="s">
        <v>40</v>
      </c>
      <c r="D171" s="13" t="s">
        <v>491</v>
      </c>
      <c r="E171" s="13"/>
      <c r="F171" s="234">
        <f>F172</f>
        <v>10</v>
      </c>
      <c r="G171" s="234">
        <f t="shared" si="44"/>
        <v>10</v>
      </c>
      <c r="H171" s="234">
        <f t="shared" si="44"/>
        <v>10</v>
      </c>
    </row>
    <row r="172" spans="1:8" ht="39.75" customHeight="1" x14ac:dyDescent="0.25">
      <c r="A172" s="229" t="s">
        <v>126</v>
      </c>
      <c r="B172" s="266" t="s">
        <v>7</v>
      </c>
      <c r="C172" s="267" t="s">
        <v>40</v>
      </c>
      <c r="D172" s="13" t="s">
        <v>491</v>
      </c>
      <c r="E172" s="13" t="s">
        <v>49</v>
      </c>
      <c r="F172" s="234">
        <v>10</v>
      </c>
      <c r="G172" s="234">
        <v>10</v>
      </c>
      <c r="H172" s="234">
        <v>10</v>
      </c>
    </row>
    <row r="173" spans="1:8" ht="15" customHeight="1" x14ac:dyDescent="0.3">
      <c r="A173" s="127" t="s">
        <v>17</v>
      </c>
      <c r="B173" s="7" t="s">
        <v>8</v>
      </c>
      <c r="C173" s="8"/>
      <c r="D173" s="13"/>
      <c r="E173" s="13"/>
      <c r="F173" s="21">
        <f>F174+F204+F180+F221+F196</f>
        <v>205843.5</v>
      </c>
      <c r="G173" s="21">
        <f>G174+G204+G180+G221+G196</f>
        <v>27183</v>
      </c>
      <c r="H173" s="21">
        <f>H174+H204+H180+H221+H196</f>
        <v>52949.999999999993</v>
      </c>
    </row>
    <row r="174" spans="1:8" ht="15" customHeight="1" x14ac:dyDescent="0.25">
      <c r="A174" s="272" t="s">
        <v>18</v>
      </c>
      <c r="B174" s="11" t="s">
        <v>8</v>
      </c>
      <c r="C174" s="12" t="s">
        <v>3</v>
      </c>
      <c r="D174" s="13"/>
      <c r="E174" s="13"/>
      <c r="F174" s="19">
        <f>F175</f>
        <v>200</v>
      </c>
      <c r="G174" s="19">
        <f>G175</f>
        <v>200</v>
      </c>
      <c r="H174" s="19">
        <f>H175</f>
        <v>200</v>
      </c>
    </row>
    <row r="175" spans="1:8" ht="28.8" customHeight="1" x14ac:dyDescent="0.25">
      <c r="A175" s="230" t="s">
        <v>239</v>
      </c>
      <c r="B175" s="231" t="s">
        <v>8</v>
      </c>
      <c r="C175" s="232" t="s">
        <v>3</v>
      </c>
      <c r="D175" s="232" t="s">
        <v>158</v>
      </c>
      <c r="E175" s="233"/>
      <c r="F175" s="234">
        <f>F178</f>
        <v>200</v>
      </c>
      <c r="G175" s="234">
        <f>G178</f>
        <v>200</v>
      </c>
      <c r="H175" s="234">
        <f>H178</f>
        <v>200</v>
      </c>
    </row>
    <row r="176" spans="1:8" ht="22.8" customHeight="1" x14ac:dyDescent="0.25">
      <c r="A176" s="230" t="s">
        <v>327</v>
      </c>
      <c r="B176" s="227" t="s">
        <v>8</v>
      </c>
      <c r="C176" s="27" t="s">
        <v>3</v>
      </c>
      <c r="D176" s="27" t="s">
        <v>390</v>
      </c>
      <c r="E176" s="32"/>
      <c r="F176" s="234">
        <f>F178</f>
        <v>200</v>
      </c>
      <c r="G176" s="234">
        <f>G178</f>
        <v>200</v>
      </c>
      <c r="H176" s="234">
        <f>H178</f>
        <v>200</v>
      </c>
    </row>
    <row r="177" spans="1:8" ht="71.400000000000006" customHeight="1" x14ac:dyDescent="0.25">
      <c r="A177" s="230" t="s">
        <v>408</v>
      </c>
      <c r="B177" s="227" t="s">
        <v>8</v>
      </c>
      <c r="C177" s="27" t="s">
        <v>3</v>
      </c>
      <c r="D177" s="27" t="s">
        <v>398</v>
      </c>
      <c r="E177" s="32"/>
      <c r="F177" s="234">
        <f t="shared" ref="F177:H178" si="45">F178</f>
        <v>200</v>
      </c>
      <c r="G177" s="234">
        <f t="shared" si="45"/>
        <v>200</v>
      </c>
      <c r="H177" s="234">
        <f t="shared" si="45"/>
        <v>200</v>
      </c>
    </row>
    <row r="178" spans="1:8" ht="43.2" customHeight="1" x14ac:dyDescent="0.25">
      <c r="A178" s="230" t="s">
        <v>218</v>
      </c>
      <c r="B178" s="227" t="s">
        <v>8</v>
      </c>
      <c r="C178" s="27" t="s">
        <v>3</v>
      </c>
      <c r="D178" s="13" t="s">
        <v>418</v>
      </c>
      <c r="E178" s="32"/>
      <c r="F178" s="234">
        <f t="shared" si="45"/>
        <v>200</v>
      </c>
      <c r="G178" s="234">
        <f t="shared" si="45"/>
        <v>200</v>
      </c>
      <c r="H178" s="234">
        <f t="shared" si="45"/>
        <v>200</v>
      </c>
    </row>
    <row r="179" spans="1:8" ht="42" customHeight="1" x14ac:dyDescent="0.25">
      <c r="A179" s="230" t="s">
        <v>126</v>
      </c>
      <c r="B179" s="227" t="s">
        <v>8</v>
      </c>
      <c r="C179" s="27" t="s">
        <v>3</v>
      </c>
      <c r="D179" s="13" t="s">
        <v>418</v>
      </c>
      <c r="E179" s="32" t="s">
        <v>49</v>
      </c>
      <c r="F179" s="234">
        <v>200</v>
      </c>
      <c r="G179" s="234">
        <v>200</v>
      </c>
      <c r="H179" s="234">
        <v>200</v>
      </c>
    </row>
    <row r="180" spans="1:8" ht="17.399999999999999" customHeight="1" x14ac:dyDescent="0.25">
      <c r="A180" s="52" t="s">
        <v>96</v>
      </c>
      <c r="B180" s="84" t="s">
        <v>8</v>
      </c>
      <c r="C180" s="26" t="s">
        <v>21</v>
      </c>
      <c r="D180" s="27"/>
      <c r="E180" s="32"/>
      <c r="F180" s="19">
        <f>F181</f>
        <v>2497</v>
      </c>
      <c r="G180" s="19">
        <f t="shared" ref="G180:H180" si="46">G181</f>
        <v>160</v>
      </c>
      <c r="H180" s="19">
        <f t="shared" si="46"/>
        <v>160</v>
      </c>
    </row>
    <row r="181" spans="1:8" ht="50.4" customHeight="1" x14ac:dyDescent="0.25">
      <c r="A181" s="230" t="s">
        <v>530</v>
      </c>
      <c r="B181" s="227" t="s">
        <v>8</v>
      </c>
      <c r="C181" s="27" t="s">
        <v>21</v>
      </c>
      <c r="D181" s="27" t="s">
        <v>139</v>
      </c>
      <c r="E181" s="32"/>
      <c r="F181" s="234">
        <f>F182+F188+F192</f>
        <v>2497</v>
      </c>
      <c r="G181" s="234">
        <f t="shared" ref="G181:H181" si="47">G182+G188+G192</f>
        <v>160</v>
      </c>
      <c r="H181" s="234">
        <f t="shared" si="47"/>
        <v>160</v>
      </c>
    </row>
    <row r="182" spans="1:8" ht="32.4" customHeight="1" x14ac:dyDescent="0.25">
      <c r="A182" s="230" t="s">
        <v>505</v>
      </c>
      <c r="B182" s="227" t="s">
        <v>8</v>
      </c>
      <c r="C182" s="27" t="s">
        <v>21</v>
      </c>
      <c r="D182" s="27" t="s">
        <v>521</v>
      </c>
      <c r="E182" s="32"/>
      <c r="F182" s="234">
        <f>F183</f>
        <v>900.2</v>
      </c>
      <c r="G182" s="234">
        <f t="shared" ref="G182:H182" si="48">G183</f>
        <v>0</v>
      </c>
      <c r="H182" s="234">
        <f t="shared" si="48"/>
        <v>0</v>
      </c>
    </row>
    <row r="183" spans="1:8" ht="27.6" customHeight="1" x14ac:dyDescent="0.25">
      <c r="A183" s="230" t="s">
        <v>359</v>
      </c>
      <c r="B183" s="227" t="s">
        <v>8</v>
      </c>
      <c r="C183" s="27" t="s">
        <v>21</v>
      </c>
      <c r="D183" s="27" t="s">
        <v>522</v>
      </c>
      <c r="E183" s="32"/>
      <c r="F183" s="234">
        <f>F184+F186</f>
        <v>900.2</v>
      </c>
      <c r="G183" s="234">
        <f t="shared" ref="G183:H183" si="49">G184+G186</f>
        <v>0</v>
      </c>
      <c r="H183" s="234">
        <f t="shared" si="49"/>
        <v>0</v>
      </c>
    </row>
    <row r="184" spans="1:8" ht="61.95" customHeight="1" x14ac:dyDescent="0.25">
      <c r="A184" s="230" t="s">
        <v>525</v>
      </c>
      <c r="B184" s="227" t="s">
        <v>8</v>
      </c>
      <c r="C184" s="27" t="s">
        <v>21</v>
      </c>
      <c r="D184" s="13" t="s">
        <v>527</v>
      </c>
      <c r="E184" s="32"/>
      <c r="F184" s="234">
        <f>F185</f>
        <v>116.7</v>
      </c>
      <c r="G184" s="234">
        <f>G185</f>
        <v>0</v>
      </c>
      <c r="H184" s="234">
        <f>H185</f>
        <v>0</v>
      </c>
    </row>
    <row r="185" spans="1:8" ht="44.4" customHeight="1" x14ac:dyDescent="0.25">
      <c r="A185" s="230" t="s">
        <v>126</v>
      </c>
      <c r="B185" s="227" t="s">
        <v>8</v>
      </c>
      <c r="C185" s="27" t="s">
        <v>21</v>
      </c>
      <c r="D185" s="13" t="s">
        <v>527</v>
      </c>
      <c r="E185" s="32" t="s">
        <v>49</v>
      </c>
      <c r="F185" s="234">
        <v>116.7</v>
      </c>
      <c r="G185" s="234">
        <v>0</v>
      </c>
      <c r="H185" s="234">
        <v>0</v>
      </c>
    </row>
    <row r="186" spans="1:8" ht="45.6" customHeight="1" x14ac:dyDescent="0.25">
      <c r="A186" s="230" t="s">
        <v>526</v>
      </c>
      <c r="B186" s="227" t="s">
        <v>8</v>
      </c>
      <c r="C186" s="27" t="s">
        <v>21</v>
      </c>
      <c r="D186" s="27" t="s">
        <v>528</v>
      </c>
      <c r="E186" s="32"/>
      <c r="F186" s="234">
        <f>F187</f>
        <v>783.5</v>
      </c>
      <c r="G186" s="234">
        <f>G187</f>
        <v>0</v>
      </c>
      <c r="H186" s="234">
        <f>H187</f>
        <v>0</v>
      </c>
    </row>
    <row r="187" spans="1:8" ht="44.4" customHeight="1" x14ac:dyDescent="0.25">
      <c r="A187" s="230" t="s">
        <v>126</v>
      </c>
      <c r="B187" s="227" t="s">
        <v>8</v>
      </c>
      <c r="C187" s="27" t="s">
        <v>21</v>
      </c>
      <c r="D187" s="27" t="s">
        <v>528</v>
      </c>
      <c r="E187" s="32" t="s">
        <v>49</v>
      </c>
      <c r="F187" s="234">
        <v>783.5</v>
      </c>
      <c r="G187" s="234">
        <v>0</v>
      </c>
      <c r="H187" s="234">
        <v>0</v>
      </c>
    </row>
    <row r="188" spans="1:8" ht="19.95" customHeight="1" x14ac:dyDescent="0.25">
      <c r="A188" s="229" t="s">
        <v>270</v>
      </c>
      <c r="B188" s="227" t="s">
        <v>8</v>
      </c>
      <c r="C188" s="27" t="s">
        <v>21</v>
      </c>
      <c r="D188" s="13" t="s">
        <v>358</v>
      </c>
      <c r="E188" s="32"/>
      <c r="F188" s="234">
        <f>F189</f>
        <v>1436.8</v>
      </c>
      <c r="G188" s="234">
        <f t="shared" ref="G188:H188" si="50">G189</f>
        <v>0</v>
      </c>
      <c r="H188" s="234">
        <f t="shared" si="50"/>
        <v>0</v>
      </c>
    </row>
    <row r="189" spans="1:8" ht="28.95" customHeight="1" x14ac:dyDescent="0.25">
      <c r="A189" s="229" t="s">
        <v>361</v>
      </c>
      <c r="B189" s="227" t="s">
        <v>8</v>
      </c>
      <c r="C189" s="27" t="s">
        <v>21</v>
      </c>
      <c r="D189" s="13" t="s">
        <v>360</v>
      </c>
      <c r="E189" s="32"/>
      <c r="F189" s="234">
        <f>F190</f>
        <v>1436.8</v>
      </c>
      <c r="G189" s="234">
        <f>G190</f>
        <v>0</v>
      </c>
      <c r="H189" s="234">
        <f>H190</f>
        <v>0</v>
      </c>
    </row>
    <row r="190" spans="1:8" ht="44.4" customHeight="1" x14ac:dyDescent="0.25">
      <c r="A190" s="230" t="s">
        <v>192</v>
      </c>
      <c r="B190" s="227" t="s">
        <v>8</v>
      </c>
      <c r="C190" s="27" t="s">
        <v>21</v>
      </c>
      <c r="D190" s="13" t="s">
        <v>531</v>
      </c>
      <c r="E190" s="32"/>
      <c r="F190" s="234">
        <f>F191</f>
        <v>1436.8</v>
      </c>
      <c r="G190" s="234">
        <f t="shared" ref="G190:H190" si="51">G191</f>
        <v>0</v>
      </c>
      <c r="H190" s="234">
        <f t="shared" si="51"/>
        <v>0</v>
      </c>
    </row>
    <row r="191" spans="1:8" ht="44.4" customHeight="1" x14ac:dyDescent="0.25">
      <c r="A191" s="230" t="s">
        <v>126</v>
      </c>
      <c r="B191" s="227" t="s">
        <v>8</v>
      </c>
      <c r="C191" s="27" t="s">
        <v>21</v>
      </c>
      <c r="D191" s="13" t="s">
        <v>531</v>
      </c>
      <c r="E191" s="32" t="s">
        <v>49</v>
      </c>
      <c r="F191" s="234">
        <v>1436.8</v>
      </c>
      <c r="G191" s="234">
        <v>0</v>
      </c>
      <c r="H191" s="234">
        <v>0</v>
      </c>
    </row>
    <row r="192" spans="1:8" ht="18.600000000000001" customHeight="1" x14ac:dyDescent="0.25">
      <c r="A192" s="229" t="s">
        <v>327</v>
      </c>
      <c r="B192" s="227" t="s">
        <v>8</v>
      </c>
      <c r="C192" s="27" t="s">
        <v>21</v>
      </c>
      <c r="D192" s="13" t="s">
        <v>362</v>
      </c>
      <c r="E192" s="32"/>
      <c r="F192" s="234">
        <f>F193</f>
        <v>160</v>
      </c>
      <c r="G192" s="234">
        <f t="shared" ref="G192:H192" si="52">G193</f>
        <v>160</v>
      </c>
      <c r="H192" s="234">
        <f t="shared" si="52"/>
        <v>160</v>
      </c>
    </row>
    <row r="193" spans="1:8" ht="38.4" customHeight="1" x14ac:dyDescent="0.25">
      <c r="A193" s="229" t="s">
        <v>363</v>
      </c>
      <c r="B193" s="227" t="s">
        <v>8</v>
      </c>
      <c r="C193" s="27" t="s">
        <v>21</v>
      </c>
      <c r="D193" s="13" t="s">
        <v>366</v>
      </c>
      <c r="E193" s="32"/>
      <c r="F193" s="234">
        <f t="shared" ref="F193:H194" si="53">F194</f>
        <v>160</v>
      </c>
      <c r="G193" s="234">
        <f t="shared" si="53"/>
        <v>160</v>
      </c>
      <c r="H193" s="234">
        <f t="shared" si="53"/>
        <v>160</v>
      </c>
    </row>
    <row r="194" spans="1:8" ht="25.95" customHeight="1" x14ac:dyDescent="0.25">
      <c r="A194" s="229" t="s">
        <v>368</v>
      </c>
      <c r="B194" s="227" t="s">
        <v>8</v>
      </c>
      <c r="C194" s="27" t="s">
        <v>21</v>
      </c>
      <c r="D194" s="13" t="s">
        <v>369</v>
      </c>
      <c r="E194" s="32"/>
      <c r="F194" s="234">
        <f t="shared" si="53"/>
        <v>160</v>
      </c>
      <c r="G194" s="234">
        <f t="shared" si="53"/>
        <v>160</v>
      </c>
      <c r="H194" s="234">
        <f t="shared" si="53"/>
        <v>160</v>
      </c>
    </row>
    <row r="195" spans="1:8" ht="37.950000000000003" customHeight="1" x14ac:dyDescent="0.25">
      <c r="A195" s="229" t="s">
        <v>126</v>
      </c>
      <c r="B195" s="227" t="s">
        <v>8</v>
      </c>
      <c r="C195" s="27" t="s">
        <v>21</v>
      </c>
      <c r="D195" s="13" t="s">
        <v>369</v>
      </c>
      <c r="E195" s="32" t="s">
        <v>49</v>
      </c>
      <c r="F195" s="234">
        <v>160</v>
      </c>
      <c r="G195" s="234">
        <v>160</v>
      </c>
      <c r="H195" s="234">
        <v>160</v>
      </c>
    </row>
    <row r="196" spans="1:8" ht="22.8" customHeight="1" x14ac:dyDescent="0.25">
      <c r="A196" s="52" t="s">
        <v>232</v>
      </c>
      <c r="B196" s="84" t="s">
        <v>8</v>
      </c>
      <c r="C196" s="26" t="s">
        <v>30</v>
      </c>
      <c r="D196" s="27"/>
      <c r="E196" s="32"/>
      <c r="F196" s="19">
        <f t="shared" ref="F196:H202" si="54">F197</f>
        <v>10800</v>
      </c>
      <c r="G196" s="19">
        <f t="shared" si="54"/>
        <v>4337.7</v>
      </c>
      <c r="H196" s="19">
        <f t="shared" si="54"/>
        <v>4337.7</v>
      </c>
    </row>
    <row r="197" spans="1:8" ht="47.4" customHeight="1" x14ac:dyDescent="0.25">
      <c r="A197" s="230" t="s">
        <v>456</v>
      </c>
      <c r="B197" s="227" t="s">
        <v>8</v>
      </c>
      <c r="C197" s="27" t="s">
        <v>30</v>
      </c>
      <c r="D197" s="27" t="s">
        <v>155</v>
      </c>
      <c r="E197" s="32"/>
      <c r="F197" s="234">
        <f>F198</f>
        <v>10800</v>
      </c>
      <c r="G197" s="234">
        <f t="shared" si="54"/>
        <v>4337.7</v>
      </c>
      <c r="H197" s="234">
        <f t="shared" si="54"/>
        <v>4337.7</v>
      </c>
    </row>
    <row r="198" spans="1:8" ht="22.2" customHeight="1" x14ac:dyDescent="0.25">
      <c r="A198" s="230" t="s">
        <v>270</v>
      </c>
      <c r="B198" s="227" t="s">
        <v>8</v>
      </c>
      <c r="C198" s="27" t="s">
        <v>30</v>
      </c>
      <c r="D198" s="27" t="s">
        <v>562</v>
      </c>
      <c r="E198" s="32"/>
      <c r="F198" s="234">
        <f>F199</f>
        <v>10800</v>
      </c>
      <c r="G198" s="234">
        <f t="shared" ref="G198:H198" si="55">G199</f>
        <v>4337.7</v>
      </c>
      <c r="H198" s="234">
        <f t="shared" si="55"/>
        <v>4337.7</v>
      </c>
    </row>
    <row r="199" spans="1:8" ht="19.2" customHeight="1" x14ac:dyDescent="0.25">
      <c r="A199" s="230" t="s">
        <v>569</v>
      </c>
      <c r="B199" s="227" t="s">
        <v>8</v>
      </c>
      <c r="C199" s="27" t="s">
        <v>30</v>
      </c>
      <c r="D199" s="27" t="s">
        <v>570</v>
      </c>
      <c r="E199" s="32"/>
      <c r="F199" s="234">
        <f>F202+F200</f>
        <v>10800</v>
      </c>
      <c r="G199" s="234">
        <f>G202</f>
        <v>4337.7</v>
      </c>
      <c r="H199" s="234">
        <f>H202</f>
        <v>4337.7</v>
      </c>
    </row>
    <row r="200" spans="1:8" ht="63" customHeight="1" x14ac:dyDescent="0.25">
      <c r="A200" s="230" t="s">
        <v>255</v>
      </c>
      <c r="B200" s="227" t="s">
        <v>8</v>
      </c>
      <c r="C200" s="27" t="s">
        <v>30</v>
      </c>
      <c r="D200" s="27" t="s">
        <v>572</v>
      </c>
      <c r="E200" s="32"/>
      <c r="F200" s="234">
        <f>F201</f>
        <v>3582.6</v>
      </c>
      <c r="G200" s="234">
        <v>0</v>
      </c>
      <c r="H200" s="234">
        <v>0</v>
      </c>
    </row>
    <row r="201" spans="1:8" ht="45.6" customHeight="1" x14ac:dyDescent="0.25">
      <c r="A201" s="229" t="s">
        <v>126</v>
      </c>
      <c r="B201" s="227" t="s">
        <v>8</v>
      </c>
      <c r="C201" s="27" t="s">
        <v>30</v>
      </c>
      <c r="D201" s="27" t="s">
        <v>572</v>
      </c>
      <c r="E201" s="32" t="s">
        <v>49</v>
      </c>
      <c r="F201" s="234">
        <v>3582.6</v>
      </c>
      <c r="G201" s="234">
        <v>0</v>
      </c>
      <c r="H201" s="234">
        <v>0</v>
      </c>
    </row>
    <row r="202" spans="1:8" ht="43.95" customHeight="1" x14ac:dyDescent="0.25">
      <c r="A202" s="230" t="s">
        <v>233</v>
      </c>
      <c r="B202" s="227" t="s">
        <v>8</v>
      </c>
      <c r="C202" s="27" t="s">
        <v>30</v>
      </c>
      <c r="D202" s="27" t="s">
        <v>571</v>
      </c>
      <c r="E202" s="32"/>
      <c r="F202" s="234">
        <f t="shared" si="54"/>
        <v>7217.4</v>
      </c>
      <c r="G202" s="234">
        <f t="shared" si="54"/>
        <v>4337.7</v>
      </c>
      <c r="H202" s="234">
        <f t="shared" si="54"/>
        <v>4337.7</v>
      </c>
    </row>
    <row r="203" spans="1:8" ht="50.4" customHeight="1" x14ac:dyDescent="0.25">
      <c r="A203" s="229" t="s">
        <v>126</v>
      </c>
      <c r="B203" s="227" t="s">
        <v>8</v>
      </c>
      <c r="C203" s="27" t="s">
        <v>30</v>
      </c>
      <c r="D203" s="27" t="s">
        <v>571</v>
      </c>
      <c r="E203" s="32" t="s">
        <v>49</v>
      </c>
      <c r="F203" s="234">
        <v>7217.4</v>
      </c>
      <c r="G203" s="234">
        <v>4337.7</v>
      </c>
      <c r="H203" s="234">
        <v>4337.7</v>
      </c>
    </row>
    <row r="204" spans="1:8" ht="21" customHeight="1" x14ac:dyDescent="0.25">
      <c r="A204" s="52" t="s">
        <v>19</v>
      </c>
      <c r="B204" s="84" t="s">
        <v>8</v>
      </c>
      <c r="C204" s="26" t="s">
        <v>16</v>
      </c>
      <c r="D204" s="27"/>
      <c r="E204" s="32"/>
      <c r="F204" s="19">
        <f>F210+F205</f>
        <v>190838</v>
      </c>
      <c r="G204" s="19">
        <f>G210</f>
        <v>21045.1</v>
      </c>
      <c r="H204" s="19">
        <f>H210</f>
        <v>46662.1</v>
      </c>
    </row>
    <row r="205" spans="1:8" ht="54.6" customHeight="1" x14ac:dyDescent="0.25">
      <c r="A205" s="236" t="s">
        <v>457</v>
      </c>
      <c r="B205" s="227" t="s">
        <v>8</v>
      </c>
      <c r="C205" s="27" t="s">
        <v>16</v>
      </c>
      <c r="D205" s="27" t="s">
        <v>152</v>
      </c>
      <c r="E205" s="32"/>
      <c r="F205" s="234">
        <f>F206</f>
        <v>1700</v>
      </c>
      <c r="G205" s="234">
        <f t="shared" ref="G205:H208" si="56">G206</f>
        <v>0</v>
      </c>
      <c r="H205" s="234">
        <f t="shared" si="56"/>
        <v>0</v>
      </c>
    </row>
    <row r="206" spans="1:8" ht="21" customHeight="1" x14ac:dyDescent="0.25">
      <c r="A206" s="236" t="s">
        <v>276</v>
      </c>
      <c r="B206" s="227" t="s">
        <v>8</v>
      </c>
      <c r="C206" s="27" t="s">
        <v>16</v>
      </c>
      <c r="D206" s="27" t="s">
        <v>200</v>
      </c>
      <c r="E206" s="32"/>
      <c r="F206" s="234">
        <f>F207</f>
        <v>1700</v>
      </c>
      <c r="G206" s="234">
        <f t="shared" si="56"/>
        <v>0</v>
      </c>
      <c r="H206" s="234">
        <f t="shared" si="56"/>
        <v>0</v>
      </c>
    </row>
    <row r="207" spans="1:8" ht="36.6" customHeight="1" x14ac:dyDescent="0.25">
      <c r="A207" s="229" t="s">
        <v>481</v>
      </c>
      <c r="B207" s="227" t="s">
        <v>8</v>
      </c>
      <c r="C207" s="27" t="s">
        <v>16</v>
      </c>
      <c r="D207" s="27" t="s">
        <v>209</v>
      </c>
      <c r="E207" s="32"/>
      <c r="F207" s="234">
        <f>F208</f>
        <v>1700</v>
      </c>
      <c r="G207" s="234">
        <f t="shared" si="56"/>
        <v>0</v>
      </c>
      <c r="H207" s="234">
        <f t="shared" si="56"/>
        <v>0</v>
      </c>
    </row>
    <row r="208" spans="1:8" ht="49.2" customHeight="1" x14ac:dyDescent="0.25">
      <c r="A208" s="229" t="s">
        <v>488</v>
      </c>
      <c r="B208" s="227" t="s">
        <v>8</v>
      </c>
      <c r="C208" s="27" t="s">
        <v>16</v>
      </c>
      <c r="D208" s="13" t="s">
        <v>489</v>
      </c>
      <c r="E208" s="32"/>
      <c r="F208" s="234">
        <f>F209</f>
        <v>1700</v>
      </c>
      <c r="G208" s="234">
        <f t="shared" si="56"/>
        <v>0</v>
      </c>
      <c r="H208" s="234">
        <f t="shared" si="56"/>
        <v>0</v>
      </c>
    </row>
    <row r="209" spans="1:9" ht="51.6" customHeight="1" x14ac:dyDescent="0.25">
      <c r="A209" s="229" t="s">
        <v>126</v>
      </c>
      <c r="B209" s="227" t="s">
        <v>8</v>
      </c>
      <c r="C209" s="27" t="s">
        <v>16</v>
      </c>
      <c r="D209" s="13" t="s">
        <v>489</v>
      </c>
      <c r="E209" s="32" t="s">
        <v>49</v>
      </c>
      <c r="F209" s="234">
        <v>1700</v>
      </c>
      <c r="G209" s="234">
        <v>0</v>
      </c>
      <c r="H209" s="234">
        <v>0</v>
      </c>
    </row>
    <row r="210" spans="1:9" ht="40.799999999999997" customHeight="1" x14ac:dyDescent="0.25">
      <c r="A210" s="236" t="s">
        <v>456</v>
      </c>
      <c r="B210" s="227" t="s">
        <v>8</v>
      </c>
      <c r="C210" s="27" t="s">
        <v>16</v>
      </c>
      <c r="D210" s="27" t="s">
        <v>155</v>
      </c>
      <c r="E210" s="32"/>
      <c r="F210" s="234">
        <f>F211+F217</f>
        <v>189138</v>
      </c>
      <c r="G210" s="234">
        <f t="shared" ref="G210:H210" si="57">G211+G217</f>
        <v>21045.1</v>
      </c>
      <c r="H210" s="234">
        <f t="shared" si="57"/>
        <v>46662.1</v>
      </c>
    </row>
    <row r="211" spans="1:9" ht="23.4" customHeight="1" x14ac:dyDescent="0.25">
      <c r="A211" s="229" t="s">
        <v>270</v>
      </c>
      <c r="B211" s="227" t="s">
        <v>8</v>
      </c>
      <c r="C211" s="27" t="s">
        <v>16</v>
      </c>
      <c r="D211" s="13" t="s">
        <v>562</v>
      </c>
      <c r="E211" s="67"/>
      <c r="F211" s="234">
        <f>F212</f>
        <v>166135.20000000001</v>
      </c>
      <c r="G211" s="234">
        <f t="shared" ref="G211:H211" si="58">G212</f>
        <v>3806.1</v>
      </c>
      <c r="H211" s="234">
        <f t="shared" si="58"/>
        <v>3806.1</v>
      </c>
    </row>
    <row r="212" spans="1:9" ht="45" customHeight="1" x14ac:dyDescent="0.25">
      <c r="A212" s="229" t="s">
        <v>563</v>
      </c>
      <c r="B212" s="15" t="s">
        <v>8</v>
      </c>
      <c r="C212" s="13" t="s">
        <v>16</v>
      </c>
      <c r="D212" s="13" t="s">
        <v>564</v>
      </c>
      <c r="E212" s="13"/>
      <c r="F212" s="228">
        <f>F213+F215</f>
        <v>166135.20000000001</v>
      </c>
      <c r="G212" s="228">
        <f t="shared" ref="G212:H212" si="59">G213+G215</f>
        <v>3806.1</v>
      </c>
      <c r="H212" s="228">
        <f t="shared" si="59"/>
        <v>3806.1</v>
      </c>
    </row>
    <row r="213" spans="1:9" ht="55.5" customHeight="1" x14ac:dyDescent="0.25">
      <c r="A213" s="229" t="s">
        <v>565</v>
      </c>
      <c r="B213" s="15" t="s">
        <v>8</v>
      </c>
      <c r="C213" s="13" t="s">
        <v>16</v>
      </c>
      <c r="D213" s="13" t="s">
        <v>567</v>
      </c>
      <c r="E213" s="13"/>
      <c r="F213" s="234">
        <f>F214</f>
        <v>165062.70000000001</v>
      </c>
      <c r="G213" s="234">
        <f t="shared" ref="G213:H213" si="60">G214</f>
        <v>2733.6</v>
      </c>
      <c r="H213" s="234">
        <f t="shared" si="60"/>
        <v>2733.6</v>
      </c>
      <c r="I213" s="64"/>
    </row>
    <row r="214" spans="1:9" ht="42" customHeight="1" x14ac:dyDescent="0.25">
      <c r="A214" s="229" t="s">
        <v>126</v>
      </c>
      <c r="B214" s="268" t="s">
        <v>8</v>
      </c>
      <c r="C214" s="271" t="s">
        <v>16</v>
      </c>
      <c r="D214" s="13" t="s">
        <v>567</v>
      </c>
      <c r="E214" s="271" t="s">
        <v>49</v>
      </c>
      <c r="F214" s="234">
        <v>165062.70000000001</v>
      </c>
      <c r="G214" s="234">
        <v>2733.6</v>
      </c>
      <c r="H214" s="234">
        <v>2733.6</v>
      </c>
      <c r="I214" s="68"/>
    </row>
    <row r="215" spans="1:9" ht="88.8" customHeight="1" x14ac:dyDescent="0.25">
      <c r="A215" s="229" t="s">
        <v>566</v>
      </c>
      <c r="B215" s="15" t="s">
        <v>8</v>
      </c>
      <c r="C215" s="13" t="s">
        <v>16</v>
      </c>
      <c r="D215" s="13" t="s">
        <v>568</v>
      </c>
      <c r="E215" s="13"/>
      <c r="F215" s="234">
        <f>F216</f>
        <v>1072.5</v>
      </c>
      <c r="G215" s="234">
        <f>G216</f>
        <v>1072.5</v>
      </c>
      <c r="H215" s="234">
        <f>H216</f>
        <v>1072.5</v>
      </c>
      <c r="I215" s="64"/>
    </row>
    <row r="216" spans="1:9" ht="40.200000000000003" customHeight="1" x14ac:dyDescent="0.25">
      <c r="A216" s="229" t="s">
        <v>126</v>
      </c>
      <c r="B216" s="15" t="s">
        <v>8</v>
      </c>
      <c r="C216" s="13" t="s">
        <v>16</v>
      </c>
      <c r="D216" s="13" t="s">
        <v>568</v>
      </c>
      <c r="E216" s="13" t="s">
        <v>49</v>
      </c>
      <c r="F216" s="234">
        <v>1072.5</v>
      </c>
      <c r="G216" s="234">
        <v>1072.5</v>
      </c>
      <c r="H216" s="234">
        <v>1072.5</v>
      </c>
      <c r="I216" s="64"/>
    </row>
    <row r="217" spans="1:9" ht="21.6" customHeight="1" x14ac:dyDescent="0.25">
      <c r="A217" s="229" t="s">
        <v>327</v>
      </c>
      <c r="B217" s="15" t="s">
        <v>8</v>
      </c>
      <c r="C217" s="13" t="s">
        <v>16</v>
      </c>
      <c r="D217" s="13" t="s">
        <v>573</v>
      </c>
      <c r="E217" s="13"/>
      <c r="F217" s="234">
        <f>F218</f>
        <v>23002.799999999999</v>
      </c>
      <c r="G217" s="234">
        <f t="shared" ref="G217:H218" si="61">G218</f>
        <v>17239</v>
      </c>
      <c r="H217" s="234">
        <f t="shared" si="61"/>
        <v>42856</v>
      </c>
    </row>
    <row r="218" spans="1:9" ht="57.45" customHeight="1" x14ac:dyDescent="0.25">
      <c r="A218" s="229" t="s">
        <v>574</v>
      </c>
      <c r="B218" s="15" t="s">
        <v>8</v>
      </c>
      <c r="C218" s="13" t="s">
        <v>16</v>
      </c>
      <c r="D218" s="13" t="s">
        <v>576</v>
      </c>
      <c r="E218" s="13"/>
      <c r="F218" s="234">
        <f>F219</f>
        <v>23002.799999999999</v>
      </c>
      <c r="G218" s="234">
        <f t="shared" si="61"/>
        <v>17239</v>
      </c>
      <c r="H218" s="234">
        <f t="shared" si="61"/>
        <v>42856</v>
      </c>
    </row>
    <row r="219" spans="1:9" ht="41.25" customHeight="1" x14ac:dyDescent="0.25">
      <c r="A219" s="229" t="s">
        <v>575</v>
      </c>
      <c r="B219" s="15" t="s">
        <v>8</v>
      </c>
      <c r="C219" s="13" t="s">
        <v>16</v>
      </c>
      <c r="D219" s="13" t="s">
        <v>577</v>
      </c>
      <c r="E219" s="13"/>
      <c r="F219" s="234">
        <f>F220</f>
        <v>23002.799999999999</v>
      </c>
      <c r="G219" s="234">
        <f>G220</f>
        <v>17239</v>
      </c>
      <c r="H219" s="234">
        <f>H220</f>
        <v>42856</v>
      </c>
    </row>
    <row r="220" spans="1:9" ht="45" customHeight="1" x14ac:dyDescent="0.25">
      <c r="A220" s="229" t="s">
        <v>126</v>
      </c>
      <c r="B220" s="15" t="s">
        <v>8</v>
      </c>
      <c r="C220" s="13" t="s">
        <v>16</v>
      </c>
      <c r="D220" s="13" t="s">
        <v>577</v>
      </c>
      <c r="E220" s="13" t="s">
        <v>49</v>
      </c>
      <c r="F220" s="234">
        <v>23002.799999999999</v>
      </c>
      <c r="G220" s="234">
        <v>17239</v>
      </c>
      <c r="H220" s="234">
        <v>42856</v>
      </c>
    </row>
    <row r="221" spans="1:9" ht="27" customHeight="1" x14ac:dyDescent="0.25">
      <c r="A221" s="47" t="s">
        <v>117</v>
      </c>
      <c r="B221" s="11" t="s">
        <v>8</v>
      </c>
      <c r="C221" s="12" t="s">
        <v>118</v>
      </c>
      <c r="D221" s="12"/>
      <c r="E221" s="12"/>
      <c r="F221" s="19">
        <f>F222+F231+F236</f>
        <v>1508.5</v>
      </c>
      <c r="G221" s="19">
        <f t="shared" ref="G221:H221" si="62">G222+G231+G236</f>
        <v>1440.2</v>
      </c>
      <c r="H221" s="19">
        <f t="shared" si="62"/>
        <v>1590.2</v>
      </c>
    </row>
    <row r="222" spans="1:9" ht="49.2" customHeight="1" x14ac:dyDescent="0.25">
      <c r="A222" s="229" t="s">
        <v>530</v>
      </c>
      <c r="B222" s="15" t="s">
        <v>8</v>
      </c>
      <c r="C222" s="13" t="s">
        <v>118</v>
      </c>
      <c r="D222" s="13" t="s">
        <v>139</v>
      </c>
      <c r="E222" s="13"/>
      <c r="F222" s="234">
        <f>F223+F227</f>
        <v>415.1</v>
      </c>
      <c r="G222" s="234">
        <f t="shared" ref="G222:H222" si="63">G223+G227</f>
        <v>300</v>
      </c>
      <c r="H222" s="234">
        <f t="shared" si="63"/>
        <v>300</v>
      </c>
    </row>
    <row r="223" spans="1:9" ht="31.2" customHeight="1" x14ac:dyDescent="0.25">
      <c r="A223" s="229" t="s">
        <v>505</v>
      </c>
      <c r="B223" s="15" t="s">
        <v>8</v>
      </c>
      <c r="C223" s="13" t="s">
        <v>118</v>
      </c>
      <c r="D223" s="13" t="s">
        <v>521</v>
      </c>
      <c r="E223" s="13"/>
      <c r="F223" s="234">
        <f>F224</f>
        <v>115.1</v>
      </c>
      <c r="G223" s="234">
        <f t="shared" ref="G223:H224" si="64">G224</f>
        <v>0</v>
      </c>
      <c r="H223" s="234">
        <f t="shared" si="64"/>
        <v>0</v>
      </c>
    </row>
    <row r="224" spans="1:9" ht="32.4" customHeight="1" x14ac:dyDescent="0.25">
      <c r="A224" s="229" t="s">
        <v>359</v>
      </c>
      <c r="B224" s="15" t="s">
        <v>8</v>
      </c>
      <c r="C224" s="13" t="s">
        <v>118</v>
      </c>
      <c r="D224" s="13" t="s">
        <v>522</v>
      </c>
      <c r="E224" s="13"/>
      <c r="F224" s="234">
        <f>F225</f>
        <v>115.1</v>
      </c>
      <c r="G224" s="234">
        <f t="shared" si="64"/>
        <v>0</v>
      </c>
      <c r="H224" s="234">
        <f t="shared" si="64"/>
        <v>0</v>
      </c>
    </row>
    <row r="225" spans="1:8" ht="22.2" customHeight="1" x14ac:dyDescent="0.25">
      <c r="A225" s="229" t="s">
        <v>235</v>
      </c>
      <c r="B225" s="15" t="s">
        <v>8</v>
      </c>
      <c r="C225" s="13" t="s">
        <v>118</v>
      </c>
      <c r="D225" s="13" t="s">
        <v>524</v>
      </c>
      <c r="E225" s="13"/>
      <c r="F225" s="234">
        <f>F226</f>
        <v>115.1</v>
      </c>
      <c r="G225" s="234">
        <v>0</v>
      </c>
      <c r="H225" s="234">
        <v>0</v>
      </c>
    </row>
    <row r="226" spans="1:8" ht="41.25" customHeight="1" x14ac:dyDescent="0.25">
      <c r="A226" s="229" t="s">
        <v>126</v>
      </c>
      <c r="B226" s="15" t="s">
        <v>8</v>
      </c>
      <c r="C226" s="13" t="s">
        <v>118</v>
      </c>
      <c r="D226" s="13" t="s">
        <v>524</v>
      </c>
      <c r="E226" s="13" t="s">
        <v>49</v>
      </c>
      <c r="F226" s="234">
        <v>115.1</v>
      </c>
      <c r="G226" s="234">
        <v>0</v>
      </c>
      <c r="H226" s="234">
        <v>0</v>
      </c>
    </row>
    <row r="227" spans="1:8" ht="24.6" customHeight="1" x14ac:dyDescent="0.25">
      <c r="A227" s="229" t="s">
        <v>327</v>
      </c>
      <c r="B227" s="15" t="s">
        <v>8</v>
      </c>
      <c r="C227" s="13" t="s">
        <v>118</v>
      </c>
      <c r="D227" s="13" t="s">
        <v>362</v>
      </c>
      <c r="E227" s="13"/>
      <c r="F227" s="234">
        <f>F228</f>
        <v>300</v>
      </c>
      <c r="G227" s="234">
        <f t="shared" ref="G227:H229" si="65">G228</f>
        <v>300</v>
      </c>
      <c r="H227" s="234">
        <f t="shared" si="65"/>
        <v>300</v>
      </c>
    </row>
    <row r="228" spans="1:8" ht="36" customHeight="1" x14ac:dyDescent="0.25">
      <c r="A228" s="229" t="s">
        <v>363</v>
      </c>
      <c r="B228" s="15" t="s">
        <v>8</v>
      </c>
      <c r="C228" s="13" t="s">
        <v>118</v>
      </c>
      <c r="D228" s="13" t="s">
        <v>366</v>
      </c>
      <c r="E228" s="13"/>
      <c r="F228" s="234">
        <f>F229</f>
        <v>300</v>
      </c>
      <c r="G228" s="234">
        <f t="shared" si="65"/>
        <v>300</v>
      </c>
      <c r="H228" s="234">
        <f t="shared" si="65"/>
        <v>300</v>
      </c>
    </row>
    <row r="229" spans="1:8" ht="22.2" customHeight="1" x14ac:dyDescent="0.25">
      <c r="A229" s="229" t="s">
        <v>235</v>
      </c>
      <c r="B229" s="15" t="s">
        <v>8</v>
      </c>
      <c r="C229" s="13" t="s">
        <v>118</v>
      </c>
      <c r="D229" s="13" t="s">
        <v>367</v>
      </c>
      <c r="E229" s="13"/>
      <c r="F229" s="234">
        <f>F230</f>
        <v>300</v>
      </c>
      <c r="G229" s="234">
        <f t="shared" si="65"/>
        <v>300</v>
      </c>
      <c r="H229" s="234">
        <f t="shared" si="65"/>
        <v>300</v>
      </c>
    </row>
    <row r="230" spans="1:8" ht="41.25" customHeight="1" x14ac:dyDescent="0.25">
      <c r="A230" s="229" t="s">
        <v>126</v>
      </c>
      <c r="B230" s="15" t="s">
        <v>8</v>
      </c>
      <c r="C230" s="13" t="s">
        <v>118</v>
      </c>
      <c r="D230" s="13" t="s">
        <v>367</v>
      </c>
      <c r="E230" s="13" t="s">
        <v>49</v>
      </c>
      <c r="F230" s="234">
        <v>300</v>
      </c>
      <c r="G230" s="234">
        <v>300</v>
      </c>
      <c r="H230" s="234">
        <v>300</v>
      </c>
    </row>
    <row r="231" spans="1:8" ht="64.8" customHeight="1" x14ac:dyDescent="0.25">
      <c r="A231" s="229" t="s">
        <v>370</v>
      </c>
      <c r="B231" s="15" t="s">
        <v>8</v>
      </c>
      <c r="C231" s="13" t="s">
        <v>118</v>
      </c>
      <c r="D231" s="13" t="s">
        <v>375</v>
      </c>
      <c r="E231" s="13"/>
      <c r="F231" s="234">
        <f>F232</f>
        <v>500</v>
      </c>
      <c r="G231" s="234">
        <f t="shared" ref="G231:H233" si="66">G232</f>
        <v>500</v>
      </c>
      <c r="H231" s="234">
        <f t="shared" si="66"/>
        <v>650</v>
      </c>
    </row>
    <row r="232" spans="1:8" ht="23.4" customHeight="1" x14ac:dyDescent="0.25">
      <c r="A232" s="229" t="s">
        <v>276</v>
      </c>
      <c r="B232" s="15" t="s">
        <v>8</v>
      </c>
      <c r="C232" s="13" t="s">
        <v>118</v>
      </c>
      <c r="D232" s="13" t="s">
        <v>382</v>
      </c>
      <c r="E232" s="13"/>
      <c r="F232" s="234">
        <f>F233</f>
        <v>500</v>
      </c>
      <c r="G232" s="234">
        <f t="shared" si="66"/>
        <v>500</v>
      </c>
      <c r="H232" s="234">
        <f t="shared" si="66"/>
        <v>650</v>
      </c>
    </row>
    <row r="233" spans="1:8" ht="41.25" customHeight="1" x14ac:dyDescent="0.25">
      <c r="A233" s="273" t="s">
        <v>532</v>
      </c>
      <c r="B233" s="15" t="s">
        <v>8</v>
      </c>
      <c r="C233" s="13" t="s">
        <v>118</v>
      </c>
      <c r="D233" s="13" t="s">
        <v>383</v>
      </c>
      <c r="E233" s="13"/>
      <c r="F233" s="234">
        <f>F234</f>
        <v>500</v>
      </c>
      <c r="G233" s="234">
        <f t="shared" si="66"/>
        <v>500</v>
      </c>
      <c r="H233" s="234">
        <f t="shared" si="66"/>
        <v>650</v>
      </c>
    </row>
    <row r="234" spans="1:8" ht="71.400000000000006" customHeight="1" x14ac:dyDescent="0.25">
      <c r="A234" s="229" t="s">
        <v>217</v>
      </c>
      <c r="B234" s="15" t="s">
        <v>8</v>
      </c>
      <c r="C234" s="13" t="s">
        <v>118</v>
      </c>
      <c r="D234" s="13" t="s">
        <v>385</v>
      </c>
      <c r="E234" s="13"/>
      <c r="F234" s="234">
        <f>F235</f>
        <v>500</v>
      </c>
      <c r="G234" s="234">
        <f t="shared" ref="G234:H234" si="67">G235</f>
        <v>500</v>
      </c>
      <c r="H234" s="234">
        <f t="shared" si="67"/>
        <v>650</v>
      </c>
    </row>
    <row r="235" spans="1:8" ht="41.25" customHeight="1" x14ac:dyDescent="0.25">
      <c r="A235" s="229" t="s">
        <v>126</v>
      </c>
      <c r="B235" s="15" t="s">
        <v>8</v>
      </c>
      <c r="C235" s="13" t="s">
        <v>118</v>
      </c>
      <c r="D235" s="13" t="s">
        <v>385</v>
      </c>
      <c r="E235" s="13" t="s">
        <v>49</v>
      </c>
      <c r="F235" s="234">
        <v>500</v>
      </c>
      <c r="G235" s="234">
        <v>500</v>
      </c>
      <c r="H235" s="234">
        <v>650</v>
      </c>
    </row>
    <row r="236" spans="1:8" ht="30.6" customHeight="1" x14ac:dyDescent="0.25">
      <c r="A236" s="229" t="s">
        <v>533</v>
      </c>
      <c r="B236" s="15" t="s">
        <v>8</v>
      </c>
      <c r="C236" s="13" t="s">
        <v>118</v>
      </c>
      <c r="D236" s="13" t="s">
        <v>154</v>
      </c>
      <c r="E236" s="13"/>
      <c r="F236" s="234">
        <f>F237</f>
        <v>593.40000000000009</v>
      </c>
      <c r="G236" s="234">
        <f t="shared" ref="G236:H237" si="68">G237</f>
        <v>640.20000000000005</v>
      </c>
      <c r="H236" s="234">
        <f t="shared" si="68"/>
        <v>640.20000000000005</v>
      </c>
    </row>
    <row r="237" spans="1:8" ht="24.6" customHeight="1" x14ac:dyDescent="0.25">
      <c r="A237" s="229" t="s">
        <v>270</v>
      </c>
      <c r="B237" s="15" t="s">
        <v>8</v>
      </c>
      <c r="C237" s="13" t="s">
        <v>118</v>
      </c>
      <c r="D237" s="13" t="s">
        <v>348</v>
      </c>
      <c r="E237" s="13"/>
      <c r="F237" s="234">
        <f>F238</f>
        <v>593.40000000000009</v>
      </c>
      <c r="G237" s="234">
        <f t="shared" si="68"/>
        <v>640.20000000000005</v>
      </c>
      <c r="H237" s="234">
        <f t="shared" si="68"/>
        <v>640.20000000000005</v>
      </c>
    </row>
    <row r="238" spans="1:8" ht="30.6" customHeight="1" x14ac:dyDescent="0.25">
      <c r="A238" s="229" t="s">
        <v>349</v>
      </c>
      <c r="B238" s="15" t="s">
        <v>8</v>
      </c>
      <c r="C238" s="13" t="s">
        <v>118</v>
      </c>
      <c r="D238" s="13" t="s">
        <v>350</v>
      </c>
      <c r="E238" s="13"/>
      <c r="F238" s="234">
        <f>F239+F241</f>
        <v>593.40000000000009</v>
      </c>
      <c r="G238" s="234">
        <f t="shared" ref="G238:H238" si="69">G239+G241</f>
        <v>640.20000000000005</v>
      </c>
      <c r="H238" s="234">
        <f t="shared" si="69"/>
        <v>640.20000000000005</v>
      </c>
    </row>
    <row r="239" spans="1:8" ht="34.200000000000003" customHeight="1" x14ac:dyDescent="0.25">
      <c r="A239" s="229" t="s">
        <v>119</v>
      </c>
      <c r="B239" s="15" t="s">
        <v>8</v>
      </c>
      <c r="C239" s="13" t="s">
        <v>118</v>
      </c>
      <c r="D239" s="13" t="s">
        <v>351</v>
      </c>
      <c r="E239" s="13"/>
      <c r="F239" s="234">
        <f t="shared" ref="F239:H239" si="70">F240</f>
        <v>320.10000000000002</v>
      </c>
      <c r="G239" s="234">
        <f t="shared" si="70"/>
        <v>246.2</v>
      </c>
      <c r="H239" s="234">
        <f t="shared" si="70"/>
        <v>246.2</v>
      </c>
    </row>
    <row r="240" spans="1:8" ht="58.2" customHeight="1" x14ac:dyDescent="0.25">
      <c r="A240" s="229" t="s">
        <v>102</v>
      </c>
      <c r="B240" s="15" t="s">
        <v>8</v>
      </c>
      <c r="C240" s="13" t="s">
        <v>118</v>
      </c>
      <c r="D240" s="13" t="s">
        <v>351</v>
      </c>
      <c r="E240" s="13" t="s">
        <v>103</v>
      </c>
      <c r="F240" s="243">
        <v>320.10000000000002</v>
      </c>
      <c r="G240" s="243">
        <v>246.2</v>
      </c>
      <c r="H240" s="243">
        <v>246.2</v>
      </c>
    </row>
    <row r="241" spans="1:8" ht="58.2" customHeight="1" x14ac:dyDescent="0.25">
      <c r="A241" s="229" t="s">
        <v>249</v>
      </c>
      <c r="B241" s="15" t="s">
        <v>8</v>
      </c>
      <c r="C241" s="13" t="s">
        <v>118</v>
      </c>
      <c r="D241" s="13" t="s">
        <v>352</v>
      </c>
      <c r="E241" s="276"/>
      <c r="F241" s="234">
        <f>F242</f>
        <v>273.3</v>
      </c>
      <c r="G241" s="234">
        <f>G242</f>
        <v>394</v>
      </c>
      <c r="H241" s="234">
        <f>H242</f>
        <v>394</v>
      </c>
    </row>
    <row r="242" spans="1:8" ht="58.2" customHeight="1" x14ac:dyDescent="0.25">
      <c r="A242" s="229" t="s">
        <v>102</v>
      </c>
      <c r="B242" s="15" t="s">
        <v>8</v>
      </c>
      <c r="C242" s="13" t="s">
        <v>118</v>
      </c>
      <c r="D242" s="13" t="s">
        <v>352</v>
      </c>
      <c r="E242" s="276" t="s">
        <v>103</v>
      </c>
      <c r="F242" s="243">
        <v>273.3</v>
      </c>
      <c r="G242" s="243">
        <v>394</v>
      </c>
      <c r="H242" s="243">
        <v>394</v>
      </c>
    </row>
    <row r="243" spans="1:8" ht="14.25" customHeight="1" x14ac:dyDescent="0.3">
      <c r="A243" s="79" t="s">
        <v>20</v>
      </c>
      <c r="B243" s="7" t="s">
        <v>21</v>
      </c>
      <c r="C243" s="8"/>
      <c r="D243" s="13"/>
      <c r="E243" s="67"/>
      <c r="F243" s="21">
        <f>F244+F268+F290</f>
        <v>106480.5</v>
      </c>
      <c r="G243" s="21">
        <f>G244+G268+G290</f>
        <v>39066.5</v>
      </c>
      <c r="H243" s="21">
        <f>H244+H268+H290</f>
        <v>37262.5</v>
      </c>
    </row>
    <row r="244" spans="1:8" ht="15" customHeight="1" x14ac:dyDescent="0.25">
      <c r="A244" s="47" t="s">
        <v>22</v>
      </c>
      <c r="B244" s="11" t="s">
        <v>21</v>
      </c>
      <c r="C244" s="12" t="s">
        <v>3</v>
      </c>
      <c r="D244" s="13"/>
      <c r="E244" s="13"/>
      <c r="F244" s="274">
        <f>F245</f>
        <v>4860.5</v>
      </c>
      <c r="G244" s="274">
        <f t="shared" ref="G244:H244" si="71">G245</f>
        <v>4860.5</v>
      </c>
      <c r="H244" s="274">
        <f t="shared" si="71"/>
        <v>4860.5</v>
      </c>
    </row>
    <row r="245" spans="1:8" ht="60" customHeight="1" x14ac:dyDescent="0.25">
      <c r="A245" s="229" t="s">
        <v>436</v>
      </c>
      <c r="B245" s="15" t="s">
        <v>21</v>
      </c>
      <c r="C245" s="13" t="s">
        <v>3</v>
      </c>
      <c r="D245" s="13" t="s">
        <v>156</v>
      </c>
      <c r="E245" s="13"/>
      <c r="F245" s="270">
        <f>F246+F252</f>
        <v>4860.5</v>
      </c>
      <c r="G245" s="270">
        <f t="shared" ref="G245:H245" si="72">G246+G252</f>
        <v>4860.5</v>
      </c>
      <c r="H245" s="270">
        <f t="shared" si="72"/>
        <v>4860.5</v>
      </c>
    </row>
    <row r="246" spans="1:8" ht="18.600000000000001" customHeight="1" x14ac:dyDescent="0.25">
      <c r="A246" s="229" t="s">
        <v>270</v>
      </c>
      <c r="B246" s="15" t="s">
        <v>21</v>
      </c>
      <c r="C246" s="13" t="s">
        <v>3</v>
      </c>
      <c r="D246" s="13" t="s">
        <v>437</v>
      </c>
      <c r="E246" s="13"/>
      <c r="F246" s="275">
        <f>F247</f>
        <v>3500</v>
      </c>
      <c r="G246" s="275">
        <f t="shared" ref="G246:H246" si="73">G247</f>
        <v>3500</v>
      </c>
      <c r="H246" s="275">
        <f t="shared" si="73"/>
        <v>3500</v>
      </c>
    </row>
    <row r="247" spans="1:8" ht="18.600000000000001" customHeight="1" x14ac:dyDescent="0.25">
      <c r="A247" s="229" t="s">
        <v>438</v>
      </c>
      <c r="B247" s="15" t="s">
        <v>21</v>
      </c>
      <c r="C247" s="13" t="s">
        <v>3</v>
      </c>
      <c r="D247" s="13" t="s">
        <v>439</v>
      </c>
      <c r="E247" s="13"/>
      <c r="F247" s="275">
        <f>F248+F250</f>
        <v>3500</v>
      </c>
      <c r="G247" s="275">
        <f t="shared" ref="G247:H247" si="74">G248+G250</f>
        <v>3500</v>
      </c>
      <c r="H247" s="275">
        <f t="shared" si="74"/>
        <v>3500</v>
      </c>
    </row>
    <row r="248" spans="1:8" ht="36" customHeight="1" x14ac:dyDescent="0.25">
      <c r="A248" s="229" t="s">
        <v>172</v>
      </c>
      <c r="B248" s="15" t="s">
        <v>21</v>
      </c>
      <c r="C248" s="13" t="s">
        <v>3</v>
      </c>
      <c r="D248" s="13" t="s">
        <v>440</v>
      </c>
      <c r="E248" s="13"/>
      <c r="F248" s="275">
        <f>F249</f>
        <v>3000</v>
      </c>
      <c r="G248" s="275">
        <f t="shared" ref="G248:H248" si="75">G249</f>
        <v>3000</v>
      </c>
      <c r="H248" s="275">
        <f t="shared" si="75"/>
        <v>3000</v>
      </c>
    </row>
    <row r="249" spans="1:8" ht="42.6" customHeight="1" x14ac:dyDescent="0.25">
      <c r="A249" s="229" t="s">
        <v>126</v>
      </c>
      <c r="B249" s="15" t="s">
        <v>21</v>
      </c>
      <c r="C249" s="13" t="s">
        <v>3</v>
      </c>
      <c r="D249" s="13" t="s">
        <v>440</v>
      </c>
      <c r="E249" s="276" t="s">
        <v>49</v>
      </c>
      <c r="F249" s="275">
        <v>3000</v>
      </c>
      <c r="G249" s="275">
        <v>3000</v>
      </c>
      <c r="H249" s="275">
        <v>3000</v>
      </c>
    </row>
    <row r="250" spans="1:8" ht="31.8" customHeight="1" x14ac:dyDescent="0.25">
      <c r="A250" s="229" t="s">
        <v>259</v>
      </c>
      <c r="B250" s="15" t="s">
        <v>21</v>
      </c>
      <c r="C250" s="13" t="s">
        <v>3</v>
      </c>
      <c r="D250" s="13" t="s">
        <v>441</v>
      </c>
      <c r="E250" s="13"/>
      <c r="F250" s="275">
        <f>F251</f>
        <v>500</v>
      </c>
      <c r="G250" s="275">
        <f>G251</f>
        <v>500</v>
      </c>
      <c r="H250" s="275">
        <f>H251</f>
        <v>500</v>
      </c>
    </row>
    <row r="251" spans="1:8" ht="22.2" customHeight="1" x14ac:dyDescent="0.25">
      <c r="A251" s="229" t="s">
        <v>68</v>
      </c>
      <c r="B251" s="227" t="s">
        <v>21</v>
      </c>
      <c r="C251" s="27" t="s">
        <v>3</v>
      </c>
      <c r="D251" s="13" t="s">
        <v>441</v>
      </c>
      <c r="E251" s="32" t="s">
        <v>99</v>
      </c>
      <c r="F251" s="275">
        <v>500</v>
      </c>
      <c r="G251" s="275">
        <v>500</v>
      </c>
      <c r="H251" s="275">
        <v>500</v>
      </c>
    </row>
    <row r="252" spans="1:8" ht="19.2" customHeight="1" x14ac:dyDescent="0.25">
      <c r="A252" s="229" t="s">
        <v>276</v>
      </c>
      <c r="B252" s="227" t="s">
        <v>21</v>
      </c>
      <c r="C252" s="27" t="s">
        <v>3</v>
      </c>
      <c r="D252" s="13" t="s">
        <v>442</v>
      </c>
      <c r="E252" s="269" t="s">
        <v>49</v>
      </c>
      <c r="F252" s="270">
        <f>F253</f>
        <v>1360.5</v>
      </c>
      <c r="G252" s="270">
        <f t="shared" ref="G252" si="76">G253</f>
        <v>1360.5</v>
      </c>
      <c r="H252" s="270">
        <f t="shared" ref="H252" si="77">H253</f>
        <v>1360.5</v>
      </c>
    </row>
    <row r="253" spans="1:8" ht="43.8" customHeight="1" x14ac:dyDescent="0.25">
      <c r="A253" s="229" t="s">
        <v>444</v>
      </c>
      <c r="B253" s="268" t="s">
        <v>21</v>
      </c>
      <c r="C253" s="271" t="s">
        <v>3</v>
      </c>
      <c r="D253" s="13" t="s">
        <v>443</v>
      </c>
      <c r="E253" s="269"/>
      <c r="F253" s="270">
        <f>F254+F256+F258+F260+F262+F264+F266</f>
        <v>1360.5</v>
      </c>
      <c r="G253" s="270">
        <f t="shared" ref="G253:H253" si="78">G254+G256+G258+G260+G262+G264+G266</f>
        <v>1360.5</v>
      </c>
      <c r="H253" s="270">
        <f t="shared" si="78"/>
        <v>1360.5</v>
      </c>
    </row>
    <row r="254" spans="1:8" ht="31.2" customHeight="1" x14ac:dyDescent="0.25">
      <c r="A254" s="229" t="s">
        <v>171</v>
      </c>
      <c r="B254" s="268" t="s">
        <v>21</v>
      </c>
      <c r="C254" s="271" t="s">
        <v>3</v>
      </c>
      <c r="D254" s="13" t="s">
        <v>446</v>
      </c>
      <c r="E254" s="13"/>
      <c r="F254" s="275">
        <f>F255</f>
        <v>90</v>
      </c>
      <c r="G254" s="275">
        <f t="shared" ref="G254:H254" si="79">G255</f>
        <v>90</v>
      </c>
      <c r="H254" s="275">
        <f t="shared" si="79"/>
        <v>90</v>
      </c>
    </row>
    <row r="255" spans="1:8" ht="42.6" customHeight="1" x14ac:dyDescent="0.25">
      <c r="A255" s="236" t="s">
        <v>126</v>
      </c>
      <c r="B255" s="268" t="s">
        <v>21</v>
      </c>
      <c r="C255" s="271" t="s">
        <v>3</v>
      </c>
      <c r="D255" s="13" t="s">
        <v>446</v>
      </c>
      <c r="E255" s="13" t="s">
        <v>49</v>
      </c>
      <c r="F255" s="275">
        <v>90</v>
      </c>
      <c r="G255" s="275">
        <v>90</v>
      </c>
      <c r="H255" s="275">
        <v>90</v>
      </c>
    </row>
    <row r="256" spans="1:8" ht="18.600000000000001" customHeight="1" x14ac:dyDescent="0.25">
      <c r="A256" s="229" t="s">
        <v>256</v>
      </c>
      <c r="B256" s="268" t="s">
        <v>21</v>
      </c>
      <c r="C256" s="271" t="s">
        <v>3</v>
      </c>
      <c r="D256" s="13" t="s">
        <v>447</v>
      </c>
      <c r="E256" s="13"/>
      <c r="F256" s="275">
        <f>F257</f>
        <v>1.5</v>
      </c>
      <c r="G256" s="275">
        <f t="shared" ref="G256:H256" si="80">G257</f>
        <v>1.5</v>
      </c>
      <c r="H256" s="275">
        <f t="shared" si="80"/>
        <v>1.5</v>
      </c>
    </row>
    <row r="257" spans="1:8" ht="43.2" customHeight="1" x14ac:dyDescent="0.25">
      <c r="A257" s="229" t="s">
        <v>126</v>
      </c>
      <c r="B257" s="268" t="s">
        <v>21</v>
      </c>
      <c r="C257" s="271" t="s">
        <v>3</v>
      </c>
      <c r="D257" s="13" t="s">
        <v>447</v>
      </c>
      <c r="E257" s="13" t="s">
        <v>49</v>
      </c>
      <c r="F257" s="275">
        <v>1.5</v>
      </c>
      <c r="G257" s="275">
        <v>1.5</v>
      </c>
      <c r="H257" s="275">
        <v>1.5</v>
      </c>
    </row>
    <row r="258" spans="1:8" ht="42.6" customHeight="1" x14ac:dyDescent="0.25">
      <c r="A258" s="229" t="s">
        <v>170</v>
      </c>
      <c r="B258" s="227" t="s">
        <v>21</v>
      </c>
      <c r="C258" s="13" t="s">
        <v>3</v>
      </c>
      <c r="D258" s="13" t="s">
        <v>445</v>
      </c>
      <c r="E258" s="13"/>
      <c r="F258" s="275">
        <f>F259</f>
        <v>60</v>
      </c>
      <c r="G258" s="275">
        <f t="shared" ref="G258:H258" si="81">G259</f>
        <v>60</v>
      </c>
      <c r="H258" s="275">
        <f t="shared" si="81"/>
        <v>60</v>
      </c>
    </row>
    <row r="259" spans="1:8" ht="43.2" customHeight="1" x14ac:dyDescent="0.25">
      <c r="A259" s="230" t="s">
        <v>126</v>
      </c>
      <c r="B259" s="227" t="s">
        <v>21</v>
      </c>
      <c r="C259" s="13" t="s">
        <v>3</v>
      </c>
      <c r="D259" s="13" t="s">
        <v>445</v>
      </c>
      <c r="E259" s="13" t="s">
        <v>49</v>
      </c>
      <c r="F259" s="275">
        <v>60</v>
      </c>
      <c r="G259" s="275">
        <v>60</v>
      </c>
      <c r="H259" s="275">
        <v>60</v>
      </c>
    </row>
    <row r="260" spans="1:8" ht="32.4" customHeight="1" x14ac:dyDescent="0.25">
      <c r="A260" s="229" t="s">
        <v>448</v>
      </c>
      <c r="B260" s="15" t="s">
        <v>21</v>
      </c>
      <c r="C260" s="13" t="s">
        <v>3</v>
      </c>
      <c r="D260" s="13" t="s">
        <v>449</v>
      </c>
      <c r="E260" s="13"/>
      <c r="F260" s="275">
        <f>F261</f>
        <v>59</v>
      </c>
      <c r="G260" s="275">
        <f t="shared" ref="G260:H260" si="82">G261</f>
        <v>59</v>
      </c>
      <c r="H260" s="275">
        <f t="shared" si="82"/>
        <v>59</v>
      </c>
    </row>
    <row r="261" spans="1:8" ht="40.799999999999997" customHeight="1" x14ac:dyDescent="0.25">
      <c r="A261" s="229" t="s">
        <v>126</v>
      </c>
      <c r="B261" s="15" t="s">
        <v>21</v>
      </c>
      <c r="C261" s="13" t="s">
        <v>3</v>
      </c>
      <c r="D261" s="13" t="s">
        <v>449</v>
      </c>
      <c r="E261" s="13" t="s">
        <v>49</v>
      </c>
      <c r="F261" s="275">
        <v>59</v>
      </c>
      <c r="G261" s="275">
        <v>59</v>
      </c>
      <c r="H261" s="275">
        <v>59</v>
      </c>
    </row>
    <row r="262" spans="1:8" ht="32.4" customHeight="1" x14ac:dyDescent="0.25">
      <c r="A262" s="229" t="s">
        <v>450</v>
      </c>
      <c r="B262" s="15" t="s">
        <v>21</v>
      </c>
      <c r="C262" s="13" t="s">
        <v>3</v>
      </c>
      <c r="D262" s="13" t="s">
        <v>451</v>
      </c>
      <c r="E262" s="13"/>
      <c r="F262" s="275">
        <f>F263</f>
        <v>500</v>
      </c>
      <c r="G262" s="275">
        <f t="shared" ref="G262:H262" si="83">G263</f>
        <v>500</v>
      </c>
      <c r="H262" s="275">
        <f t="shared" si="83"/>
        <v>500</v>
      </c>
    </row>
    <row r="263" spans="1:8" ht="39.6" customHeight="1" x14ac:dyDescent="0.25">
      <c r="A263" s="229" t="s">
        <v>126</v>
      </c>
      <c r="B263" s="15" t="s">
        <v>21</v>
      </c>
      <c r="C263" s="13" t="s">
        <v>3</v>
      </c>
      <c r="D263" s="13" t="s">
        <v>451</v>
      </c>
      <c r="E263" s="13" t="s">
        <v>49</v>
      </c>
      <c r="F263" s="275">
        <v>500</v>
      </c>
      <c r="G263" s="275">
        <v>500</v>
      </c>
      <c r="H263" s="275">
        <v>500</v>
      </c>
    </row>
    <row r="264" spans="1:8" ht="49.2" customHeight="1" x14ac:dyDescent="0.25">
      <c r="A264" s="229" t="s">
        <v>453</v>
      </c>
      <c r="B264" s="15" t="s">
        <v>21</v>
      </c>
      <c r="C264" s="13" t="s">
        <v>3</v>
      </c>
      <c r="D264" s="13" t="s">
        <v>452</v>
      </c>
      <c r="E264" s="13"/>
      <c r="F264" s="275">
        <f>F265</f>
        <v>150</v>
      </c>
      <c r="G264" s="275">
        <f t="shared" ref="G264:H264" si="84">G265</f>
        <v>150</v>
      </c>
      <c r="H264" s="275">
        <f t="shared" si="84"/>
        <v>150</v>
      </c>
    </row>
    <row r="265" spans="1:8" ht="44.4" customHeight="1" x14ac:dyDescent="0.25">
      <c r="A265" s="229" t="s">
        <v>126</v>
      </c>
      <c r="B265" s="15" t="s">
        <v>21</v>
      </c>
      <c r="C265" s="13" t="s">
        <v>3</v>
      </c>
      <c r="D265" s="13" t="s">
        <v>452</v>
      </c>
      <c r="E265" s="13" t="s">
        <v>49</v>
      </c>
      <c r="F265" s="275">
        <v>150</v>
      </c>
      <c r="G265" s="275">
        <v>150</v>
      </c>
      <c r="H265" s="275">
        <v>150</v>
      </c>
    </row>
    <row r="266" spans="1:8" ht="42" customHeight="1" x14ac:dyDescent="0.25">
      <c r="A266" s="229" t="s">
        <v>454</v>
      </c>
      <c r="B266" s="15" t="s">
        <v>21</v>
      </c>
      <c r="C266" s="13" t="s">
        <v>3</v>
      </c>
      <c r="D266" s="13" t="s">
        <v>455</v>
      </c>
      <c r="E266" s="13"/>
      <c r="F266" s="275">
        <f>F267</f>
        <v>500</v>
      </c>
      <c r="G266" s="275">
        <f>G267</f>
        <v>500</v>
      </c>
      <c r="H266" s="275">
        <f>H267</f>
        <v>500</v>
      </c>
    </row>
    <row r="267" spans="1:8" ht="43.2" customHeight="1" x14ac:dyDescent="0.25">
      <c r="A267" s="229" t="s">
        <v>126</v>
      </c>
      <c r="B267" s="15" t="s">
        <v>21</v>
      </c>
      <c r="C267" s="13" t="s">
        <v>3</v>
      </c>
      <c r="D267" s="13" t="s">
        <v>455</v>
      </c>
      <c r="E267" s="13" t="s">
        <v>49</v>
      </c>
      <c r="F267" s="275">
        <v>500</v>
      </c>
      <c r="G267" s="275">
        <v>500</v>
      </c>
      <c r="H267" s="275">
        <v>500</v>
      </c>
    </row>
    <row r="268" spans="1:8" ht="15" customHeight="1" x14ac:dyDescent="0.25">
      <c r="A268" s="47" t="s">
        <v>86</v>
      </c>
      <c r="B268" s="11" t="s">
        <v>21</v>
      </c>
      <c r="C268" s="12" t="s">
        <v>5</v>
      </c>
      <c r="D268" s="264"/>
      <c r="E268" s="13"/>
      <c r="F268" s="19">
        <f>F269</f>
        <v>72735.100000000006</v>
      </c>
      <c r="G268" s="19">
        <f t="shared" ref="G268:H268" si="85">G269</f>
        <v>14142.1</v>
      </c>
      <c r="H268" s="19">
        <f t="shared" si="85"/>
        <v>13810</v>
      </c>
    </row>
    <row r="269" spans="1:8" ht="63" customHeight="1" x14ac:dyDescent="0.25">
      <c r="A269" s="229" t="s">
        <v>370</v>
      </c>
      <c r="B269" s="15" t="s">
        <v>21</v>
      </c>
      <c r="C269" s="13" t="s">
        <v>5</v>
      </c>
      <c r="D269" s="13" t="s">
        <v>375</v>
      </c>
      <c r="E269" s="13"/>
      <c r="F269" s="234">
        <f>F270+F278</f>
        <v>72735.100000000006</v>
      </c>
      <c r="G269" s="234">
        <f t="shared" ref="G269:H269" si="86">G270+G278</f>
        <v>14142.1</v>
      </c>
      <c r="H269" s="234">
        <f t="shared" si="86"/>
        <v>13810</v>
      </c>
    </row>
    <row r="270" spans="1:8" ht="18.600000000000001" customHeight="1" x14ac:dyDescent="0.25">
      <c r="A270" s="273" t="s">
        <v>371</v>
      </c>
      <c r="B270" s="15" t="s">
        <v>21</v>
      </c>
      <c r="C270" s="13" t="s">
        <v>5</v>
      </c>
      <c r="D270" s="13" t="s">
        <v>376</v>
      </c>
      <c r="E270" s="13"/>
      <c r="F270" s="234">
        <f>F271</f>
        <v>60504.4</v>
      </c>
      <c r="G270" s="234">
        <f t="shared" ref="G270:H270" si="87">G271</f>
        <v>3500</v>
      </c>
      <c r="H270" s="234">
        <f t="shared" si="87"/>
        <v>3500</v>
      </c>
    </row>
    <row r="271" spans="1:8" ht="34.200000000000003" customHeight="1" x14ac:dyDescent="0.25">
      <c r="A271" s="273" t="s">
        <v>372</v>
      </c>
      <c r="B271" s="15" t="s">
        <v>21</v>
      </c>
      <c r="C271" s="13" t="s">
        <v>5</v>
      </c>
      <c r="D271" s="13" t="s">
        <v>377</v>
      </c>
      <c r="E271" s="13"/>
      <c r="F271" s="234">
        <f>F272+F274+F276</f>
        <v>60504.4</v>
      </c>
      <c r="G271" s="234">
        <f t="shared" ref="G271:H271" si="88">G272+G274</f>
        <v>3500</v>
      </c>
      <c r="H271" s="234">
        <f t="shared" si="88"/>
        <v>3500</v>
      </c>
    </row>
    <row r="272" spans="1:8" ht="34.200000000000003" customHeight="1" x14ac:dyDescent="0.25">
      <c r="A272" s="273" t="s">
        <v>373</v>
      </c>
      <c r="B272" s="15" t="s">
        <v>21</v>
      </c>
      <c r="C272" s="13" t="s">
        <v>5</v>
      </c>
      <c r="D272" s="13" t="s">
        <v>378</v>
      </c>
      <c r="E272" s="13"/>
      <c r="F272" s="234">
        <f>F273</f>
        <v>1500</v>
      </c>
      <c r="G272" s="234">
        <f t="shared" ref="G272:H272" si="89">G273</f>
        <v>1500</v>
      </c>
      <c r="H272" s="234">
        <f t="shared" si="89"/>
        <v>1500</v>
      </c>
    </row>
    <row r="273" spans="1:8" ht="49.95" customHeight="1" x14ac:dyDescent="0.25">
      <c r="A273" s="229" t="s">
        <v>126</v>
      </c>
      <c r="B273" s="15" t="s">
        <v>21</v>
      </c>
      <c r="C273" s="13" t="s">
        <v>5</v>
      </c>
      <c r="D273" s="13" t="s">
        <v>378</v>
      </c>
      <c r="E273" s="13" t="s">
        <v>49</v>
      </c>
      <c r="F273" s="234">
        <v>1500</v>
      </c>
      <c r="G273" s="234">
        <v>1500</v>
      </c>
      <c r="H273" s="234">
        <v>1500</v>
      </c>
    </row>
    <row r="274" spans="1:8" ht="27" customHeight="1" x14ac:dyDescent="0.25">
      <c r="A274" s="273" t="s">
        <v>374</v>
      </c>
      <c r="B274" s="15" t="s">
        <v>21</v>
      </c>
      <c r="C274" s="13" t="s">
        <v>5</v>
      </c>
      <c r="D274" s="13" t="s">
        <v>379</v>
      </c>
      <c r="E274" s="13"/>
      <c r="F274" s="234">
        <f>F275</f>
        <v>2000</v>
      </c>
      <c r="G274" s="234">
        <f t="shared" ref="G274:H274" si="90">G275</f>
        <v>2000</v>
      </c>
      <c r="H274" s="234">
        <f t="shared" si="90"/>
        <v>2000</v>
      </c>
    </row>
    <row r="275" spans="1:8" ht="46.95" customHeight="1" x14ac:dyDescent="0.25">
      <c r="A275" s="229" t="s">
        <v>126</v>
      </c>
      <c r="B275" s="15" t="s">
        <v>21</v>
      </c>
      <c r="C275" s="13" t="s">
        <v>5</v>
      </c>
      <c r="D275" s="13" t="s">
        <v>379</v>
      </c>
      <c r="E275" s="13" t="s">
        <v>49</v>
      </c>
      <c r="F275" s="234">
        <v>2000</v>
      </c>
      <c r="G275" s="234">
        <v>2000</v>
      </c>
      <c r="H275" s="234">
        <v>2000</v>
      </c>
    </row>
    <row r="276" spans="1:8" ht="131.4" customHeight="1" x14ac:dyDescent="0.25">
      <c r="A276" s="273" t="s">
        <v>506</v>
      </c>
      <c r="B276" s="15" t="s">
        <v>21</v>
      </c>
      <c r="C276" s="13" t="s">
        <v>5</v>
      </c>
      <c r="D276" s="13" t="s">
        <v>539</v>
      </c>
      <c r="E276" s="13"/>
      <c r="F276" s="234">
        <f>F277</f>
        <v>57004.4</v>
      </c>
      <c r="G276" s="234">
        <f t="shared" ref="G276:H276" si="91">G277</f>
        <v>0</v>
      </c>
      <c r="H276" s="234">
        <f t="shared" si="91"/>
        <v>0</v>
      </c>
    </row>
    <row r="277" spans="1:8" ht="25.95" customHeight="1" x14ac:dyDescent="0.25">
      <c r="A277" s="229" t="s">
        <v>68</v>
      </c>
      <c r="B277" s="15" t="s">
        <v>21</v>
      </c>
      <c r="C277" s="13" t="s">
        <v>5</v>
      </c>
      <c r="D277" s="13" t="s">
        <v>539</v>
      </c>
      <c r="E277" s="13" t="s">
        <v>99</v>
      </c>
      <c r="F277" s="234">
        <v>57004.4</v>
      </c>
      <c r="G277" s="234">
        <v>0</v>
      </c>
      <c r="H277" s="234">
        <v>0</v>
      </c>
    </row>
    <row r="278" spans="1:8" ht="25.95" customHeight="1" x14ac:dyDescent="0.25">
      <c r="A278" s="273" t="s">
        <v>276</v>
      </c>
      <c r="B278" s="15" t="s">
        <v>21</v>
      </c>
      <c r="C278" s="13" t="s">
        <v>5</v>
      </c>
      <c r="D278" s="13" t="s">
        <v>382</v>
      </c>
      <c r="E278" s="13"/>
      <c r="F278" s="234">
        <f>F279</f>
        <v>12230.7</v>
      </c>
      <c r="G278" s="234">
        <f t="shared" ref="G278:H278" si="92">G279</f>
        <v>10642.1</v>
      </c>
      <c r="H278" s="234">
        <f t="shared" si="92"/>
        <v>10310</v>
      </c>
    </row>
    <row r="279" spans="1:8" ht="46.2" customHeight="1" x14ac:dyDescent="0.25">
      <c r="A279" s="273" t="s">
        <v>532</v>
      </c>
      <c r="B279" s="15" t="s">
        <v>21</v>
      </c>
      <c r="C279" s="13" t="s">
        <v>5</v>
      </c>
      <c r="D279" s="13" t="s">
        <v>383</v>
      </c>
      <c r="E279" s="13"/>
      <c r="F279" s="234">
        <f>F280+F282+F284+F286+F288</f>
        <v>12230.7</v>
      </c>
      <c r="G279" s="234">
        <f t="shared" ref="G279:H279" si="93">G280+G282+G284+G286+G288</f>
        <v>10642.1</v>
      </c>
      <c r="H279" s="234">
        <f t="shared" si="93"/>
        <v>10310</v>
      </c>
    </row>
    <row r="280" spans="1:8" ht="64.95" customHeight="1" x14ac:dyDescent="0.25">
      <c r="A280" s="229" t="s">
        <v>227</v>
      </c>
      <c r="B280" s="15" t="s">
        <v>21</v>
      </c>
      <c r="C280" s="13" t="s">
        <v>5</v>
      </c>
      <c r="D280" s="271" t="s">
        <v>384</v>
      </c>
      <c r="E280" s="13"/>
      <c r="F280" s="234">
        <f>F281</f>
        <v>1000</v>
      </c>
      <c r="G280" s="234">
        <f t="shared" ref="G280:H280" si="94">G281</f>
        <v>1000</v>
      </c>
      <c r="H280" s="234">
        <f t="shared" si="94"/>
        <v>500</v>
      </c>
    </row>
    <row r="281" spans="1:8" ht="63.6" customHeight="1" x14ac:dyDescent="0.25">
      <c r="A281" s="229" t="s">
        <v>102</v>
      </c>
      <c r="B281" s="15" t="s">
        <v>21</v>
      </c>
      <c r="C281" s="13" t="s">
        <v>5</v>
      </c>
      <c r="D281" s="271" t="s">
        <v>384</v>
      </c>
      <c r="E281" s="13" t="s">
        <v>103</v>
      </c>
      <c r="F281" s="234">
        <v>1000</v>
      </c>
      <c r="G281" s="234">
        <v>1000</v>
      </c>
      <c r="H281" s="234">
        <v>500</v>
      </c>
    </row>
    <row r="282" spans="1:8" ht="32.4" customHeight="1" x14ac:dyDescent="0.25">
      <c r="A282" s="229" t="s">
        <v>216</v>
      </c>
      <c r="B282" s="15" t="s">
        <v>21</v>
      </c>
      <c r="C282" s="13" t="s">
        <v>5</v>
      </c>
      <c r="D282" s="13" t="s">
        <v>386</v>
      </c>
      <c r="E282" s="13"/>
      <c r="F282" s="234">
        <f>F283</f>
        <v>2100</v>
      </c>
      <c r="G282" s="234">
        <f t="shared" ref="G282:H282" si="95">G283</f>
        <v>500</v>
      </c>
      <c r="H282" s="234">
        <f t="shared" si="95"/>
        <v>650</v>
      </c>
    </row>
    <row r="283" spans="1:8" ht="49.2" customHeight="1" x14ac:dyDescent="0.25">
      <c r="A283" s="229" t="s">
        <v>126</v>
      </c>
      <c r="B283" s="15" t="s">
        <v>21</v>
      </c>
      <c r="C283" s="13" t="s">
        <v>5</v>
      </c>
      <c r="D283" s="13" t="s">
        <v>386</v>
      </c>
      <c r="E283" s="13" t="s">
        <v>49</v>
      </c>
      <c r="F283" s="234">
        <v>2100</v>
      </c>
      <c r="G283" s="234">
        <v>500</v>
      </c>
      <c r="H283" s="234">
        <v>650</v>
      </c>
    </row>
    <row r="284" spans="1:8" ht="34.200000000000003" customHeight="1" x14ac:dyDescent="0.25">
      <c r="A284" s="229" t="s">
        <v>603</v>
      </c>
      <c r="B284" s="268" t="s">
        <v>21</v>
      </c>
      <c r="C284" s="271" t="s">
        <v>5</v>
      </c>
      <c r="D284" s="271" t="s">
        <v>387</v>
      </c>
      <c r="E284" s="271"/>
      <c r="F284" s="234">
        <f>F285</f>
        <v>2000</v>
      </c>
      <c r="G284" s="234">
        <f t="shared" ref="G284:H284" si="96">G285</f>
        <v>2000</v>
      </c>
      <c r="H284" s="234">
        <f t="shared" si="96"/>
        <v>2000</v>
      </c>
    </row>
    <row r="285" spans="1:8" ht="41.4" customHeight="1" x14ac:dyDescent="0.25">
      <c r="A285" s="229" t="s">
        <v>126</v>
      </c>
      <c r="B285" s="268" t="s">
        <v>21</v>
      </c>
      <c r="C285" s="271" t="s">
        <v>5</v>
      </c>
      <c r="D285" s="271" t="s">
        <v>387</v>
      </c>
      <c r="E285" s="271" t="s">
        <v>49</v>
      </c>
      <c r="F285" s="234">
        <v>2000</v>
      </c>
      <c r="G285" s="234">
        <v>2000</v>
      </c>
      <c r="H285" s="234">
        <v>2000</v>
      </c>
    </row>
    <row r="286" spans="1:8" ht="24.6" customHeight="1" x14ac:dyDescent="0.25">
      <c r="A286" s="273" t="s">
        <v>388</v>
      </c>
      <c r="B286" s="268" t="s">
        <v>21</v>
      </c>
      <c r="C286" s="271" t="s">
        <v>5</v>
      </c>
      <c r="D286" s="271" t="s">
        <v>389</v>
      </c>
      <c r="E286" s="271"/>
      <c r="F286" s="234">
        <f>F287</f>
        <v>130.69999999999999</v>
      </c>
      <c r="G286" s="234">
        <f t="shared" ref="G286:H286" si="97">G287</f>
        <v>142.1</v>
      </c>
      <c r="H286" s="234">
        <f t="shared" si="97"/>
        <v>160</v>
      </c>
    </row>
    <row r="287" spans="1:8" ht="45" customHeight="1" x14ac:dyDescent="0.25">
      <c r="A287" s="229" t="s">
        <v>126</v>
      </c>
      <c r="B287" s="268" t="s">
        <v>21</v>
      </c>
      <c r="C287" s="271" t="s">
        <v>5</v>
      </c>
      <c r="D287" s="271" t="s">
        <v>389</v>
      </c>
      <c r="E287" s="271" t="s">
        <v>49</v>
      </c>
      <c r="F287" s="234">
        <v>130.69999999999999</v>
      </c>
      <c r="G287" s="234">
        <v>142.1</v>
      </c>
      <c r="H287" s="234">
        <v>160</v>
      </c>
    </row>
    <row r="288" spans="1:8" ht="33" customHeight="1" x14ac:dyDescent="0.25">
      <c r="A288" s="273" t="s">
        <v>434</v>
      </c>
      <c r="B288" s="268" t="s">
        <v>21</v>
      </c>
      <c r="C288" s="271" t="s">
        <v>5</v>
      </c>
      <c r="D288" s="271" t="s">
        <v>435</v>
      </c>
      <c r="E288" s="271"/>
      <c r="F288" s="234">
        <f>F289</f>
        <v>7000</v>
      </c>
      <c r="G288" s="234">
        <f t="shared" ref="G288:H288" si="98">G289</f>
        <v>7000</v>
      </c>
      <c r="H288" s="234">
        <f t="shared" si="98"/>
        <v>7000</v>
      </c>
    </row>
    <row r="289" spans="1:8" ht="42" customHeight="1" x14ac:dyDescent="0.25">
      <c r="A289" s="229" t="s">
        <v>126</v>
      </c>
      <c r="B289" s="268" t="s">
        <v>21</v>
      </c>
      <c r="C289" s="271" t="s">
        <v>5</v>
      </c>
      <c r="D289" s="271" t="s">
        <v>435</v>
      </c>
      <c r="E289" s="13" t="s">
        <v>49</v>
      </c>
      <c r="F289" s="234">
        <v>7000</v>
      </c>
      <c r="G289" s="234">
        <v>7000</v>
      </c>
      <c r="H289" s="234">
        <v>7000</v>
      </c>
    </row>
    <row r="290" spans="1:8" ht="22.2" customHeight="1" x14ac:dyDescent="0.25">
      <c r="A290" s="47" t="s">
        <v>120</v>
      </c>
      <c r="B290" s="11" t="s">
        <v>21</v>
      </c>
      <c r="C290" s="12" t="s">
        <v>7</v>
      </c>
      <c r="D290" s="13"/>
      <c r="E290" s="13"/>
      <c r="F290" s="19">
        <f>F291+F304+F320+F315</f>
        <v>28884.9</v>
      </c>
      <c r="G290" s="19">
        <f t="shared" ref="G290:H290" si="99">G291+G304+G320+G315</f>
        <v>20063.900000000001</v>
      </c>
      <c r="H290" s="19">
        <f t="shared" si="99"/>
        <v>18592</v>
      </c>
    </row>
    <row r="291" spans="1:8" ht="45" customHeight="1" x14ac:dyDescent="0.25">
      <c r="A291" s="48" t="s">
        <v>240</v>
      </c>
      <c r="B291" s="279" t="s">
        <v>21</v>
      </c>
      <c r="C291" s="264" t="s">
        <v>7</v>
      </c>
      <c r="D291" s="13" t="s">
        <v>121</v>
      </c>
      <c r="E291" s="13"/>
      <c r="F291" s="234">
        <f>F292+F296+F300</f>
        <v>1210.2</v>
      </c>
      <c r="G291" s="234">
        <f t="shared" ref="G291:H291" si="100">G292+G296+G300</f>
        <v>0</v>
      </c>
      <c r="H291" s="234">
        <f t="shared" si="100"/>
        <v>0</v>
      </c>
    </row>
    <row r="292" spans="1:8" ht="19.8" customHeight="1" x14ac:dyDescent="0.25">
      <c r="A292" s="229" t="s">
        <v>557</v>
      </c>
      <c r="B292" s="279" t="s">
        <v>21</v>
      </c>
      <c r="C292" s="264" t="s">
        <v>7</v>
      </c>
      <c r="D292" s="13" t="s">
        <v>578</v>
      </c>
      <c r="E292" s="13"/>
      <c r="F292" s="234">
        <f>F293</f>
        <v>165.2</v>
      </c>
      <c r="G292" s="234">
        <f t="shared" ref="G292:H294" si="101">G293</f>
        <v>0</v>
      </c>
      <c r="H292" s="234">
        <f t="shared" si="101"/>
        <v>0</v>
      </c>
    </row>
    <row r="293" spans="1:8" ht="31.95" customHeight="1" x14ac:dyDescent="0.25">
      <c r="A293" s="229" t="s">
        <v>579</v>
      </c>
      <c r="B293" s="279" t="s">
        <v>21</v>
      </c>
      <c r="C293" s="264" t="s">
        <v>7</v>
      </c>
      <c r="D293" s="13" t="s">
        <v>580</v>
      </c>
      <c r="E293" s="13"/>
      <c r="F293" s="234">
        <f>F294</f>
        <v>165.2</v>
      </c>
      <c r="G293" s="234">
        <f t="shared" si="101"/>
        <v>0</v>
      </c>
      <c r="H293" s="234">
        <f t="shared" si="101"/>
        <v>0</v>
      </c>
    </row>
    <row r="294" spans="1:8" ht="27.6" customHeight="1" x14ac:dyDescent="0.25">
      <c r="A294" s="229" t="s">
        <v>581</v>
      </c>
      <c r="B294" s="279" t="s">
        <v>21</v>
      </c>
      <c r="C294" s="264" t="s">
        <v>7</v>
      </c>
      <c r="D294" s="13" t="s">
        <v>582</v>
      </c>
      <c r="E294" s="13"/>
      <c r="F294" s="234">
        <f>F295</f>
        <v>165.2</v>
      </c>
      <c r="G294" s="234">
        <f t="shared" si="101"/>
        <v>0</v>
      </c>
      <c r="H294" s="234">
        <f t="shared" si="101"/>
        <v>0</v>
      </c>
    </row>
    <row r="295" spans="1:8" ht="43.95" customHeight="1" x14ac:dyDescent="0.25">
      <c r="A295" s="229" t="s">
        <v>126</v>
      </c>
      <c r="B295" s="279" t="s">
        <v>21</v>
      </c>
      <c r="C295" s="264" t="s">
        <v>7</v>
      </c>
      <c r="D295" s="13" t="s">
        <v>582</v>
      </c>
      <c r="E295" s="13" t="s">
        <v>49</v>
      </c>
      <c r="F295" s="234">
        <v>165.2</v>
      </c>
      <c r="G295" s="234">
        <v>0</v>
      </c>
      <c r="H295" s="234">
        <v>0</v>
      </c>
    </row>
    <row r="296" spans="1:8" ht="22.2" customHeight="1" x14ac:dyDescent="0.25">
      <c r="A296" s="229" t="s">
        <v>270</v>
      </c>
      <c r="B296" s="279" t="s">
        <v>21</v>
      </c>
      <c r="C296" s="264" t="s">
        <v>7</v>
      </c>
      <c r="D296" s="13" t="s">
        <v>584</v>
      </c>
      <c r="E296" s="13"/>
      <c r="F296" s="234">
        <f>F297</f>
        <v>950</v>
      </c>
      <c r="G296" s="234">
        <f t="shared" ref="G296:H298" si="102">G297</f>
        <v>0</v>
      </c>
      <c r="H296" s="234">
        <f t="shared" si="102"/>
        <v>0</v>
      </c>
    </row>
    <row r="297" spans="1:8" ht="34.200000000000003" customHeight="1" x14ac:dyDescent="0.25">
      <c r="A297" s="229" t="s">
        <v>583</v>
      </c>
      <c r="B297" s="279" t="s">
        <v>21</v>
      </c>
      <c r="C297" s="264" t="s">
        <v>7</v>
      </c>
      <c r="D297" s="13" t="s">
        <v>585</v>
      </c>
      <c r="E297" s="13"/>
      <c r="F297" s="234">
        <f>F298</f>
        <v>950</v>
      </c>
      <c r="G297" s="234">
        <f t="shared" si="102"/>
        <v>0</v>
      </c>
      <c r="H297" s="234">
        <f t="shared" si="102"/>
        <v>0</v>
      </c>
    </row>
    <row r="298" spans="1:8" ht="33.6" customHeight="1" x14ac:dyDescent="0.25">
      <c r="A298" s="229" t="s">
        <v>246</v>
      </c>
      <c r="B298" s="279" t="s">
        <v>21</v>
      </c>
      <c r="C298" s="264" t="s">
        <v>7</v>
      </c>
      <c r="D298" s="13" t="s">
        <v>586</v>
      </c>
      <c r="E298" s="13"/>
      <c r="F298" s="234">
        <f>F299</f>
        <v>950</v>
      </c>
      <c r="G298" s="234">
        <f t="shared" si="102"/>
        <v>0</v>
      </c>
      <c r="H298" s="234">
        <f t="shared" si="102"/>
        <v>0</v>
      </c>
    </row>
    <row r="299" spans="1:8" ht="48" customHeight="1" x14ac:dyDescent="0.25">
      <c r="A299" s="229" t="s">
        <v>126</v>
      </c>
      <c r="B299" s="279" t="s">
        <v>21</v>
      </c>
      <c r="C299" s="264" t="s">
        <v>7</v>
      </c>
      <c r="D299" s="13" t="s">
        <v>586</v>
      </c>
      <c r="E299" s="13" t="s">
        <v>49</v>
      </c>
      <c r="F299" s="234">
        <v>950</v>
      </c>
      <c r="G299" s="234">
        <v>0</v>
      </c>
      <c r="H299" s="234">
        <v>0</v>
      </c>
    </row>
    <row r="300" spans="1:8" ht="21.6" customHeight="1" x14ac:dyDescent="0.25">
      <c r="A300" s="229" t="s">
        <v>588</v>
      </c>
      <c r="B300" s="279" t="s">
        <v>21</v>
      </c>
      <c r="C300" s="264" t="s">
        <v>7</v>
      </c>
      <c r="D300" s="13" t="s">
        <v>587</v>
      </c>
      <c r="E300" s="13"/>
      <c r="F300" s="234">
        <f>F301</f>
        <v>95</v>
      </c>
      <c r="G300" s="234">
        <f t="shared" ref="G300:H302" si="103">G301</f>
        <v>0</v>
      </c>
      <c r="H300" s="234">
        <f t="shared" si="103"/>
        <v>0</v>
      </c>
    </row>
    <row r="301" spans="1:8" ht="26.4" customHeight="1" x14ac:dyDescent="0.25">
      <c r="A301" s="229" t="s">
        <v>592</v>
      </c>
      <c r="B301" s="279" t="s">
        <v>21</v>
      </c>
      <c r="C301" s="264" t="s">
        <v>7</v>
      </c>
      <c r="D301" s="13" t="s">
        <v>589</v>
      </c>
      <c r="E301" s="13"/>
      <c r="F301" s="234">
        <f>F302</f>
        <v>95</v>
      </c>
      <c r="G301" s="234">
        <f t="shared" si="103"/>
        <v>0</v>
      </c>
      <c r="H301" s="234">
        <f t="shared" si="103"/>
        <v>0</v>
      </c>
    </row>
    <row r="302" spans="1:8" ht="27" customHeight="1" x14ac:dyDescent="0.25">
      <c r="A302" s="229" t="s">
        <v>590</v>
      </c>
      <c r="B302" s="279" t="s">
        <v>21</v>
      </c>
      <c r="C302" s="264" t="s">
        <v>7</v>
      </c>
      <c r="D302" s="13" t="s">
        <v>591</v>
      </c>
      <c r="E302" s="13"/>
      <c r="F302" s="234">
        <f>F303</f>
        <v>95</v>
      </c>
      <c r="G302" s="234">
        <f t="shared" si="103"/>
        <v>0</v>
      </c>
      <c r="H302" s="234">
        <f t="shared" si="103"/>
        <v>0</v>
      </c>
    </row>
    <row r="303" spans="1:8" ht="42.6" customHeight="1" x14ac:dyDescent="0.25">
      <c r="A303" s="229" t="s">
        <v>126</v>
      </c>
      <c r="B303" s="279" t="s">
        <v>21</v>
      </c>
      <c r="C303" s="264" t="s">
        <v>7</v>
      </c>
      <c r="D303" s="13" t="s">
        <v>591</v>
      </c>
      <c r="E303" s="13" t="s">
        <v>49</v>
      </c>
      <c r="F303" s="234">
        <v>95</v>
      </c>
      <c r="G303" s="234">
        <v>0</v>
      </c>
      <c r="H303" s="234">
        <v>0</v>
      </c>
    </row>
    <row r="304" spans="1:8" ht="45.6" customHeight="1" x14ac:dyDescent="0.25">
      <c r="A304" s="229" t="s">
        <v>530</v>
      </c>
      <c r="B304" s="15" t="s">
        <v>21</v>
      </c>
      <c r="C304" s="13" t="s">
        <v>7</v>
      </c>
      <c r="D304" s="13" t="s">
        <v>139</v>
      </c>
      <c r="E304" s="13"/>
      <c r="F304" s="270">
        <f>F305+F311</f>
        <v>14339.2</v>
      </c>
      <c r="G304" s="270">
        <f t="shared" ref="G304:H304" si="104">G305+G311</f>
        <v>4815.5</v>
      </c>
      <c r="H304" s="270">
        <f t="shared" si="104"/>
        <v>4300</v>
      </c>
    </row>
    <row r="305" spans="1:8" ht="19.2" customHeight="1" x14ac:dyDescent="0.25">
      <c r="A305" s="229" t="s">
        <v>270</v>
      </c>
      <c r="B305" s="15" t="s">
        <v>21</v>
      </c>
      <c r="C305" s="13" t="s">
        <v>7</v>
      </c>
      <c r="D305" s="13" t="s">
        <v>358</v>
      </c>
      <c r="E305" s="13"/>
      <c r="F305" s="270">
        <f>F306</f>
        <v>5221.7</v>
      </c>
      <c r="G305" s="270">
        <f t="shared" ref="G305:H305" si="105">G306</f>
        <v>515.5</v>
      </c>
      <c r="H305" s="270">
        <f t="shared" si="105"/>
        <v>0</v>
      </c>
    </row>
    <row r="306" spans="1:8" ht="30" customHeight="1" x14ac:dyDescent="0.25">
      <c r="A306" s="229" t="s">
        <v>361</v>
      </c>
      <c r="B306" s="15" t="s">
        <v>21</v>
      </c>
      <c r="C306" s="13" t="s">
        <v>7</v>
      </c>
      <c r="D306" s="13" t="s">
        <v>360</v>
      </c>
      <c r="E306" s="13"/>
      <c r="F306" s="270">
        <f>F307+F309</f>
        <v>5221.7</v>
      </c>
      <c r="G306" s="270">
        <f t="shared" ref="G306:H306" si="106">G307+G309</f>
        <v>515.5</v>
      </c>
      <c r="H306" s="270">
        <f t="shared" si="106"/>
        <v>0</v>
      </c>
    </row>
    <row r="307" spans="1:8" ht="21" customHeight="1" x14ac:dyDescent="0.25">
      <c r="A307" s="229" t="s">
        <v>250</v>
      </c>
      <c r="B307" s="15" t="s">
        <v>21</v>
      </c>
      <c r="C307" s="13" t="s">
        <v>7</v>
      </c>
      <c r="D307" s="13" t="s">
        <v>536</v>
      </c>
      <c r="E307" s="13"/>
      <c r="F307" s="270">
        <f>F308</f>
        <v>721.7</v>
      </c>
      <c r="G307" s="270">
        <f>G308</f>
        <v>515.5</v>
      </c>
      <c r="H307" s="270">
        <f>H308</f>
        <v>0</v>
      </c>
    </row>
    <row r="308" spans="1:8" ht="40.950000000000003" customHeight="1" x14ac:dyDescent="0.25">
      <c r="A308" s="229" t="s">
        <v>126</v>
      </c>
      <c r="B308" s="15" t="s">
        <v>21</v>
      </c>
      <c r="C308" s="13" t="s">
        <v>7</v>
      </c>
      <c r="D308" s="13" t="s">
        <v>536</v>
      </c>
      <c r="E308" s="13" t="s">
        <v>49</v>
      </c>
      <c r="F308" s="234">
        <v>721.7</v>
      </c>
      <c r="G308" s="234">
        <v>515.5</v>
      </c>
      <c r="H308" s="270">
        <v>0</v>
      </c>
    </row>
    <row r="309" spans="1:8" ht="30" customHeight="1" x14ac:dyDescent="0.25">
      <c r="A309" s="229" t="s">
        <v>228</v>
      </c>
      <c r="B309" s="15" t="s">
        <v>21</v>
      </c>
      <c r="C309" s="13" t="s">
        <v>7</v>
      </c>
      <c r="D309" s="13" t="s">
        <v>537</v>
      </c>
      <c r="E309" s="13"/>
      <c r="F309" s="270">
        <f>F310</f>
        <v>4500</v>
      </c>
      <c r="G309" s="270">
        <v>0</v>
      </c>
      <c r="H309" s="270">
        <v>0</v>
      </c>
    </row>
    <row r="310" spans="1:8" ht="40.950000000000003" customHeight="1" x14ac:dyDescent="0.25">
      <c r="A310" s="229" t="s">
        <v>126</v>
      </c>
      <c r="B310" s="15" t="s">
        <v>21</v>
      </c>
      <c r="C310" s="13" t="s">
        <v>7</v>
      </c>
      <c r="D310" s="13" t="s">
        <v>537</v>
      </c>
      <c r="E310" s="13" t="s">
        <v>49</v>
      </c>
      <c r="F310" s="270">
        <v>4500</v>
      </c>
      <c r="G310" s="270">
        <v>0</v>
      </c>
      <c r="H310" s="270">
        <v>0</v>
      </c>
    </row>
    <row r="311" spans="1:8" ht="20.399999999999999" customHeight="1" x14ac:dyDescent="0.25">
      <c r="A311" s="229" t="s">
        <v>263</v>
      </c>
      <c r="B311" s="15" t="s">
        <v>21</v>
      </c>
      <c r="C311" s="13" t="s">
        <v>7</v>
      </c>
      <c r="D311" s="13" t="s">
        <v>362</v>
      </c>
      <c r="E311" s="13"/>
      <c r="F311" s="270">
        <f>F312</f>
        <v>9117.5</v>
      </c>
      <c r="G311" s="270">
        <f t="shared" ref="G311:H313" si="107">G312</f>
        <v>4300</v>
      </c>
      <c r="H311" s="270">
        <f t="shared" si="107"/>
        <v>4300</v>
      </c>
    </row>
    <row r="312" spans="1:8" ht="32.4" customHeight="1" x14ac:dyDescent="0.25">
      <c r="A312" s="229" t="s">
        <v>363</v>
      </c>
      <c r="B312" s="15" t="s">
        <v>21</v>
      </c>
      <c r="C312" s="13" t="s">
        <v>7</v>
      </c>
      <c r="D312" s="13" t="s">
        <v>366</v>
      </c>
      <c r="E312" s="13"/>
      <c r="F312" s="270">
        <f>F313</f>
        <v>9117.5</v>
      </c>
      <c r="G312" s="270">
        <f t="shared" si="107"/>
        <v>4300</v>
      </c>
      <c r="H312" s="270">
        <f t="shared" si="107"/>
        <v>4300</v>
      </c>
    </row>
    <row r="313" spans="1:8" ht="33" customHeight="1" x14ac:dyDescent="0.25">
      <c r="A313" s="229" t="s">
        <v>364</v>
      </c>
      <c r="B313" s="15" t="s">
        <v>21</v>
      </c>
      <c r="C313" s="13" t="s">
        <v>7</v>
      </c>
      <c r="D313" s="13" t="s">
        <v>365</v>
      </c>
      <c r="E313" s="13"/>
      <c r="F313" s="270">
        <f>F314</f>
        <v>9117.5</v>
      </c>
      <c r="G313" s="270">
        <f t="shared" si="107"/>
        <v>4300</v>
      </c>
      <c r="H313" s="270">
        <f t="shared" si="107"/>
        <v>4300</v>
      </c>
    </row>
    <row r="314" spans="1:8" ht="40.950000000000003" customHeight="1" x14ac:dyDescent="0.25">
      <c r="A314" s="229" t="s">
        <v>126</v>
      </c>
      <c r="B314" s="15" t="s">
        <v>21</v>
      </c>
      <c r="C314" s="13" t="s">
        <v>7</v>
      </c>
      <c r="D314" s="13" t="s">
        <v>365</v>
      </c>
      <c r="E314" s="13" t="s">
        <v>49</v>
      </c>
      <c r="F314" s="270">
        <v>9117.5</v>
      </c>
      <c r="G314" s="270">
        <v>4300</v>
      </c>
      <c r="H314" s="270">
        <v>4300</v>
      </c>
    </row>
    <row r="315" spans="1:8" ht="54.6" customHeight="1" x14ac:dyDescent="0.25">
      <c r="A315" s="229" t="s">
        <v>457</v>
      </c>
      <c r="B315" s="15" t="s">
        <v>21</v>
      </c>
      <c r="C315" s="13" t="s">
        <v>7</v>
      </c>
      <c r="D315" s="13" t="s">
        <v>152</v>
      </c>
      <c r="E315" s="13"/>
      <c r="F315" s="270">
        <f>F316</f>
        <v>97</v>
      </c>
      <c r="G315" s="270">
        <f t="shared" ref="G315:H318" si="108">G316</f>
        <v>97</v>
      </c>
      <c r="H315" s="270">
        <f t="shared" si="108"/>
        <v>97</v>
      </c>
    </row>
    <row r="316" spans="1:8" ht="24" customHeight="1" x14ac:dyDescent="0.25">
      <c r="A316" s="229" t="s">
        <v>276</v>
      </c>
      <c r="B316" s="15" t="s">
        <v>21</v>
      </c>
      <c r="C316" s="13" t="s">
        <v>7</v>
      </c>
      <c r="D316" s="13" t="s">
        <v>200</v>
      </c>
      <c r="E316" s="13"/>
      <c r="F316" s="270">
        <f>F317</f>
        <v>97</v>
      </c>
      <c r="G316" s="270">
        <f t="shared" si="108"/>
        <v>97</v>
      </c>
      <c r="H316" s="270">
        <f t="shared" si="108"/>
        <v>97</v>
      </c>
    </row>
    <row r="317" spans="1:8" ht="132" customHeight="1" x14ac:dyDescent="0.25">
      <c r="A317" s="229" t="s">
        <v>495</v>
      </c>
      <c r="B317" s="15" t="s">
        <v>21</v>
      </c>
      <c r="C317" s="13" t="s">
        <v>7</v>
      </c>
      <c r="D317" s="13" t="s">
        <v>211</v>
      </c>
      <c r="E317" s="13"/>
      <c r="F317" s="270">
        <f>F318</f>
        <v>97</v>
      </c>
      <c r="G317" s="270">
        <f t="shared" si="108"/>
        <v>97</v>
      </c>
      <c r="H317" s="270">
        <f t="shared" si="108"/>
        <v>97</v>
      </c>
    </row>
    <row r="318" spans="1:8" ht="40.950000000000003" customHeight="1" x14ac:dyDescent="0.25">
      <c r="A318" s="229" t="s">
        <v>517</v>
      </c>
      <c r="B318" s="15" t="s">
        <v>21</v>
      </c>
      <c r="C318" s="13" t="s">
        <v>7</v>
      </c>
      <c r="D318" s="13" t="s">
        <v>516</v>
      </c>
      <c r="E318" s="13"/>
      <c r="F318" s="270">
        <f>F319</f>
        <v>97</v>
      </c>
      <c r="G318" s="270">
        <f t="shared" si="108"/>
        <v>97</v>
      </c>
      <c r="H318" s="270">
        <f t="shared" si="108"/>
        <v>97</v>
      </c>
    </row>
    <row r="319" spans="1:8" ht="40.950000000000003" customHeight="1" x14ac:dyDescent="0.25">
      <c r="A319" s="229" t="s">
        <v>126</v>
      </c>
      <c r="B319" s="15" t="s">
        <v>21</v>
      </c>
      <c r="C319" s="13" t="s">
        <v>7</v>
      </c>
      <c r="D319" s="13" t="s">
        <v>516</v>
      </c>
      <c r="E319" s="13" t="s">
        <v>49</v>
      </c>
      <c r="F319" s="270">
        <v>97</v>
      </c>
      <c r="G319" s="270">
        <v>97</v>
      </c>
      <c r="H319" s="270">
        <v>97</v>
      </c>
    </row>
    <row r="320" spans="1:8" ht="62.4" customHeight="1" x14ac:dyDescent="0.25">
      <c r="A320" s="229" t="s">
        <v>370</v>
      </c>
      <c r="B320" s="15" t="s">
        <v>21</v>
      </c>
      <c r="C320" s="13" t="s">
        <v>7</v>
      </c>
      <c r="D320" s="13" t="s">
        <v>375</v>
      </c>
      <c r="E320" s="13"/>
      <c r="F320" s="270">
        <f>F321</f>
        <v>13238.5</v>
      </c>
      <c r="G320" s="270">
        <f t="shared" ref="G320:H321" si="109">G321</f>
        <v>15151.400000000001</v>
      </c>
      <c r="H320" s="270">
        <f t="shared" si="109"/>
        <v>14195</v>
      </c>
    </row>
    <row r="321" spans="1:8" ht="16.95" customHeight="1" x14ac:dyDescent="0.25">
      <c r="A321" s="229" t="s">
        <v>270</v>
      </c>
      <c r="B321" s="15" t="s">
        <v>21</v>
      </c>
      <c r="C321" s="13" t="s">
        <v>7</v>
      </c>
      <c r="D321" s="13" t="s">
        <v>376</v>
      </c>
      <c r="E321" s="13"/>
      <c r="F321" s="270">
        <f>F322</f>
        <v>13238.5</v>
      </c>
      <c r="G321" s="270">
        <f t="shared" si="109"/>
        <v>15151.400000000001</v>
      </c>
      <c r="H321" s="270">
        <f t="shared" si="109"/>
        <v>14195</v>
      </c>
    </row>
    <row r="322" spans="1:8" ht="33.6" customHeight="1" x14ac:dyDescent="0.25">
      <c r="A322" s="273" t="s">
        <v>372</v>
      </c>
      <c r="B322" s="15" t="s">
        <v>21</v>
      </c>
      <c r="C322" s="13" t="s">
        <v>7</v>
      </c>
      <c r="D322" s="13" t="s">
        <v>377</v>
      </c>
      <c r="E322" s="13"/>
      <c r="F322" s="270">
        <f>F323+F325+F327</f>
        <v>13238.5</v>
      </c>
      <c r="G322" s="270">
        <f>G323+G325+G327</f>
        <v>15151.400000000001</v>
      </c>
      <c r="H322" s="270">
        <f>H323+H325+H327</f>
        <v>14195</v>
      </c>
    </row>
    <row r="323" spans="1:8" ht="46.2" customHeight="1" x14ac:dyDescent="0.25">
      <c r="A323" s="229" t="s">
        <v>194</v>
      </c>
      <c r="B323" s="15" t="s">
        <v>21</v>
      </c>
      <c r="C323" s="13" t="s">
        <v>7</v>
      </c>
      <c r="D323" s="13" t="s">
        <v>380</v>
      </c>
      <c r="E323" s="13"/>
      <c r="F323" s="270">
        <f>F324</f>
        <v>8282.1</v>
      </c>
      <c r="G323" s="270">
        <f>G324</f>
        <v>8282.1</v>
      </c>
      <c r="H323" s="270">
        <f>H324</f>
        <v>8282.1</v>
      </c>
    </row>
    <row r="324" spans="1:8" ht="40.950000000000003" customHeight="1" x14ac:dyDescent="0.25">
      <c r="A324" s="229" t="s">
        <v>126</v>
      </c>
      <c r="B324" s="15" t="s">
        <v>21</v>
      </c>
      <c r="C324" s="13" t="s">
        <v>7</v>
      </c>
      <c r="D324" s="13" t="s">
        <v>380</v>
      </c>
      <c r="E324" s="13" t="s">
        <v>49</v>
      </c>
      <c r="F324" s="270">
        <v>8282.1</v>
      </c>
      <c r="G324" s="270">
        <v>8282.1</v>
      </c>
      <c r="H324" s="270">
        <v>8282.1</v>
      </c>
    </row>
    <row r="325" spans="1:8" ht="20.399999999999999" customHeight="1" x14ac:dyDescent="0.25">
      <c r="A325" s="229" t="s">
        <v>251</v>
      </c>
      <c r="B325" s="15" t="s">
        <v>21</v>
      </c>
      <c r="C325" s="13" t="s">
        <v>7</v>
      </c>
      <c r="D325" s="13" t="s">
        <v>381</v>
      </c>
      <c r="E325" s="13"/>
      <c r="F325" s="270">
        <f>F326</f>
        <v>956.4</v>
      </c>
      <c r="G325" s="270">
        <f t="shared" ref="G325:H325" si="110">G326</f>
        <v>2869.3</v>
      </c>
      <c r="H325" s="270">
        <f t="shared" si="110"/>
        <v>1912.9</v>
      </c>
    </row>
    <row r="326" spans="1:8" ht="45" customHeight="1" x14ac:dyDescent="0.25">
      <c r="A326" s="229" t="s">
        <v>126</v>
      </c>
      <c r="B326" s="15" t="s">
        <v>21</v>
      </c>
      <c r="C326" s="13" t="s">
        <v>7</v>
      </c>
      <c r="D326" s="13" t="s">
        <v>381</v>
      </c>
      <c r="E326" s="13" t="s">
        <v>49</v>
      </c>
      <c r="F326" s="234">
        <v>956.4</v>
      </c>
      <c r="G326" s="234">
        <v>2869.3</v>
      </c>
      <c r="H326" s="234">
        <v>1912.9</v>
      </c>
    </row>
    <row r="327" spans="1:8" ht="31.2" customHeight="1" x14ac:dyDescent="0.25">
      <c r="A327" s="229" t="s">
        <v>193</v>
      </c>
      <c r="B327" s="15" t="s">
        <v>21</v>
      </c>
      <c r="C327" s="13" t="s">
        <v>7</v>
      </c>
      <c r="D327" s="13" t="s">
        <v>534</v>
      </c>
      <c r="E327" s="13"/>
      <c r="F327" s="270">
        <f>F328+F329</f>
        <v>4000</v>
      </c>
      <c r="G327" s="270">
        <f>G328</f>
        <v>4000</v>
      </c>
      <c r="H327" s="270">
        <f>H328</f>
        <v>4000</v>
      </c>
    </row>
    <row r="328" spans="1:8" ht="40.950000000000003" customHeight="1" x14ac:dyDescent="0.25">
      <c r="A328" s="229" t="s">
        <v>126</v>
      </c>
      <c r="B328" s="15" t="s">
        <v>21</v>
      </c>
      <c r="C328" s="13" t="s">
        <v>7</v>
      </c>
      <c r="D328" s="13" t="s">
        <v>534</v>
      </c>
      <c r="E328" s="13" t="s">
        <v>49</v>
      </c>
      <c r="F328" s="270">
        <v>4000</v>
      </c>
      <c r="G328" s="270">
        <v>4000</v>
      </c>
      <c r="H328" s="270">
        <v>4000</v>
      </c>
    </row>
    <row r="329" spans="1:8" ht="21" customHeight="1" x14ac:dyDescent="0.25">
      <c r="A329" s="230" t="s">
        <v>50</v>
      </c>
      <c r="B329" s="15" t="s">
        <v>21</v>
      </c>
      <c r="C329" s="13" t="s">
        <v>7</v>
      </c>
      <c r="D329" s="13" t="s">
        <v>534</v>
      </c>
      <c r="E329" s="13" t="s">
        <v>51</v>
      </c>
      <c r="F329" s="270">
        <v>0</v>
      </c>
      <c r="G329" s="270">
        <v>0</v>
      </c>
      <c r="H329" s="270">
        <v>0</v>
      </c>
    </row>
    <row r="330" spans="1:8" ht="15" customHeight="1" x14ac:dyDescent="0.3">
      <c r="A330" s="79" t="s">
        <v>23</v>
      </c>
      <c r="B330" s="7" t="s">
        <v>10</v>
      </c>
      <c r="C330" s="8"/>
      <c r="D330" s="9"/>
      <c r="E330" s="9"/>
      <c r="F330" s="21">
        <f t="shared" ref="F330:H331" si="111">F331</f>
        <v>595</v>
      </c>
      <c r="G330" s="21">
        <f t="shared" si="111"/>
        <v>595</v>
      </c>
      <c r="H330" s="21">
        <f t="shared" si="111"/>
        <v>705</v>
      </c>
    </row>
    <row r="331" spans="1:8" ht="32.4" customHeight="1" x14ac:dyDescent="0.25">
      <c r="A331" s="55" t="s">
        <v>24</v>
      </c>
      <c r="B331" s="96" t="s">
        <v>10</v>
      </c>
      <c r="C331" s="66" t="s">
        <v>7</v>
      </c>
      <c r="D331" s="232"/>
      <c r="E331" s="233"/>
      <c r="F331" s="19">
        <f t="shared" si="111"/>
        <v>595</v>
      </c>
      <c r="G331" s="19">
        <f t="shared" si="111"/>
        <v>595</v>
      </c>
      <c r="H331" s="19">
        <f t="shared" si="111"/>
        <v>705</v>
      </c>
    </row>
    <row r="332" spans="1:8" ht="34.200000000000003" customHeight="1" x14ac:dyDescent="0.25">
      <c r="A332" s="230" t="s">
        <v>432</v>
      </c>
      <c r="B332" s="227" t="s">
        <v>10</v>
      </c>
      <c r="C332" s="27" t="s">
        <v>7</v>
      </c>
      <c r="D332" s="27" t="s">
        <v>157</v>
      </c>
      <c r="E332" s="32"/>
      <c r="F332" s="234">
        <f>F333+F339</f>
        <v>595</v>
      </c>
      <c r="G332" s="234">
        <f t="shared" ref="G332:H332" si="112">G333+G339</f>
        <v>595</v>
      </c>
      <c r="H332" s="234">
        <f t="shared" si="112"/>
        <v>705</v>
      </c>
    </row>
    <row r="333" spans="1:8" ht="22.95" customHeight="1" x14ac:dyDescent="0.25">
      <c r="A333" s="230" t="s">
        <v>270</v>
      </c>
      <c r="B333" s="227" t="s">
        <v>10</v>
      </c>
      <c r="C333" s="27" t="s">
        <v>7</v>
      </c>
      <c r="D333" s="27" t="s">
        <v>271</v>
      </c>
      <c r="E333" s="32"/>
      <c r="F333" s="234">
        <f>F334</f>
        <v>460</v>
      </c>
      <c r="G333" s="234">
        <f t="shared" ref="G333:H333" si="113">G334</f>
        <v>460</v>
      </c>
      <c r="H333" s="234">
        <f t="shared" si="113"/>
        <v>570</v>
      </c>
    </row>
    <row r="334" spans="1:8" ht="35.4" customHeight="1" x14ac:dyDescent="0.25">
      <c r="A334" s="229" t="s">
        <v>272</v>
      </c>
      <c r="B334" s="227" t="s">
        <v>10</v>
      </c>
      <c r="C334" s="27" t="s">
        <v>7</v>
      </c>
      <c r="D334" s="27" t="s">
        <v>273</v>
      </c>
      <c r="E334" s="32"/>
      <c r="F334" s="234">
        <f>F335+F337</f>
        <v>460</v>
      </c>
      <c r="G334" s="234">
        <f t="shared" ref="G334:H334" si="114">G335+G337</f>
        <v>460</v>
      </c>
      <c r="H334" s="234">
        <f t="shared" si="114"/>
        <v>570</v>
      </c>
    </row>
    <row r="335" spans="1:8" ht="45" customHeight="1" x14ac:dyDescent="0.25">
      <c r="A335" s="230" t="s">
        <v>458</v>
      </c>
      <c r="B335" s="227" t="s">
        <v>10</v>
      </c>
      <c r="C335" s="27" t="s">
        <v>7</v>
      </c>
      <c r="D335" s="13" t="s">
        <v>274</v>
      </c>
      <c r="E335" s="32"/>
      <c r="F335" s="234">
        <f>F336</f>
        <v>420</v>
      </c>
      <c r="G335" s="234">
        <f t="shared" ref="G335:H335" si="115">G336</f>
        <v>420</v>
      </c>
      <c r="H335" s="234">
        <f t="shared" si="115"/>
        <v>520</v>
      </c>
    </row>
    <row r="336" spans="1:8" ht="42" customHeight="1" x14ac:dyDescent="0.25">
      <c r="A336" s="230" t="s">
        <v>126</v>
      </c>
      <c r="B336" s="227" t="s">
        <v>10</v>
      </c>
      <c r="C336" s="27" t="s">
        <v>7</v>
      </c>
      <c r="D336" s="13" t="s">
        <v>274</v>
      </c>
      <c r="E336" s="32" t="s">
        <v>49</v>
      </c>
      <c r="F336" s="234">
        <v>420</v>
      </c>
      <c r="G336" s="234">
        <v>420</v>
      </c>
      <c r="H336" s="234">
        <v>520</v>
      </c>
    </row>
    <row r="337" spans="1:8" ht="34.200000000000003" customHeight="1" x14ac:dyDescent="0.25">
      <c r="A337" s="229" t="s">
        <v>459</v>
      </c>
      <c r="B337" s="227" t="s">
        <v>10</v>
      </c>
      <c r="C337" s="27" t="s">
        <v>7</v>
      </c>
      <c r="D337" s="13" t="s">
        <v>275</v>
      </c>
      <c r="E337" s="32"/>
      <c r="F337" s="234">
        <f t="shared" ref="F337:H337" si="116">F338</f>
        <v>40</v>
      </c>
      <c r="G337" s="234">
        <f t="shared" si="116"/>
        <v>40</v>
      </c>
      <c r="H337" s="234">
        <f t="shared" si="116"/>
        <v>50</v>
      </c>
    </row>
    <row r="338" spans="1:8" ht="38.25" customHeight="1" x14ac:dyDescent="0.25">
      <c r="A338" s="230" t="s">
        <v>126</v>
      </c>
      <c r="B338" s="227" t="s">
        <v>10</v>
      </c>
      <c r="C338" s="27" t="s">
        <v>7</v>
      </c>
      <c r="D338" s="13" t="s">
        <v>275</v>
      </c>
      <c r="E338" s="32" t="s">
        <v>49</v>
      </c>
      <c r="F338" s="234">
        <v>40</v>
      </c>
      <c r="G338" s="234">
        <v>40</v>
      </c>
      <c r="H338" s="234">
        <v>50</v>
      </c>
    </row>
    <row r="339" spans="1:8" ht="25.2" customHeight="1" x14ac:dyDescent="0.25">
      <c r="A339" s="229" t="s">
        <v>276</v>
      </c>
      <c r="B339" s="227" t="s">
        <v>10</v>
      </c>
      <c r="C339" s="27" t="s">
        <v>7</v>
      </c>
      <c r="D339" s="67" t="s">
        <v>277</v>
      </c>
      <c r="E339" s="32"/>
      <c r="F339" s="234">
        <f>F340</f>
        <v>135</v>
      </c>
      <c r="G339" s="234">
        <f t="shared" ref="G339:H339" si="117">G340</f>
        <v>135</v>
      </c>
      <c r="H339" s="234">
        <f t="shared" si="117"/>
        <v>135</v>
      </c>
    </row>
    <row r="340" spans="1:8" ht="55.2" customHeight="1" x14ac:dyDescent="0.25">
      <c r="A340" s="230" t="s">
        <v>279</v>
      </c>
      <c r="B340" s="227" t="s">
        <v>10</v>
      </c>
      <c r="C340" s="27" t="s">
        <v>7</v>
      </c>
      <c r="D340" s="27" t="s">
        <v>278</v>
      </c>
      <c r="E340" s="32"/>
      <c r="F340" s="234">
        <f>F341</f>
        <v>135</v>
      </c>
      <c r="G340" s="234">
        <f>G341</f>
        <v>135</v>
      </c>
      <c r="H340" s="234">
        <f>H341</f>
        <v>135</v>
      </c>
    </row>
    <row r="341" spans="1:8" ht="27.6" customHeight="1" x14ac:dyDescent="0.25">
      <c r="A341" s="230" t="s">
        <v>460</v>
      </c>
      <c r="B341" s="227" t="s">
        <v>10</v>
      </c>
      <c r="C341" s="27" t="s">
        <v>7</v>
      </c>
      <c r="D341" s="13" t="s">
        <v>280</v>
      </c>
      <c r="E341" s="32"/>
      <c r="F341" s="234">
        <f>F342+F343</f>
        <v>135</v>
      </c>
      <c r="G341" s="234">
        <f>G342+G343</f>
        <v>135</v>
      </c>
      <c r="H341" s="234">
        <f>H342+H343</f>
        <v>135</v>
      </c>
    </row>
    <row r="342" spans="1:8" ht="44.25" customHeight="1" x14ac:dyDescent="0.25">
      <c r="A342" s="230" t="s">
        <v>126</v>
      </c>
      <c r="B342" s="227" t="s">
        <v>10</v>
      </c>
      <c r="C342" s="27" t="s">
        <v>7</v>
      </c>
      <c r="D342" s="13" t="s">
        <v>280</v>
      </c>
      <c r="E342" s="32" t="s">
        <v>49</v>
      </c>
      <c r="F342" s="234">
        <v>25</v>
      </c>
      <c r="G342" s="234">
        <v>25</v>
      </c>
      <c r="H342" s="234">
        <v>25</v>
      </c>
    </row>
    <row r="343" spans="1:8" ht="16.95" customHeight="1" x14ac:dyDescent="0.25">
      <c r="A343" s="229" t="s">
        <v>65</v>
      </c>
      <c r="B343" s="227" t="s">
        <v>10</v>
      </c>
      <c r="C343" s="27" t="s">
        <v>7</v>
      </c>
      <c r="D343" s="13" t="s">
        <v>280</v>
      </c>
      <c r="E343" s="32" t="s">
        <v>66</v>
      </c>
      <c r="F343" s="234">
        <v>110</v>
      </c>
      <c r="G343" s="234">
        <v>110</v>
      </c>
      <c r="H343" s="234">
        <v>110</v>
      </c>
    </row>
    <row r="344" spans="1:8" ht="15.6" x14ac:dyDescent="0.3">
      <c r="A344" s="51" t="s">
        <v>25</v>
      </c>
      <c r="B344" s="84" t="s">
        <v>26</v>
      </c>
      <c r="C344" s="26"/>
      <c r="D344" s="27"/>
      <c r="E344" s="32"/>
      <c r="F344" s="21">
        <f>F345+F363+F427+F438+F402</f>
        <v>379850.39999999997</v>
      </c>
      <c r="G344" s="21">
        <f>G345+G363+G427+G438+G402</f>
        <v>364024.9</v>
      </c>
      <c r="H344" s="21">
        <f>H345+H363+H427+H438+H402</f>
        <v>354490.30000000005</v>
      </c>
    </row>
    <row r="345" spans="1:8" ht="13.65" customHeight="1" x14ac:dyDescent="0.25">
      <c r="A345" s="52" t="s">
        <v>27</v>
      </c>
      <c r="B345" s="84" t="s">
        <v>26</v>
      </c>
      <c r="C345" s="26" t="s">
        <v>3</v>
      </c>
      <c r="D345" s="27"/>
      <c r="E345" s="32"/>
      <c r="F345" s="19">
        <f t="shared" ref="F345:H347" si="118">F346</f>
        <v>58479.700000000004</v>
      </c>
      <c r="G345" s="19">
        <f t="shared" si="118"/>
        <v>59475.700000000004</v>
      </c>
      <c r="H345" s="19">
        <f t="shared" si="118"/>
        <v>57479.600000000006</v>
      </c>
    </row>
    <row r="346" spans="1:8" ht="31.95" customHeight="1" x14ac:dyDescent="0.25">
      <c r="A346" s="230" t="s">
        <v>239</v>
      </c>
      <c r="B346" s="227" t="s">
        <v>26</v>
      </c>
      <c r="C346" s="27" t="s">
        <v>3</v>
      </c>
      <c r="D346" s="27" t="s">
        <v>158</v>
      </c>
      <c r="E346" s="32"/>
      <c r="F346" s="234">
        <f>F347+F355</f>
        <v>58479.700000000004</v>
      </c>
      <c r="G346" s="234">
        <f t="shared" ref="G346:H346" si="119">G347+G355</f>
        <v>59475.700000000004</v>
      </c>
      <c r="H346" s="234">
        <f t="shared" si="119"/>
        <v>57479.600000000006</v>
      </c>
    </row>
    <row r="347" spans="1:8" ht="22.8" customHeight="1" x14ac:dyDescent="0.25">
      <c r="A347" s="229" t="s">
        <v>270</v>
      </c>
      <c r="B347" s="227" t="s">
        <v>26</v>
      </c>
      <c r="C347" s="27" t="s">
        <v>3</v>
      </c>
      <c r="D347" s="13" t="s">
        <v>159</v>
      </c>
      <c r="E347" s="13"/>
      <c r="F347" s="234">
        <f>F348</f>
        <v>1814.5</v>
      </c>
      <c r="G347" s="234">
        <f t="shared" si="118"/>
        <v>2810.5</v>
      </c>
      <c r="H347" s="234">
        <f t="shared" si="118"/>
        <v>814.4</v>
      </c>
    </row>
    <row r="348" spans="1:8" ht="31.8" customHeight="1" x14ac:dyDescent="0.25">
      <c r="A348" s="229" t="s">
        <v>399</v>
      </c>
      <c r="B348" s="227" t="s">
        <v>26</v>
      </c>
      <c r="C348" s="27" t="s">
        <v>3</v>
      </c>
      <c r="D348" s="13" t="s">
        <v>160</v>
      </c>
      <c r="E348" s="13"/>
      <c r="F348" s="234">
        <f>F349+F351+F353</f>
        <v>1814.5</v>
      </c>
      <c r="G348" s="234">
        <f t="shared" ref="G348:H348" si="120">G349+G351</f>
        <v>2810.5</v>
      </c>
      <c r="H348" s="234">
        <f t="shared" si="120"/>
        <v>814.4</v>
      </c>
    </row>
    <row r="349" spans="1:8" ht="45" customHeight="1" x14ac:dyDescent="0.25">
      <c r="A349" s="229" t="s">
        <v>402</v>
      </c>
      <c r="B349" s="227" t="s">
        <v>26</v>
      </c>
      <c r="C349" s="27" t="s">
        <v>3</v>
      </c>
      <c r="D349" s="13" t="s">
        <v>401</v>
      </c>
      <c r="E349" s="13"/>
      <c r="F349" s="234">
        <f>F350</f>
        <v>560</v>
      </c>
      <c r="G349" s="234">
        <f t="shared" ref="G349:H349" si="121">G350</f>
        <v>2256.1</v>
      </c>
      <c r="H349" s="234">
        <f t="shared" si="121"/>
        <v>260</v>
      </c>
    </row>
    <row r="350" spans="1:8" ht="18" customHeight="1" x14ac:dyDescent="0.25">
      <c r="A350" s="229" t="s">
        <v>65</v>
      </c>
      <c r="B350" s="227" t="s">
        <v>26</v>
      </c>
      <c r="C350" s="27" t="s">
        <v>3</v>
      </c>
      <c r="D350" s="13" t="s">
        <v>401</v>
      </c>
      <c r="E350" s="13" t="s">
        <v>66</v>
      </c>
      <c r="F350" s="234">
        <v>560</v>
      </c>
      <c r="G350" s="234">
        <v>2256.1</v>
      </c>
      <c r="H350" s="234">
        <v>260</v>
      </c>
    </row>
    <row r="351" spans="1:8" ht="42.6" customHeight="1" x14ac:dyDescent="0.25">
      <c r="A351" s="229" t="s">
        <v>138</v>
      </c>
      <c r="B351" s="227" t="s">
        <v>26</v>
      </c>
      <c r="C351" s="27" t="s">
        <v>3</v>
      </c>
      <c r="D351" s="13" t="s">
        <v>406</v>
      </c>
      <c r="E351" s="13"/>
      <c r="F351" s="234">
        <f>F352</f>
        <v>554.4</v>
      </c>
      <c r="G351" s="234">
        <f t="shared" ref="G351:H351" si="122">G352</f>
        <v>554.4</v>
      </c>
      <c r="H351" s="234">
        <f t="shared" si="122"/>
        <v>554.4</v>
      </c>
    </row>
    <row r="352" spans="1:8" ht="20.399999999999999" customHeight="1" x14ac:dyDescent="0.25">
      <c r="A352" s="229" t="s">
        <v>65</v>
      </c>
      <c r="B352" s="227" t="s">
        <v>26</v>
      </c>
      <c r="C352" s="27" t="s">
        <v>3</v>
      </c>
      <c r="D352" s="13" t="s">
        <v>406</v>
      </c>
      <c r="E352" s="13" t="s">
        <v>66</v>
      </c>
      <c r="F352" s="234">
        <v>554.4</v>
      </c>
      <c r="G352" s="234">
        <v>554.4</v>
      </c>
      <c r="H352" s="234">
        <v>554.4</v>
      </c>
    </row>
    <row r="353" spans="1:8" ht="72.599999999999994" customHeight="1" x14ac:dyDescent="0.25">
      <c r="A353" s="229" t="s">
        <v>555</v>
      </c>
      <c r="B353" s="227" t="s">
        <v>26</v>
      </c>
      <c r="C353" s="27" t="s">
        <v>3</v>
      </c>
      <c r="D353" s="13" t="s">
        <v>554</v>
      </c>
      <c r="E353" s="13"/>
      <c r="F353" s="234">
        <f>F354</f>
        <v>700.1</v>
      </c>
      <c r="G353" s="234">
        <f t="shared" ref="G353:H353" si="123">G354</f>
        <v>0</v>
      </c>
      <c r="H353" s="234">
        <f t="shared" si="123"/>
        <v>0</v>
      </c>
    </row>
    <row r="354" spans="1:8" ht="20.399999999999999" customHeight="1" x14ac:dyDescent="0.25">
      <c r="A354" s="229" t="s">
        <v>65</v>
      </c>
      <c r="B354" s="227" t="s">
        <v>26</v>
      </c>
      <c r="C354" s="27" t="s">
        <v>3</v>
      </c>
      <c r="D354" s="13" t="s">
        <v>554</v>
      </c>
      <c r="E354" s="13" t="s">
        <v>66</v>
      </c>
      <c r="F354" s="234">
        <v>700.1</v>
      </c>
      <c r="G354" s="234">
        <v>0</v>
      </c>
      <c r="H354" s="234">
        <v>0</v>
      </c>
    </row>
    <row r="355" spans="1:8" ht="19.2" customHeight="1" x14ac:dyDescent="0.25">
      <c r="A355" s="229" t="s">
        <v>276</v>
      </c>
      <c r="B355" s="227" t="s">
        <v>26</v>
      </c>
      <c r="C355" s="27" t="s">
        <v>3</v>
      </c>
      <c r="D355" s="13" t="s">
        <v>390</v>
      </c>
      <c r="E355" s="13"/>
      <c r="F355" s="234">
        <f>F356</f>
        <v>56665.200000000004</v>
      </c>
      <c r="G355" s="234">
        <f t="shared" ref="G355:H355" si="124">G356</f>
        <v>56665.200000000004</v>
      </c>
      <c r="H355" s="234">
        <f t="shared" si="124"/>
        <v>56665.200000000004</v>
      </c>
    </row>
    <row r="356" spans="1:8" ht="42.6" customHeight="1" x14ac:dyDescent="0.25">
      <c r="A356" s="229" t="s">
        <v>391</v>
      </c>
      <c r="B356" s="227" t="s">
        <v>26</v>
      </c>
      <c r="C356" s="27" t="s">
        <v>3</v>
      </c>
      <c r="D356" s="13" t="s">
        <v>392</v>
      </c>
      <c r="E356" s="13"/>
      <c r="F356" s="234">
        <f>F357+F359+F361</f>
        <v>56665.200000000004</v>
      </c>
      <c r="G356" s="234">
        <f t="shared" ref="G356:H356" si="125">G357+G359+G361</f>
        <v>56665.200000000004</v>
      </c>
      <c r="H356" s="234">
        <f t="shared" si="125"/>
        <v>56665.200000000004</v>
      </c>
    </row>
    <row r="357" spans="1:8" ht="31.8" customHeight="1" x14ac:dyDescent="0.25">
      <c r="A357" s="229" t="s">
        <v>397</v>
      </c>
      <c r="B357" s="227" t="s">
        <v>26</v>
      </c>
      <c r="C357" s="27" t="s">
        <v>3</v>
      </c>
      <c r="D357" s="13" t="s">
        <v>396</v>
      </c>
      <c r="E357" s="13"/>
      <c r="F357" s="234">
        <f>F358</f>
        <v>9897.4</v>
      </c>
      <c r="G357" s="234">
        <f>G358</f>
        <v>9897.4</v>
      </c>
      <c r="H357" s="234">
        <f>H358</f>
        <v>9897.4</v>
      </c>
    </row>
    <row r="358" spans="1:8" ht="15" customHeight="1" x14ac:dyDescent="0.25">
      <c r="A358" s="229" t="s">
        <v>65</v>
      </c>
      <c r="B358" s="227" t="s">
        <v>26</v>
      </c>
      <c r="C358" s="27" t="s">
        <v>3</v>
      </c>
      <c r="D358" s="13" t="s">
        <v>396</v>
      </c>
      <c r="E358" s="13" t="s">
        <v>66</v>
      </c>
      <c r="F358" s="234">
        <v>9897.4</v>
      </c>
      <c r="G358" s="234">
        <v>9897.4</v>
      </c>
      <c r="H358" s="234">
        <v>9897.4</v>
      </c>
    </row>
    <row r="359" spans="1:8" ht="58.2" customHeight="1" x14ac:dyDescent="0.25">
      <c r="A359" s="229" t="s">
        <v>548</v>
      </c>
      <c r="B359" s="227" t="s">
        <v>26</v>
      </c>
      <c r="C359" s="27" t="s">
        <v>3</v>
      </c>
      <c r="D359" s="13" t="s">
        <v>394</v>
      </c>
      <c r="E359" s="13"/>
      <c r="F359" s="234">
        <f>F360</f>
        <v>2039.5</v>
      </c>
      <c r="G359" s="234">
        <f>G360</f>
        <v>2039.5</v>
      </c>
      <c r="H359" s="234">
        <f>H360</f>
        <v>2039.5</v>
      </c>
    </row>
    <row r="360" spans="1:8" ht="15" customHeight="1" x14ac:dyDescent="0.25">
      <c r="A360" s="229" t="s">
        <v>65</v>
      </c>
      <c r="B360" s="227" t="s">
        <v>26</v>
      </c>
      <c r="C360" s="27" t="s">
        <v>3</v>
      </c>
      <c r="D360" s="13" t="s">
        <v>394</v>
      </c>
      <c r="E360" s="13" t="s">
        <v>66</v>
      </c>
      <c r="F360" s="234">
        <v>2039.5</v>
      </c>
      <c r="G360" s="234">
        <v>2039.5</v>
      </c>
      <c r="H360" s="234">
        <v>2039.5</v>
      </c>
    </row>
    <row r="361" spans="1:8" ht="34.950000000000003" customHeight="1" x14ac:dyDescent="0.25">
      <c r="A361" s="229" t="s">
        <v>87</v>
      </c>
      <c r="B361" s="237" t="s">
        <v>26</v>
      </c>
      <c r="C361" s="238" t="s">
        <v>3</v>
      </c>
      <c r="D361" s="13" t="s">
        <v>393</v>
      </c>
      <c r="E361" s="13"/>
      <c r="F361" s="234">
        <f>F362</f>
        <v>44728.3</v>
      </c>
      <c r="G361" s="234">
        <f>G362</f>
        <v>44728.3</v>
      </c>
      <c r="H361" s="234">
        <f>H362</f>
        <v>44728.3</v>
      </c>
    </row>
    <row r="362" spans="1:8" ht="16.8" customHeight="1" x14ac:dyDescent="0.25">
      <c r="A362" s="229" t="s">
        <v>65</v>
      </c>
      <c r="B362" s="15" t="s">
        <v>26</v>
      </c>
      <c r="C362" s="13" t="s">
        <v>3</v>
      </c>
      <c r="D362" s="13" t="s">
        <v>393</v>
      </c>
      <c r="E362" s="13" t="s">
        <v>66</v>
      </c>
      <c r="F362" s="234">
        <v>44728.3</v>
      </c>
      <c r="G362" s="234">
        <v>44728.3</v>
      </c>
      <c r="H362" s="234">
        <v>44728.3</v>
      </c>
    </row>
    <row r="363" spans="1:8" x14ac:dyDescent="0.25">
      <c r="A363" s="47" t="s">
        <v>28</v>
      </c>
      <c r="B363" s="11" t="s">
        <v>26</v>
      </c>
      <c r="C363" s="12" t="s">
        <v>5</v>
      </c>
      <c r="D363" s="13"/>
      <c r="E363" s="13"/>
      <c r="F363" s="19">
        <f>F364</f>
        <v>236481.9</v>
      </c>
      <c r="G363" s="19">
        <f>G364</f>
        <v>224619.2</v>
      </c>
      <c r="H363" s="19">
        <f>H364</f>
        <v>217080.7</v>
      </c>
    </row>
    <row r="364" spans="1:8" ht="33.6" customHeight="1" x14ac:dyDescent="0.25">
      <c r="A364" s="48" t="s">
        <v>239</v>
      </c>
      <c r="B364" s="95" t="s">
        <v>26</v>
      </c>
      <c r="C364" s="78" t="s">
        <v>5</v>
      </c>
      <c r="D364" s="78" t="s">
        <v>158</v>
      </c>
      <c r="E364" s="296"/>
      <c r="F364" s="234">
        <f>F365+F369+F381</f>
        <v>236481.9</v>
      </c>
      <c r="G364" s="234">
        <f t="shared" ref="G364:H364" si="126">G365+G369+G381</f>
        <v>224619.2</v>
      </c>
      <c r="H364" s="234">
        <f t="shared" si="126"/>
        <v>217080.7</v>
      </c>
    </row>
    <row r="365" spans="1:8" ht="33.6" customHeight="1" x14ac:dyDescent="0.25">
      <c r="A365" s="229" t="s">
        <v>557</v>
      </c>
      <c r="B365" s="15" t="s">
        <v>26</v>
      </c>
      <c r="C365" s="13" t="s">
        <v>5</v>
      </c>
      <c r="D365" s="13" t="s">
        <v>556</v>
      </c>
      <c r="E365" s="13"/>
      <c r="F365" s="234">
        <f>F366</f>
        <v>31.3</v>
      </c>
      <c r="G365" s="234">
        <f t="shared" ref="G365:H367" si="127">G366</f>
        <v>330.5</v>
      </c>
      <c r="H365" s="234">
        <f t="shared" si="127"/>
        <v>330.5</v>
      </c>
    </row>
    <row r="366" spans="1:8" ht="24.6" customHeight="1" x14ac:dyDescent="0.25">
      <c r="A366" s="229" t="s">
        <v>558</v>
      </c>
      <c r="B366" s="15" t="s">
        <v>26</v>
      </c>
      <c r="C366" s="13" t="s">
        <v>5</v>
      </c>
      <c r="D366" s="13" t="s">
        <v>559</v>
      </c>
      <c r="E366" s="13"/>
      <c r="F366" s="234">
        <f>F367</f>
        <v>31.3</v>
      </c>
      <c r="G366" s="234">
        <f t="shared" si="127"/>
        <v>330.5</v>
      </c>
      <c r="H366" s="234">
        <f t="shared" si="127"/>
        <v>330.5</v>
      </c>
    </row>
    <row r="367" spans="1:8" ht="63" customHeight="1" x14ac:dyDescent="0.25">
      <c r="A367" s="229" t="s">
        <v>224</v>
      </c>
      <c r="B367" s="15" t="s">
        <v>26</v>
      </c>
      <c r="C367" s="13" t="s">
        <v>5</v>
      </c>
      <c r="D367" s="13" t="s">
        <v>560</v>
      </c>
      <c r="E367" s="13"/>
      <c r="F367" s="234">
        <f>F368</f>
        <v>31.3</v>
      </c>
      <c r="G367" s="234">
        <f t="shared" si="127"/>
        <v>330.5</v>
      </c>
      <c r="H367" s="234">
        <f t="shared" si="127"/>
        <v>330.5</v>
      </c>
    </row>
    <row r="368" spans="1:8" ht="20.399999999999999" customHeight="1" x14ac:dyDescent="0.25">
      <c r="A368" s="229" t="s">
        <v>65</v>
      </c>
      <c r="B368" s="15" t="s">
        <v>26</v>
      </c>
      <c r="C368" s="13" t="s">
        <v>5</v>
      </c>
      <c r="D368" s="13" t="s">
        <v>560</v>
      </c>
      <c r="E368" s="13" t="s">
        <v>66</v>
      </c>
      <c r="F368" s="234">
        <v>31.3</v>
      </c>
      <c r="G368" s="234">
        <v>330.5</v>
      </c>
      <c r="H368" s="234">
        <v>330.5</v>
      </c>
    </row>
    <row r="369" spans="1:8" ht="21.6" customHeight="1" x14ac:dyDescent="0.25">
      <c r="A369" s="239" t="s">
        <v>270</v>
      </c>
      <c r="B369" s="231" t="s">
        <v>26</v>
      </c>
      <c r="C369" s="232" t="s">
        <v>5</v>
      </c>
      <c r="D369" s="264" t="s">
        <v>159</v>
      </c>
      <c r="E369" s="264"/>
      <c r="F369" s="234">
        <f>F370</f>
        <v>23585.300000000003</v>
      </c>
      <c r="G369" s="234">
        <f t="shared" ref="G369:H369" si="128">G370</f>
        <v>14184.100000000002</v>
      </c>
      <c r="H369" s="234">
        <f t="shared" si="128"/>
        <v>6645.5999999999995</v>
      </c>
    </row>
    <row r="370" spans="1:8" ht="36" customHeight="1" x14ac:dyDescent="0.25">
      <c r="A370" s="229" t="s">
        <v>399</v>
      </c>
      <c r="B370" s="227" t="s">
        <v>26</v>
      </c>
      <c r="C370" s="27" t="s">
        <v>5</v>
      </c>
      <c r="D370" s="13" t="s">
        <v>160</v>
      </c>
      <c r="E370" s="13"/>
      <c r="F370" s="234">
        <f>F371+F373+F375+F379+F377</f>
        <v>23585.300000000003</v>
      </c>
      <c r="G370" s="234">
        <f>G371+G373+G375</f>
        <v>14184.100000000002</v>
      </c>
      <c r="H370" s="234">
        <f t="shared" ref="H370" si="129">H371+H373+H375</f>
        <v>6645.5999999999995</v>
      </c>
    </row>
    <row r="371" spans="1:8" ht="44.4" customHeight="1" x14ac:dyDescent="0.25">
      <c r="A371" s="229" t="s">
        <v>404</v>
      </c>
      <c r="B371" s="227" t="s">
        <v>26</v>
      </c>
      <c r="C371" s="27" t="s">
        <v>5</v>
      </c>
      <c r="D371" s="13" t="s">
        <v>403</v>
      </c>
      <c r="E371" s="13"/>
      <c r="F371" s="234">
        <f>F372</f>
        <v>11082.9</v>
      </c>
      <c r="G371" s="234">
        <f t="shared" ref="G371:H371" si="130">G372</f>
        <v>8338.6</v>
      </c>
      <c r="H371" s="234">
        <f t="shared" si="130"/>
        <v>2077.1</v>
      </c>
    </row>
    <row r="372" spans="1:8" ht="16.2" customHeight="1" x14ac:dyDescent="0.25">
      <c r="A372" s="229" t="s">
        <v>65</v>
      </c>
      <c r="B372" s="227" t="s">
        <v>26</v>
      </c>
      <c r="C372" s="27" t="s">
        <v>5</v>
      </c>
      <c r="D372" s="13" t="s">
        <v>403</v>
      </c>
      <c r="E372" s="13" t="s">
        <v>66</v>
      </c>
      <c r="F372" s="234">
        <v>11082.9</v>
      </c>
      <c r="G372" s="234">
        <v>8338.6</v>
      </c>
      <c r="H372" s="234">
        <v>2077.1</v>
      </c>
    </row>
    <row r="373" spans="1:8" ht="37.200000000000003" customHeight="1" x14ac:dyDescent="0.25">
      <c r="A373" s="229" t="s">
        <v>72</v>
      </c>
      <c r="B373" s="227" t="s">
        <v>26</v>
      </c>
      <c r="C373" s="27" t="s">
        <v>5</v>
      </c>
      <c r="D373" s="13" t="s">
        <v>407</v>
      </c>
      <c r="E373" s="13"/>
      <c r="F373" s="234">
        <f>F374</f>
        <v>5770.3</v>
      </c>
      <c r="G373" s="234">
        <f>G374</f>
        <v>2760.3</v>
      </c>
      <c r="H373" s="234">
        <f>H374</f>
        <v>2760.3</v>
      </c>
    </row>
    <row r="374" spans="1:8" ht="18" customHeight="1" x14ac:dyDescent="0.25">
      <c r="A374" s="229" t="s">
        <v>65</v>
      </c>
      <c r="B374" s="227" t="s">
        <v>26</v>
      </c>
      <c r="C374" s="27" t="s">
        <v>5</v>
      </c>
      <c r="D374" s="13" t="s">
        <v>407</v>
      </c>
      <c r="E374" s="13" t="s">
        <v>66</v>
      </c>
      <c r="F374" s="234">
        <v>5770.3</v>
      </c>
      <c r="G374" s="234">
        <v>2760.3</v>
      </c>
      <c r="H374" s="234">
        <v>2760.3</v>
      </c>
    </row>
    <row r="375" spans="1:8" ht="46.2" customHeight="1" x14ac:dyDescent="0.25">
      <c r="A375" s="229" t="s">
        <v>253</v>
      </c>
      <c r="B375" s="227" t="s">
        <v>26</v>
      </c>
      <c r="C375" s="27" t="s">
        <v>5</v>
      </c>
      <c r="D375" s="13" t="s">
        <v>400</v>
      </c>
      <c r="E375" s="13"/>
      <c r="F375" s="234">
        <f>F376</f>
        <v>2599.9</v>
      </c>
      <c r="G375" s="234">
        <f t="shared" ref="G375:H375" si="131">G376</f>
        <v>3085.2</v>
      </c>
      <c r="H375" s="234">
        <f t="shared" si="131"/>
        <v>1808.2</v>
      </c>
    </row>
    <row r="376" spans="1:8" ht="22.8" customHeight="1" x14ac:dyDescent="0.25">
      <c r="A376" s="229" t="s">
        <v>65</v>
      </c>
      <c r="B376" s="227" t="s">
        <v>26</v>
      </c>
      <c r="C376" s="27" t="s">
        <v>5</v>
      </c>
      <c r="D376" s="13" t="s">
        <v>400</v>
      </c>
      <c r="E376" s="13" t="s">
        <v>66</v>
      </c>
      <c r="F376" s="234">
        <v>2599.9</v>
      </c>
      <c r="G376" s="234">
        <v>3085.2</v>
      </c>
      <c r="H376" s="234">
        <v>1808.2</v>
      </c>
    </row>
    <row r="377" spans="1:8" ht="89.4" customHeight="1" x14ac:dyDescent="0.25">
      <c r="A377" s="229" t="s">
        <v>553</v>
      </c>
      <c r="B377" s="227" t="s">
        <v>26</v>
      </c>
      <c r="C377" s="27" t="s">
        <v>5</v>
      </c>
      <c r="D377" s="13" t="s">
        <v>552</v>
      </c>
      <c r="E377" s="13"/>
      <c r="F377" s="234">
        <f>F378</f>
        <v>1265.3</v>
      </c>
      <c r="G377" s="234">
        <f t="shared" ref="G377:H377" si="132">G378</f>
        <v>0</v>
      </c>
      <c r="H377" s="234">
        <f t="shared" si="132"/>
        <v>0</v>
      </c>
    </row>
    <row r="378" spans="1:8" ht="22.8" customHeight="1" x14ac:dyDescent="0.25">
      <c r="A378" s="229" t="s">
        <v>65</v>
      </c>
      <c r="B378" s="227" t="s">
        <v>26</v>
      </c>
      <c r="C378" s="27" t="s">
        <v>5</v>
      </c>
      <c r="D378" s="13" t="s">
        <v>552</v>
      </c>
      <c r="E378" s="13" t="s">
        <v>66</v>
      </c>
      <c r="F378" s="234">
        <v>1265.3</v>
      </c>
      <c r="G378" s="234">
        <v>0</v>
      </c>
      <c r="H378" s="234">
        <v>0</v>
      </c>
    </row>
    <row r="379" spans="1:8" ht="73.2" customHeight="1" x14ac:dyDescent="0.25">
      <c r="A379" s="229" t="s">
        <v>550</v>
      </c>
      <c r="B379" s="227" t="s">
        <v>26</v>
      </c>
      <c r="C379" s="27" t="s">
        <v>5</v>
      </c>
      <c r="D379" s="13" t="s">
        <v>551</v>
      </c>
      <c r="E379" s="13"/>
      <c r="F379" s="234">
        <f>F380</f>
        <v>2866.9</v>
      </c>
      <c r="G379" s="234">
        <f t="shared" ref="G379:H379" si="133">G380</f>
        <v>0</v>
      </c>
      <c r="H379" s="234">
        <f t="shared" si="133"/>
        <v>0</v>
      </c>
    </row>
    <row r="380" spans="1:8" ht="22.8" customHeight="1" x14ac:dyDescent="0.25">
      <c r="A380" s="229" t="s">
        <v>65</v>
      </c>
      <c r="B380" s="227" t="s">
        <v>26</v>
      </c>
      <c r="C380" s="27" t="s">
        <v>5</v>
      </c>
      <c r="D380" s="13" t="s">
        <v>551</v>
      </c>
      <c r="E380" s="13" t="s">
        <v>66</v>
      </c>
      <c r="F380" s="234">
        <v>2866.9</v>
      </c>
      <c r="G380" s="234">
        <v>0</v>
      </c>
      <c r="H380" s="234">
        <v>0</v>
      </c>
    </row>
    <row r="381" spans="1:8" ht="22.8" customHeight="1" x14ac:dyDescent="0.25">
      <c r="A381" s="229" t="s">
        <v>276</v>
      </c>
      <c r="B381" s="227" t="s">
        <v>26</v>
      </c>
      <c r="C381" s="27" t="s">
        <v>5</v>
      </c>
      <c r="D381" s="13" t="s">
        <v>390</v>
      </c>
      <c r="E381" s="13"/>
      <c r="F381" s="234">
        <f>F382+F385</f>
        <v>212865.3</v>
      </c>
      <c r="G381" s="234">
        <f t="shared" ref="G381:H381" si="134">G382+G385</f>
        <v>210104.6</v>
      </c>
      <c r="H381" s="234">
        <f t="shared" si="134"/>
        <v>210104.6</v>
      </c>
    </row>
    <row r="382" spans="1:8" ht="46.8" customHeight="1" x14ac:dyDescent="0.25">
      <c r="A382" s="229" t="s">
        <v>391</v>
      </c>
      <c r="B382" s="227" t="s">
        <v>26</v>
      </c>
      <c r="C382" s="27" t="s">
        <v>5</v>
      </c>
      <c r="D382" s="13" t="s">
        <v>392</v>
      </c>
      <c r="E382" s="13"/>
      <c r="F382" s="234">
        <f>F383</f>
        <v>12818.7</v>
      </c>
      <c r="G382" s="234">
        <f t="shared" ref="G382:H382" si="135">G383</f>
        <v>12818.7</v>
      </c>
      <c r="H382" s="234">
        <f t="shared" si="135"/>
        <v>12818.7</v>
      </c>
    </row>
    <row r="383" spans="1:8" ht="46.8" customHeight="1" x14ac:dyDescent="0.25">
      <c r="A383" s="229" t="s">
        <v>67</v>
      </c>
      <c r="B383" s="227" t="s">
        <v>26</v>
      </c>
      <c r="C383" s="27" t="s">
        <v>5</v>
      </c>
      <c r="D383" s="13" t="s">
        <v>393</v>
      </c>
      <c r="E383" s="13"/>
      <c r="F383" s="234">
        <f>F384</f>
        <v>12818.7</v>
      </c>
      <c r="G383" s="234">
        <f t="shared" ref="G383:H383" si="136">G384</f>
        <v>12818.7</v>
      </c>
      <c r="H383" s="234">
        <f t="shared" si="136"/>
        <v>12818.7</v>
      </c>
    </row>
    <row r="384" spans="1:8" ht="22.8" customHeight="1" x14ac:dyDescent="0.25">
      <c r="A384" s="229" t="s">
        <v>65</v>
      </c>
      <c r="B384" s="227" t="s">
        <v>26</v>
      </c>
      <c r="C384" s="27" t="s">
        <v>5</v>
      </c>
      <c r="D384" s="13" t="s">
        <v>393</v>
      </c>
      <c r="E384" s="13" t="s">
        <v>66</v>
      </c>
      <c r="F384" s="234">
        <v>12818.7</v>
      </c>
      <c r="G384" s="234">
        <v>12818.7</v>
      </c>
      <c r="H384" s="234">
        <v>12818.7</v>
      </c>
    </row>
    <row r="385" spans="1:8" ht="70.8" customHeight="1" x14ac:dyDescent="0.25">
      <c r="A385" s="229" t="s">
        <v>408</v>
      </c>
      <c r="B385" s="227" t="s">
        <v>26</v>
      </c>
      <c r="C385" s="27" t="s">
        <v>5</v>
      </c>
      <c r="D385" s="13" t="s">
        <v>398</v>
      </c>
      <c r="E385" s="13"/>
      <c r="F385" s="234">
        <f>F386+F388+F390+F392+F394+F396+F398</f>
        <v>200046.59999999998</v>
      </c>
      <c r="G385" s="234">
        <f t="shared" ref="G385:H385" si="137">G386+G388+G390+G392+G394+G396+G398</f>
        <v>197285.9</v>
      </c>
      <c r="H385" s="234">
        <f t="shared" si="137"/>
        <v>197285.9</v>
      </c>
    </row>
    <row r="386" spans="1:8" ht="37.200000000000003" customHeight="1" x14ac:dyDescent="0.25">
      <c r="A386" s="229" t="s">
        <v>415</v>
      </c>
      <c r="B386" s="227" t="s">
        <v>26</v>
      </c>
      <c r="C386" s="27" t="s">
        <v>5</v>
      </c>
      <c r="D386" s="13" t="s">
        <v>414</v>
      </c>
      <c r="E386" s="13"/>
      <c r="F386" s="234">
        <f>F387</f>
        <v>46267.9</v>
      </c>
      <c r="G386" s="234">
        <f t="shared" ref="G386:H386" si="138">G387</f>
        <v>46267.9</v>
      </c>
      <c r="H386" s="234">
        <f t="shared" si="138"/>
        <v>46267.9</v>
      </c>
    </row>
    <row r="387" spans="1:8" ht="18.600000000000001" customHeight="1" x14ac:dyDescent="0.25">
      <c r="A387" s="229" t="s">
        <v>65</v>
      </c>
      <c r="B387" s="227" t="s">
        <v>26</v>
      </c>
      <c r="C387" s="27" t="s">
        <v>5</v>
      </c>
      <c r="D387" s="13" t="s">
        <v>414</v>
      </c>
      <c r="E387" s="13" t="s">
        <v>66</v>
      </c>
      <c r="F387" s="234">
        <v>46267.9</v>
      </c>
      <c r="G387" s="234">
        <v>46267.9</v>
      </c>
      <c r="H387" s="234">
        <v>46267.9</v>
      </c>
    </row>
    <row r="388" spans="1:8" ht="64.8" customHeight="1" x14ac:dyDescent="0.25">
      <c r="A388" s="229" t="s">
        <v>125</v>
      </c>
      <c r="B388" s="227" t="s">
        <v>26</v>
      </c>
      <c r="C388" s="27" t="s">
        <v>5</v>
      </c>
      <c r="D388" s="13" t="s">
        <v>413</v>
      </c>
      <c r="E388" s="13"/>
      <c r="F388" s="234">
        <f>F389</f>
        <v>4836.5</v>
      </c>
      <c r="G388" s="234">
        <f t="shared" ref="G388:H388" si="139">G389</f>
        <v>4836.5</v>
      </c>
      <c r="H388" s="234">
        <f t="shared" si="139"/>
        <v>4836.5</v>
      </c>
    </row>
    <row r="389" spans="1:8" ht="22.8" customHeight="1" x14ac:dyDescent="0.25">
      <c r="A389" s="229" t="s">
        <v>65</v>
      </c>
      <c r="B389" s="227" t="s">
        <v>26</v>
      </c>
      <c r="C389" s="27" t="s">
        <v>5</v>
      </c>
      <c r="D389" s="13" t="s">
        <v>413</v>
      </c>
      <c r="E389" s="13" t="s">
        <v>66</v>
      </c>
      <c r="F389" s="234">
        <v>4836.5</v>
      </c>
      <c r="G389" s="234">
        <v>4836.5</v>
      </c>
      <c r="H389" s="234">
        <v>4836.5</v>
      </c>
    </row>
    <row r="390" spans="1:8" ht="39.6" customHeight="1" x14ac:dyDescent="0.25">
      <c r="A390" s="229" t="s">
        <v>69</v>
      </c>
      <c r="B390" s="227" t="s">
        <v>26</v>
      </c>
      <c r="C390" s="27" t="s">
        <v>5</v>
      </c>
      <c r="D390" s="13" t="s">
        <v>412</v>
      </c>
      <c r="E390" s="13"/>
      <c r="F390" s="234">
        <f>F391</f>
        <v>139844.29999999999</v>
      </c>
      <c r="G390" s="234">
        <f t="shared" ref="G390:H390" si="140">G391</f>
        <v>136528</v>
      </c>
      <c r="H390" s="234">
        <f t="shared" si="140"/>
        <v>136528</v>
      </c>
    </row>
    <row r="391" spans="1:8" ht="22.8" customHeight="1" x14ac:dyDescent="0.25">
      <c r="A391" s="229" t="s">
        <v>65</v>
      </c>
      <c r="B391" s="227" t="s">
        <v>26</v>
      </c>
      <c r="C391" s="27" t="s">
        <v>5</v>
      </c>
      <c r="D391" s="13" t="s">
        <v>412</v>
      </c>
      <c r="E391" s="13" t="s">
        <v>66</v>
      </c>
      <c r="F391" s="234">
        <v>139844.29999999999</v>
      </c>
      <c r="G391" s="234">
        <v>136528</v>
      </c>
      <c r="H391" s="234">
        <v>136528</v>
      </c>
    </row>
    <row r="392" spans="1:8" ht="89.4" customHeight="1" x14ac:dyDescent="0.25">
      <c r="A392" s="282" t="s">
        <v>71</v>
      </c>
      <c r="B392" s="227" t="s">
        <v>26</v>
      </c>
      <c r="C392" s="27" t="s">
        <v>5</v>
      </c>
      <c r="D392" s="13" t="s">
        <v>411</v>
      </c>
      <c r="E392" s="13"/>
      <c r="F392" s="234">
        <f>F393</f>
        <v>6000.2</v>
      </c>
      <c r="G392" s="234">
        <f t="shared" ref="G392:H392" si="141">G393</f>
        <v>6000.2</v>
      </c>
      <c r="H392" s="234">
        <f t="shared" si="141"/>
        <v>6000.2</v>
      </c>
    </row>
    <row r="393" spans="1:8" ht="22.8" customHeight="1" x14ac:dyDescent="0.25">
      <c r="A393" s="229" t="s">
        <v>65</v>
      </c>
      <c r="B393" s="227" t="s">
        <v>26</v>
      </c>
      <c r="C393" s="27" t="s">
        <v>5</v>
      </c>
      <c r="D393" s="13" t="s">
        <v>411</v>
      </c>
      <c r="E393" s="13" t="s">
        <v>66</v>
      </c>
      <c r="F393" s="234">
        <v>6000.2</v>
      </c>
      <c r="G393" s="234">
        <v>6000.2</v>
      </c>
      <c r="H393" s="234">
        <v>6000.2</v>
      </c>
    </row>
    <row r="394" spans="1:8" ht="159.6" customHeight="1" x14ac:dyDescent="0.25">
      <c r="A394" s="229" t="s">
        <v>147</v>
      </c>
      <c r="B394" s="15" t="s">
        <v>26</v>
      </c>
      <c r="C394" s="13" t="s">
        <v>5</v>
      </c>
      <c r="D394" s="13" t="s">
        <v>409</v>
      </c>
      <c r="E394" s="283"/>
      <c r="F394" s="234">
        <f>F395</f>
        <v>0</v>
      </c>
      <c r="G394" s="234">
        <f>G395</f>
        <v>0</v>
      </c>
      <c r="H394" s="234">
        <f>H395</f>
        <v>0</v>
      </c>
    </row>
    <row r="395" spans="1:8" ht="15" customHeight="1" x14ac:dyDescent="0.25">
      <c r="A395" s="229" t="s">
        <v>65</v>
      </c>
      <c r="B395" s="15" t="s">
        <v>26</v>
      </c>
      <c r="C395" s="13" t="s">
        <v>5</v>
      </c>
      <c r="D395" s="13" t="s">
        <v>409</v>
      </c>
      <c r="E395" s="283" t="s">
        <v>66</v>
      </c>
      <c r="F395" s="234">
        <v>0</v>
      </c>
      <c r="G395" s="234">
        <v>0</v>
      </c>
      <c r="H395" s="234">
        <v>0</v>
      </c>
    </row>
    <row r="396" spans="1:8" ht="58.2" customHeight="1" x14ac:dyDescent="0.25">
      <c r="A396" s="229" t="s">
        <v>146</v>
      </c>
      <c r="B396" s="15" t="s">
        <v>26</v>
      </c>
      <c r="C396" s="13" t="s">
        <v>5</v>
      </c>
      <c r="D396" s="13" t="s">
        <v>561</v>
      </c>
      <c r="E396" s="283"/>
      <c r="F396" s="234">
        <f>F397</f>
        <v>1679.3</v>
      </c>
      <c r="G396" s="234">
        <f>G397</f>
        <v>2234.9</v>
      </c>
      <c r="H396" s="234">
        <f>H397</f>
        <v>2234.9</v>
      </c>
    </row>
    <row r="397" spans="1:8" ht="18" customHeight="1" x14ac:dyDescent="0.25">
      <c r="A397" s="229" t="s">
        <v>65</v>
      </c>
      <c r="B397" s="15" t="s">
        <v>26</v>
      </c>
      <c r="C397" s="13" t="s">
        <v>5</v>
      </c>
      <c r="D397" s="13" t="s">
        <v>561</v>
      </c>
      <c r="E397" s="283" t="s">
        <v>66</v>
      </c>
      <c r="F397" s="234">
        <v>1679.3</v>
      </c>
      <c r="G397" s="234">
        <v>2234.9</v>
      </c>
      <c r="H397" s="234">
        <v>2234.9</v>
      </c>
    </row>
    <row r="398" spans="1:8" ht="88.2" customHeight="1" x14ac:dyDescent="0.25">
      <c r="A398" s="229" t="s">
        <v>196</v>
      </c>
      <c r="B398" s="15" t="s">
        <v>26</v>
      </c>
      <c r="C398" s="13" t="s">
        <v>5</v>
      </c>
      <c r="D398" s="13" t="s">
        <v>410</v>
      </c>
      <c r="E398" s="13"/>
      <c r="F398" s="234">
        <f>F399+F400+F401</f>
        <v>1418.4</v>
      </c>
      <c r="G398" s="234">
        <f>G399+G400+G401</f>
        <v>1418.4</v>
      </c>
      <c r="H398" s="234">
        <f>H399+H400+H401</f>
        <v>1418.4</v>
      </c>
    </row>
    <row r="399" spans="1:8" ht="47.4" customHeight="1" x14ac:dyDescent="0.25">
      <c r="A399" s="229" t="s">
        <v>126</v>
      </c>
      <c r="B399" s="15" t="s">
        <v>26</v>
      </c>
      <c r="C399" s="13" t="s">
        <v>5</v>
      </c>
      <c r="D399" s="13" t="s">
        <v>410</v>
      </c>
      <c r="E399" s="283" t="s">
        <v>49</v>
      </c>
      <c r="F399" s="234">
        <v>1</v>
      </c>
      <c r="G399" s="234">
        <v>1</v>
      </c>
      <c r="H399" s="234">
        <v>1</v>
      </c>
    </row>
    <row r="400" spans="1:8" ht="32.4" customHeight="1" x14ac:dyDescent="0.25">
      <c r="A400" s="229" t="s">
        <v>115</v>
      </c>
      <c r="B400" s="15" t="s">
        <v>26</v>
      </c>
      <c r="C400" s="13" t="s">
        <v>5</v>
      </c>
      <c r="D400" s="13" t="s">
        <v>410</v>
      </c>
      <c r="E400" s="283" t="s">
        <v>73</v>
      </c>
      <c r="F400" s="234">
        <v>110</v>
      </c>
      <c r="G400" s="234">
        <v>110</v>
      </c>
      <c r="H400" s="234">
        <v>110</v>
      </c>
    </row>
    <row r="401" spans="1:12" ht="21.6" customHeight="1" x14ac:dyDescent="0.25">
      <c r="A401" s="229" t="s">
        <v>65</v>
      </c>
      <c r="B401" s="15" t="s">
        <v>26</v>
      </c>
      <c r="C401" s="13" t="s">
        <v>5</v>
      </c>
      <c r="D401" s="13" t="s">
        <v>410</v>
      </c>
      <c r="E401" s="13" t="s">
        <v>66</v>
      </c>
      <c r="F401" s="234">
        <v>1307.4000000000001</v>
      </c>
      <c r="G401" s="234">
        <v>1307.4000000000001</v>
      </c>
      <c r="H401" s="234">
        <v>1307.4000000000001</v>
      </c>
    </row>
    <row r="402" spans="1:12" ht="21" customHeight="1" x14ac:dyDescent="0.25">
      <c r="A402" s="55" t="s">
        <v>98</v>
      </c>
      <c r="B402" s="96" t="s">
        <v>26</v>
      </c>
      <c r="C402" s="66" t="s">
        <v>7</v>
      </c>
      <c r="D402" s="232"/>
      <c r="E402" s="233"/>
      <c r="F402" s="19">
        <f>F403+F420</f>
        <v>16872.3</v>
      </c>
      <c r="G402" s="19">
        <f>G403+G420</f>
        <v>11913.5</v>
      </c>
      <c r="H402" s="19">
        <f>H403+H420</f>
        <v>11913.5</v>
      </c>
    </row>
    <row r="403" spans="1:12" ht="33.6" customHeight="1" x14ac:dyDescent="0.25">
      <c r="A403" s="230" t="s">
        <v>239</v>
      </c>
      <c r="B403" s="227" t="s">
        <v>26</v>
      </c>
      <c r="C403" s="27" t="s">
        <v>7</v>
      </c>
      <c r="D403" s="27" t="s">
        <v>158</v>
      </c>
      <c r="E403" s="32"/>
      <c r="F403" s="234">
        <f>F404+F408</f>
        <v>8401.7999999999993</v>
      </c>
      <c r="G403" s="234">
        <f t="shared" ref="G403:H403" si="142">G404+G408</f>
        <v>8229.7999999999993</v>
      </c>
      <c r="H403" s="234">
        <f t="shared" si="142"/>
        <v>8229.7999999999993</v>
      </c>
      <c r="L403" s="68"/>
    </row>
    <row r="404" spans="1:12" ht="19.8" customHeight="1" x14ac:dyDescent="0.25">
      <c r="A404" s="229" t="s">
        <v>270</v>
      </c>
      <c r="B404" s="227" t="s">
        <v>26</v>
      </c>
      <c r="C404" s="27" t="s">
        <v>7</v>
      </c>
      <c r="D404" s="13" t="s">
        <v>159</v>
      </c>
      <c r="E404" s="13"/>
      <c r="F404" s="234">
        <f>F405</f>
        <v>172</v>
      </c>
      <c r="G404" s="234">
        <f t="shared" ref="G404:H404" si="143">G405</f>
        <v>0</v>
      </c>
      <c r="H404" s="234">
        <f t="shared" si="143"/>
        <v>0</v>
      </c>
    </row>
    <row r="405" spans="1:12" ht="29.4" customHeight="1" x14ac:dyDescent="0.25">
      <c r="A405" s="229" t="s">
        <v>399</v>
      </c>
      <c r="B405" s="227" t="s">
        <v>26</v>
      </c>
      <c r="C405" s="27" t="s">
        <v>7</v>
      </c>
      <c r="D405" s="13" t="s">
        <v>160</v>
      </c>
      <c r="E405" s="13"/>
      <c r="F405" s="234">
        <f>F406</f>
        <v>172</v>
      </c>
      <c r="G405" s="234">
        <f t="shared" ref="G405:H405" si="144">G406</f>
        <v>0</v>
      </c>
      <c r="H405" s="234">
        <f t="shared" si="144"/>
        <v>0</v>
      </c>
    </row>
    <row r="406" spans="1:12" ht="46.2" customHeight="1" x14ac:dyDescent="0.25">
      <c r="A406" s="229" t="s">
        <v>405</v>
      </c>
      <c r="B406" s="227" t="s">
        <v>26</v>
      </c>
      <c r="C406" s="27" t="s">
        <v>7</v>
      </c>
      <c r="D406" s="13" t="s">
        <v>549</v>
      </c>
      <c r="E406" s="13"/>
      <c r="F406" s="234">
        <f>F407</f>
        <v>172</v>
      </c>
      <c r="G406" s="234">
        <f>G407</f>
        <v>0</v>
      </c>
      <c r="H406" s="234">
        <f>H407</f>
        <v>0</v>
      </c>
    </row>
    <row r="407" spans="1:12" ht="18" customHeight="1" x14ac:dyDescent="0.25">
      <c r="A407" s="229" t="s">
        <v>65</v>
      </c>
      <c r="B407" s="227" t="s">
        <v>26</v>
      </c>
      <c r="C407" s="27" t="s">
        <v>7</v>
      </c>
      <c r="D407" s="13" t="s">
        <v>549</v>
      </c>
      <c r="E407" s="13" t="s">
        <v>66</v>
      </c>
      <c r="F407" s="234">
        <v>172</v>
      </c>
      <c r="G407" s="234">
        <v>0</v>
      </c>
      <c r="H407" s="234">
        <v>0</v>
      </c>
    </row>
    <row r="408" spans="1:12" ht="18" customHeight="1" x14ac:dyDescent="0.25">
      <c r="A408" s="229" t="s">
        <v>327</v>
      </c>
      <c r="B408" s="227" t="s">
        <v>26</v>
      </c>
      <c r="C408" s="27" t="s">
        <v>7</v>
      </c>
      <c r="D408" s="13" t="s">
        <v>390</v>
      </c>
      <c r="E408" s="13"/>
      <c r="F408" s="234">
        <f>F409</f>
        <v>8229.7999999999993</v>
      </c>
      <c r="G408" s="234">
        <f t="shared" ref="G408:H408" si="145">G409</f>
        <v>8229.7999999999993</v>
      </c>
      <c r="H408" s="234">
        <f t="shared" si="145"/>
        <v>8229.7999999999993</v>
      </c>
    </row>
    <row r="409" spans="1:12" ht="49.2" customHeight="1" x14ac:dyDescent="0.25">
      <c r="A409" s="229" t="s">
        <v>419</v>
      </c>
      <c r="B409" s="227" t="s">
        <v>26</v>
      </c>
      <c r="C409" s="27" t="s">
        <v>7</v>
      </c>
      <c r="D409" s="13" t="s">
        <v>420</v>
      </c>
      <c r="E409" s="13"/>
      <c r="F409" s="234">
        <f>F410+F412+F414+F416+F418</f>
        <v>8229.7999999999993</v>
      </c>
      <c r="G409" s="234">
        <f t="shared" ref="G409:H409" si="146">G410+G412+G414+G416+G418</f>
        <v>8229.7999999999993</v>
      </c>
      <c r="H409" s="234">
        <f t="shared" si="146"/>
        <v>8229.7999999999993</v>
      </c>
    </row>
    <row r="410" spans="1:12" ht="33.6" customHeight="1" x14ac:dyDescent="0.25">
      <c r="A410" s="229" t="s">
        <v>425</v>
      </c>
      <c r="B410" s="227" t="s">
        <v>26</v>
      </c>
      <c r="C410" s="27" t="s">
        <v>7</v>
      </c>
      <c r="D410" s="13" t="s">
        <v>543</v>
      </c>
      <c r="E410" s="13"/>
      <c r="F410" s="234">
        <f>F411</f>
        <v>5218.3999999999996</v>
      </c>
      <c r="G410" s="234">
        <f t="shared" ref="G410:H410" si="147">G411</f>
        <v>5218.3999999999996</v>
      </c>
      <c r="H410" s="234">
        <f t="shared" si="147"/>
        <v>5218.3999999999996</v>
      </c>
    </row>
    <row r="411" spans="1:12" ht="18" customHeight="1" x14ac:dyDescent="0.25">
      <c r="A411" s="229" t="s">
        <v>65</v>
      </c>
      <c r="B411" s="227" t="s">
        <v>26</v>
      </c>
      <c r="C411" s="27" t="s">
        <v>7</v>
      </c>
      <c r="D411" s="13" t="s">
        <v>543</v>
      </c>
      <c r="E411" s="13" t="s">
        <v>66</v>
      </c>
      <c r="F411" s="234">
        <v>5218.3999999999996</v>
      </c>
      <c r="G411" s="234">
        <v>5218.3999999999996</v>
      </c>
      <c r="H411" s="234">
        <v>5218.3999999999996</v>
      </c>
    </row>
    <row r="412" spans="1:12" ht="55.95" customHeight="1" x14ac:dyDescent="0.25">
      <c r="A412" s="229" t="s">
        <v>125</v>
      </c>
      <c r="B412" s="237" t="s">
        <v>26</v>
      </c>
      <c r="C412" s="238" t="s">
        <v>7</v>
      </c>
      <c r="D412" s="13" t="s">
        <v>426</v>
      </c>
      <c r="E412" s="13"/>
      <c r="F412" s="234">
        <f>F413</f>
        <v>2401.4</v>
      </c>
      <c r="G412" s="234">
        <f>G413</f>
        <v>2401.4</v>
      </c>
      <c r="H412" s="234">
        <f>H413</f>
        <v>2401.4</v>
      </c>
    </row>
    <row r="413" spans="1:12" ht="15" customHeight="1" x14ac:dyDescent="0.25">
      <c r="A413" s="229" t="s">
        <v>65</v>
      </c>
      <c r="B413" s="15" t="s">
        <v>26</v>
      </c>
      <c r="C413" s="13" t="s">
        <v>7</v>
      </c>
      <c r="D413" s="13" t="s">
        <v>426</v>
      </c>
      <c r="E413" s="13" t="s">
        <v>66</v>
      </c>
      <c r="F413" s="234">
        <v>2401.4</v>
      </c>
      <c r="G413" s="234">
        <v>2401.4</v>
      </c>
      <c r="H413" s="234">
        <v>2401.4</v>
      </c>
    </row>
    <row r="414" spans="1:12" ht="42.6" customHeight="1" x14ac:dyDescent="0.25">
      <c r="A414" s="229" t="s">
        <v>164</v>
      </c>
      <c r="B414" s="15" t="s">
        <v>26</v>
      </c>
      <c r="C414" s="13" t="s">
        <v>7</v>
      </c>
      <c r="D414" s="13" t="s">
        <v>423</v>
      </c>
      <c r="E414" s="13"/>
      <c r="F414" s="234">
        <f>F415</f>
        <v>170</v>
      </c>
      <c r="G414" s="234">
        <f>G415</f>
        <v>170</v>
      </c>
      <c r="H414" s="234">
        <f>H415</f>
        <v>170</v>
      </c>
    </row>
    <row r="415" spans="1:12" ht="19.95" customHeight="1" x14ac:dyDescent="0.25">
      <c r="A415" s="229" t="s">
        <v>65</v>
      </c>
      <c r="B415" s="15" t="s">
        <v>26</v>
      </c>
      <c r="C415" s="13" t="s">
        <v>7</v>
      </c>
      <c r="D415" s="13" t="s">
        <v>423</v>
      </c>
      <c r="E415" s="13" t="s">
        <v>66</v>
      </c>
      <c r="F415" s="234">
        <v>170</v>
      </c>
      <c r="G415" s="234">
        <v>170</v>
      </c>
      <c r="H415" s="234">
        <v>170</v>
      </c>
    </row>
    <row r="416" spans="1:12" ht="36" customHeight="1" x14ac:dyDescent="0.25">
      <c r="A416" s="229" t="s">
        <v>422</v>
      </c>
      <c r="B416" s="227" t="s">
        <v>26</v>
      </c>
      <c r="C416" s="27" t="s">
        <v>7</v>
      </c>
      <c r="D416" s="13" t="s">
        <v>421</v>
      </c>
      <c r="E416" s="13"/>
      <c r="F416" s="234">
        <f t="shared" ref="F416:H416" si="148">F417</f>
        <v>270</v>
      </c>
      <c r="G416" s="234">
        <f t="shared" si="148"/>
        <v>270</v>
      </c>
      <c r="H416" s="234">
        <f t="shared" si="148"/>
        <v>270</v>
      </c>
    </row>
    <row r="417" spans="1:8" ht="21.6" customHeight="1" x14ac:dyDescent="0.25">
      <c r="A417" s="229" t="s">
        <v>65</v>
      </c>
      <c r="B417" s="227" t="s">
        <v>26</v>
      </c>
      <c r="C417" s="27" t="s">
        <v>7</v>
      </c>
      <c r="D417" s="13" t="s">
        <v>421</v>
      </c>
      <c r="E417" s="13" t="s">
        <v>66</v>
      </c>
      <c r="F417" s="234">
        <v>270</v>
      </c>
      <c r="G417" s="234">
        <v>270</v>
      </c>
      <c r="H417" s="234">
        <v>270</v>
      </c>
    </row>
    <row r="418" spans="1:8" ht="41.4" customHeight="1" x14ac:dyDescent="0.25">
      <c r="A418" s="229" t="s">
        <v>70</v>
      </c>
      <c r="B418" s="227" t="s">
        <v>26</v>
      </c>
      <c r="C418" s="27" t="s">
        <v>7</v>
      </c>
      <c r="D418" s="13" t="s">
        <v>424</v>
      </c>
      <c r="E418" s="13"/>
      <c r="F418" s="234">
        <f t="shared" ref="F418:H418" si="149">F419</f>
        <v>170</v>
      </c>
      <c r="G418" s="234">
        <f t="shared" si="149"/>
        <v>170</v>
      </c>
      <c r="H418" s="234">
        <f t="shared" si="149"/>
        <v>170</v>
      </c>
    </row>
    <row r="419" spans="1:8" ht="26.4" customHeight="1" x14ac:dyDescent="0.25">
      <c r="A419" s="229" t="s">
        <v>65</v>
      </c>
      <c r="B419" s="227" t="s">
        <v>26</v>
      </c>
      <c r="C419" s="27" t="s">
        <v>7</v>
      </c>
      <c r="D419" s="13" t="s">
        <v>424</v>
      </c>
      <c r="E419" s="13" t="s">
        <v>66</v>
      </c>
      <c r="F419" s="234">
        <v>170</v>
      </c>
      <c r="G419" s="234">
        <v>170</v>
      </c>
      <c r="H419" s="234">
        <v>170</v>
      </c>
    </row>
    <row r="420" spans="1:8" ht="43.2" customHeight="1" x14ac:dyDescent="0.25">
      <c r="A420" s="230" t="s">
        <v>241</v>
      </c>
      <c r="B420" s="227" t="s">
        <v>26</v>
      </c>
      <c r="C420" s="27" t="s">
        <v>7</v>
      </c>
      <c r="D420" s="27" t="s">
        <v>161</v>
      </c>
      <c r="E420" s="32"/>
      <c r="F420" s="234">
        <f>F421</f>
        <v>8470.5</v>
      </c>
      <c r="G420" s="234">
        <f t="shared" ref="G420:H421" si="150">G421</f>
        <v>3683.7</v>
      </c>
      <c r="H420" s="234">
        <f t="shared" si="150"/>
        <v>3683.7</v>
      </c>
    </row>
    <row r="421" spans="1:8" ht="27.6" customHeight="1" x14ac:dyDescent="0.25">
      <c r="A421" s="230" t="s">
        <v>276</v>
      </c>
      <c r="B421" s="227" t="s">
        <v>26</v>
      </c>
      <c r="C421" s="27" t="s">
        <v>7</v>
      </c>
      <c r="D421" s="27" t="s">
        <v>236</v>
      </c>
      <c r="E421" s="32"/>
      <c r="F421" s="234">
        <f>F422</f>
        <v>8470.5</v>
      </c>
      <c r="G421" s="234">
        <f t="shared" si="150"/>
        <v>3683.7</v>
      </c>
      <c r="H421" s="234">
        <f t="shared" si="150"/>
        <v>3683.7</v>
      </c>
    </row>
    <row r="422" spans="1:8" ht="28.8" customHeight="1" x14ac:dyDescent="0.25">
      <c r="A422" s="229" t="s">
        <v>294</v>
      </c>
      <c r="B422" s="227" t="s">
        <v>26</v>
      </c>
      <c r="C422" s="27" t="s">
        <v>7</v>
      </c>
      <c r="D422" s="27" t="s">
        <v>295</v>
      </c>
      <c r="E422" s="32"/>
      <c r="F422" s="234">
        <f>F423+F425</f>
        <v>8470.5</v>
      </c>
      <c r="G422" s="234">
        <f>G423+G425</f>
        <v>3683.7</v>
      </c>
      <c r="H422" s="234">
        <f>H423+H425</f>
        <v>3683.7</v>
      </c>
    </row>
    <row r="423" spans="1:8" ht="48.6" customHeight="1" x14ac:dyDescent="0.25">
      <c r="A423" s="230" t="s">
        <v>303</v>
      </c>
      <c r="B423" s="227" t="s">
        <v>26</v>
      </c>
      <c r="C423" s="27" t="s">
        <v>7</v>
      </c>
      <c r="D423" s="13" t="s">
        <v>542</v>
      </c>
      <c r="E423" s="32"/>
      <c r="F423" s="234">
        <f>F424</f>
        <v>7574.7</v>
      </c>
      <c r="G423" s="234">
        <f>G424</f>
        <v>2787.9</v>
      </c>
      <c r="H423" s="234">
        <f>H424</f>
        <v>2787.9</v>
      </c>
    </row>
    <row r="424" spans="1:8" ht="14.4" customHeight="1" x14ac:dyDescent="0.25">
      <c r="A424" s="230" t="s">
        <v>65</v>
      </c>
      <c r="B424" s="227" t="s">
        <v>26</v>
      </c>
      <c r="C424" s="27" t="s">
        <v>7</v>
      </c>
      <c r="D424" s="13" t="s">
        <v>542</v>
      </c>
      <c r="E424" s="32" t="s">
        <v>66</v>
      </c>
      <c r="F424" s="234">
        <v>7574.7</v>
      </c>
      <c r="G424" s="234">
        <v>2787.9</v>
      </c>
      <c r="H424" s="234">
        <v>2787.9</v>
      </c>
    </row>
    <row r="425" spans="1:8" ht="57.6" customHeight="1" x14ac:dyDescent="0.25">
      <c r="A425" s="229" t="s">
        <v>125</v>
      </c>
      <c r="B425" s="15" t="s">
        <v>26</v>
      </c>
      <c r="C425" s="13" t="s">
        <v>7</v>
      </c>
      <c r="D425" s="13" t="s">
        <v>298</v>
      </c>
      <c r="E425" s="13"/>
      <c r="F425" s="234">
        <f>F426</f>
        <v>895.8</v>
      </c>
      <c r="G425" s="234">
        <f>G426</f>
        <v>895.8</v>
      </c>
      <c r="H425" s="234">
        <f>H426</f>
        <v>895.8</v>
      </c>
    </row>
    <row r="426" spans="1:8" ht="16.5" customHeight="1" x14ac:dyDescent="0.25">
      <c r="A426" s="229" t="s">
        <v>65</v>
      </c>
      <c r="B426" s="15" t="s">
        <v>26</v>
      </c>
      <c r="C426" s="13" t="s">
        <v>7</v>
      </c>
      <c r="D426" s="13" t="s">
        <v>298</v>
      </c>
      <c r="E426" s="13" t="s">
        <v>66</v>
      </c>
      <c r="F426" s="234">
        <v>895.8</v>
      </c>
      <c r="G426" s="234">
        <v>895.8</v>
      </c>
      <c r="H426" s="234">
        <v>895.8</v>
      </c>
    </row>
    <row r="427" spans="1:8" ht="21" customHeight="1" x14ac:dyDescent="0.25">
      <c r="A427" s="55" t="s">
        <v>113</v>
      </c>
      <c r="B427" s="96" t="s">
        <v>26</v>
      </c>
      <c r="C427" s="66" t="s">
        <v>26</v>
      </c>
      <c r="D427" s="232"/>
      <c r="E427" s="233"/>
      <c r="F427" s="19">
        <f>F433+F428</f>
        <v>710</v>
      </c>
      <c r="G427" s="19">
        <f>G433+G428</f>
        <v>710</v>
      </c>
      <c r="H427" s="19">
        <f>H433+H428</f>
        <v>710</v>
      </c>
    </row>
    <row r="428" spans="1:8" ht="35.4" customHeight="1" x14ac:dyDescent="0.25">
      <c r="A428" s="230" t="s">
        <v>239</v>
      </c>
      <c r="B428" s="227" t="s">
        <v>26</v>
      </c>
      <c r="C428" s="27" t="s">
        <v>26</v>
      </c>
      <c r="D428" s="13" t="s">
        <v>158</v>
      </c>
      <c r="E428" s="32"/>
      <c r="F428" s="234">
        <f>F429</f>
        <v>210</v>
      </c>
      <c r="G428" s="234">
        <f>G429</f>
        <v>210</v>
      </c>
      <c r="H428" s="234">
        <f>H429</f>
        <v>210</v>
      </c>
    </row>
    <row r="429" spans="1:8" x14ac:dyDescent="0.25">
      <c r="A429" s="229" t="s">
        <v>276</v>
      </c>
      <c r="B429" s="227" t="s">
        <v>26</v>
      </c>
      <c r="C429" s="27" t="s">
        <v>26</v>
      </c>
      <c r="D429" s="13" t="s">
        <v>390</v>
      </c>
      <c r="E429" s="32"/>
      <c r="F429" s="234">
        <f>F431</f>
        <v>210</v>
      </c>
      <c r="G429" s="234">
        <f>G431</f>
        <v>210</v>
      </c>
      <c r="H429" s="234">
        <f>H431</f>
        <v>210</v>
      </c>
    </row>
    <row r="430" spans="1:8" ht="71.400000000000006" customHeight="1" x14ac:dyDescent="0.25">
      <c r="A430" s="229" t="s">
        <v>408</v>
      </c>
      <c r="B430" s="227" t="s">
        <v>26</v>
      </c>
      <c r="C430" s="27" t="s">
        <v>26</v>
      </c>
      <c r="D430" s="13" t="s">
        <v>398</v>
      </c>
      <c r="E430" s="32"/>
      <c r="F430" s="234">
        <f t="shared" ref="F430:H431" si="151">F431</f>
        <v>210</v>
      </c>
      <c r="G430" s="234">
        <f t="shared" si="151"/>
        <v>210</v>
      </c>
      <c r="H430" s="234">
        <f t="shared" si="151"/>
        <v>210</v>
      </c>
    </row>
    <row r="431" spans="1:8" ht="21.6" customHeight="1" x14ac:dyDescent="0.25">
      <c r="A431" s="229" t="s">
        <v>74</v>
      </c>
      <c r="B431" s="227" t="s">
        <v>26</v>
      </c>
      <c r="C431" s="27" t="s">
        <v>26</v>
      </c>
      <c r="D431" s="27" t="s">
        <v>416</v>
      </c>
      <c r="E431" s="32"/>
      <c r="F431" s="234">
        <f t="shared" si="151"/>
        <v>210</v>
      </c>
      <c r="G431" s="234">
        <f t="shared" si="151"/>
        <v>210</v>
      </c>
      <c r="H431" s="234">
        <f t="shared" si="151"/>
        <v>210</v>
      </c>
    </row>
    <row r="432" spans="1:8" ht="21.6" customHeight="1" x14ac:dyDescent="0.25">
      <c r="A432" s="229" t="s">
        <v>65</v>
      </c>
      <c r="B432" s="227" t="s">
        <v>26</v>
      </c>
      <c r="C432" s="27" t="s">
        <v>26</v>
      </c>
      <c r="D432" s="27" t="s">
        <v>416</v>
      </c>
      <c r="E432" s="32" t="s">
        <v>66</v>
      </c>
      <c r="F432" s="234">
        <v>210</v>
      </c>
      <c r="G432" s="234">
        <v>210</v>
      </c>
      <c r="H432" s="234">
        <v>210</v>
      </c>
    </row>
    <row r="433" spans="1:12" ht="39.6" x14ac:dyDescent="0.25">
      <c r="A433" s="230" t="s">
        <v>241</v>
      </c>
      <c r="B433" s="227" t="s">
        <v>26</v>
      </c>
      <c r="C433" s="27" t="s">
        <v>26</v>
      </c>
      <c r="D433" s="27" t="s">
        <v>161</v>
      </c>
      <c r="E433" s="32"/>
      <c r="F433" s="234">
        <f>F434</f>
        <v>500</v>
      </c>
      <c r="G433" s="234">
        <f t="shared" ref="G433:H436" si="152">G434</f>
        <v>500</v>
      </c>
      <c r="H433" s="234">
        <f t="shared" si="152"/>
        <v>500</v>
      </c>
    </row>
    <row r="434" spans="1:12" ht="19.5" customHeight="1" x14ac:dyDescent="0.25">
      <c r="A434" s="230" t="s">
        <v>276</v>
      </c>
      <c r="B434" s="227" t="s">
        <v>26</v>
      </c>
      <c r="C434" s="27" t="s">
        <v>26</v>
      </c>
      <c r="D434" s="27" t="s">
        <v>236</v>
      </c>
      <c r="E434" s="32"/>
      <c r="F434" s="234">
        <f>F435</f>
        <v>500</v>
      </c>
      <c r="G434" s="234">
        <f t="shared" si="152"/>
        <v>500</v>
      </c>
      <c r="H434" s="234">
        <f t="shared" si="152"/>
        <v>500</v>
      </c>
    </row>
    <row r="435" spans="1:12" ht="31.2" customHeight="1" x14ac:dyDescent="0.25">
      <c r="A435" s="230" t="s">
        <v>288</v>
      </c>
      <c r="B435" s="227" t="s">
        <v>26</v>
      </c>
      <c r="C435" s="27" t="s">
        <v>26</v>
      </c>
      <c r="D435" s="27" t="s">
        <v>289</v>
      </c>
      <c r="E435" s="32"/>
      <c r="F435" s="234">
        <f>F436</f>
        <v>500</v>
      </c>
      <c r="G435" s="234">
        <f t="shared" si="152"/>
        <v>500</v>
      </c>
      <c r="H435" s="234">
        <f t="shared" si="152"/>
        <v>500</v>
      </c>
    </row>
    <row r="436" spans="1:12" ht="31.2" customHeight="1" x14ac:dyDescent="0.25">
      <c r="A436" s="230" t="s">
        <v>290</v>
      </c>
      <c r="B436" s="227" t="s">
        <v>26</v>
      </c>
      <c r="C436" s="27" t="s">
        <v>26</v>
      </c>
      <c r="D436" s="27" t="s">
        <v>291</v>
      </c>
      <c r="E436" s="32"/>
      <c r="F436" s="234">
        <f>F437</f>
        <v>500</v>
      </c>
      <c r="G436" s="234">
        <f t="shared" si="152"/>
        <v>500</v>
      </c>
      <c r="H436" s="234">
        <f t="shared" si="152"/>
        <v>500</v>
      </c>
      <c r="I436" s="67"/>
      <c r="J436" s="67"/>
      <c r="K436" s="67"/>
      <c r="L436" s="68"/>
    </row>
    <row r="437" spans="1:12" ht="18" customHeight="1" x14ac:dyDescent="0.25">
      <c r="A437" s="229" t="s">
        <v>65</v>
      </c>
      <c r="B437" s="227" t="s">
        <v>26</v>
      </c>
      <c r="C437" s="27" t="s">
        <v>26</v>
      </c>
      <c r="D437" s="27" t="s">
        <v>291</v>
      </c>
      <c r="E437" s="32" t="s">
        <v>66</v>
      </c>
      <c r="F437" s="234">
        <v>500</v>
      </c>
      <c r="G437" s="234">
        <v>500</v>
      </c>
      <c r="H437" s="234">
        <v>500</v>
      </c>
      <c r="I437" s="67"/>
      <c r="J437" s="67"/>
      <c r="K437" s="67"/>
      <c r="L437" s="68"/>
    </row>
    <row r="438" spans="1:12" ht="19.5" customHeight="1" x14ac:dyDescent="0.25">
      <c r="A438" s="52" t="s">
        <v>29</v>
      </c>
      <c r="B438" s="84" t="s">
        <v>26</v>
      </c>
      <c r="C438" s="26" t="s">
        <v>16</v>
      </c>
      <c r="D438" s="27"/>
      <c r="E438" s="32"/>
      <c r="F438" s="19">
        <f>F439+F454</f>
        <v>67306.5</v>
      </c>
      <c r="G438" s="19">
        <f>G439+G454</f>
        <v>67306.5</v>
      </c>
      <c r="H438" s="19">
        <f>H439+H454</f>
        <v>67306.5</v>
      </c>
      <c r="I438" s="67"/>
      <c r="J438" s="67"/>
      <c r="K438" s="67"/>
      <c r="L438" s="68"/>
    </row>
    <row r="439" spans="1:12" ht="28.2" customHeight="1" x14ac:dyDescent="0.25">
      <c r="A439" s="230" t="s">
        <v>239</v>
      </c>
      <c r="B439" s="227" t="s">
        <v>26</v>
      </c>
      <c r="C439" s="27" t="s">
        <v>16</v>
      </c>
      <c r="D439" s="27" t="s">
        <v>158</v>
      </c>
      <c r="E439" s="32"/>
      <c r="F439" s="234">
        <f>F440</f>
        <v>67066.5</v>
      </c>
      <c r="G439" s="234">
        <f>G440</f>
        <v>67066.5</v>
      </c>
      <c r="H439" s="234">
        <f>H440</f>
        <v>67066.5</v>
      </c>
      <c r="I439" s="67"/>
      <c r="J439" s="67"/>
      <c r="K439" s="67"/>
      <c r="L439" s="68"/>
    </row>
    <row r="440" spans="1:12" ht="20.399999999999999" customHeight="1" x14ac:dyDescent="0.25">
      <c r="A440" s="229" t="s">
        <v>276</v>
      </c>
      <c r="B440" s="227" t="s">
        <v>26</v>
      </c>
      <c r="C440" s="27" t="s">
        <v>16</v>
      </c>
      <c r="D440" s="13" t="s">
        <v>390</v>
      </c>
      <c r="E440" s="32"/>
      <c r="F440" s="234">
        <f>F441</f>
        <v>67066.5</v>
      </c>
      <c r="G440" s="234">
        <f t="shared" ref="G440:H440" si="153">G441</f>
        <v>67066.5</v>
      </c>
      <c r="H440" s="234">
        <f t="shared" si="153"/>
        <v>67066.5</v>
      </c>
    </row>
    <row r="441" spans="1:12" ht="44.25" customHeight="1" x14ac:dyDescent="0.25">
      <c r="A441" s="229" t="s">
        <v>428</v>
      </c>
      <c r="B441" s="227" t="s">
        <v>26</v>
      </c>
      <c r="C441" s="27" t="s">
        <v>16</v>
      </c>
      <c r="D441" s="13" t="s">
        <v>427</v>
      </c>
      <c r="E441" s="32"/>
      <c r="F441" s="234">
        <f>F442+F446+F448+F452</f>
        <v>67066.5</v>
      </c>
      <c r="G441" s="234">
        <f t="shared" ref="G441:H441" si="154">G442+G446+G448+G452</f>
        <v>67066.5</v>
      </c>
      <c r="H441" s="234">
        <f t="shared" si="154"/>
        <v>67066.5</v>
      </c>
    </row>
    <row r="442" spans="1:12" ht="49.2" customHeight="1" x14ac:dyDescent="0.25">
      <c r="A442" s="229" t="s">
        <v>59</v>
      </c>
      <c r="B442" s="227" t="s">
        <v>26</v>
      </c>
      <c r="C442" s="27" t="s">
        <v>16</v>
      </c>
      <c r="D442" s="13" t="s">
        <v>431</v>
      </c>
      <c r="E442" s="32"/>
      <c r="F442" s="234">
        <f>F443+F444+F445</f>
        <v>19728.5</v>
      </c>
      <c r="G442" s="234">
        <f>G443+G444+G445</f>
        <v>19626.2</v>
      </c>
      <c r="H442" s="234">
        <f>H443+H444+H445</f>
        <v>19626.2</v>
      </c>
    </row>
    <row r="443" spans="1:12" ht="29.4" customHeight="1" x14ac:dyDescent="0.25">
      <c r="A443" s="229" t="s">
        <v>60</v>
      </c>
      <c r="B443" s="15" t="s">
        <v>26</v>
      </c>
      <c r="C443" s="13" t="s">
        <v>16</v>
      </c>
      <c r="D443" s="13" t="s">
        <v>431</v>
      </c>
      <c r="E443" s="13" t="s">
        <v>61</v>
      </c>
      <c r="F443" s="234">
        <v>18371.099999999999</v>
      </c>
      <c r="G443" s="234">
        <v>18268.8</v>
      </c>
      <c r="H443" s="234">
        <v>18268.8</v>
      </c>
      <c r="I443" s="297"/>
      <c r="J443" s="64"/>
    </row>
    <row r="444" spans="1:12" ht="46.8" customHeight="1" x14ac:dyDescent="0.25">
      <c r="A444" s="229" t="s">
        <v>126</v>
      </c>
      <c r="B444" s="15" t="s">
        <v>26</v>
      </c>
      <c r="C444" s="13" t="s">
        <v>16</v>
      </c>
      <c r="D444" s="13" t="s">
        <v>431</v>
      </c>
      <c r="E444" s="13" t="s">
        <v>49</v>
      </c>
      <c r="F444" s="234">
        <v>1357.4</v>
      </c>
      <c r="G444" s="234">
        <v>1357.4</v>
      </c>
      <c r="H444" s="234">
        <v>1357.4</v>
      </c>
      <c r="I444" s="297"/>
      <c r="J444" s="64"/>
    </row>
    <row r="445" spans="1:12" ht="30.75" customHeight="1" x14ac:dyDescent="0.25">
      <c r="A445" s="247" t="s">
        <v>115</v>
      </c>
      <c r="B445" s="15" t="s">
        <v>26</v>
      </c>
      <c r="C445" s="13" t="s">
        <v>16</v>
      </c>
      <c r="D445" s="13" t="s">
        <v>431</v>
      </c>
      <c r="E445" s="13" t="s">
        <v>73</v>
      </c>
      <c r="F445" s="234">
        <v>0</v>
      </c>
      <c r="G445" s="234">
        <v>0</v>
      </c>
      <c r="H445" s="234">
        <v>0</v>
      </c>
      <c r="J445" s="64"/>
    </row>
    <row r="446" spans="1:12" ht="60" customHeight="1" x14ac:dyDescent="0.25">
      <c r="A446" s="229" t="s">
        <v>125</v>
      </c>
      <c r="B446" s="15" t="s">
        <v>26</v>
      </c>
      <c r="C446" s="13" t="s">
        <v>16</v>
      </c>
      <c r="D446" s="13" t="s">
        <v>430</v>
      </c>
      <c r="E446" s="13"/>
      <c r="F446" s="234">
        <f>F447</f>
        <v>41327.199999999997</v>
      </c>
      <c r="G446" s="234">
        <f>G447</f>
        <v>41429.5</v>
      </c>
      <c r="H446" s="234">
        <f>H447</f>
        <v>41429.5</v>
      </c>
      <c r="J446" s="64"/>
    </row>
    <row r="447" spans="1:12" ht="24.75" customHeight="1" x14ac:dyDescent="0.25">
      <c r="A447" s="229" t="s">
        <v>60</v>
      </c>
      <c r="B447" s="15" t="s">
        <v>26</v>
      </c>
      <c r="C447" s="13" t="s">
        <v>16</v>
      </c>
      <c r="D447" s="13" t="s">
        <v>430</v>
      </c>
      <c r="E447" s="13" t="s">
        <v>61</v>
      </c>
      <c r="F447" s="234">
        <v>41327.199999999997</v>
      </c>
      <c r="G447" s="234">
        <v>41429.5</v>
      </c>
      <c r="H447" s="234">
        <v>41429.5</v>
      </c>
      <c r="I447" s="297"/>
      <c r="J447" s="64"/>
    </row>
    <row r="448" spans="1:12" ht="34.5" customHeight="1" x14ac:dyDescent="0.25">
      <c r="A448" s="230" t="s">
        <v>45</v>
      </c>
      <c r="B448" s="227" t="s">
        <v>26</v>
      </c>
      <c r="C448" s="27" t="s">
        <v>16</v>
      </c>
      <c r="D448" s="13" t="s">
        <v>429</v>
      </c>
      <c r="E448" s="32"/>
      <c r="F448" s="234">
        <f>F449+F450+F451</f>
        <v>4059.3</v>
      </c>
      <c r="G448" s="234">
        <f>G449+G450+G451</f>
        <v>4059.3</v>
      </c>
      <c r="H448" s="234">
        <f>H449+H450+H451</f>
        <v>4059.3</v>
      </c>
    </row>
    <row r="449" spans="1:8" ht="28.95" customHeight="1" x14ac:dyDescent="0.25">
      <c r="A449" s="230" t="s">
        <v>46</v>
      </c>
      <c r="B449" s="227" t="s">
        <v>26</v>
      </c>
      <c r="C449" s="27" t="s">
        <v>16</v>
      </c>
      <c r="D449" s="13" t="s">
        <v>429</v>
      </c>
      <c r="E449" s="32" t="s">
        <v>47</v>
      </c>
      <c r="F449" s="234">
        <v>3671.9</v>
      </c>
      <c r="G449" s="234">
        <v>3671.9</v>
      </c>
      <c r="H449" s="234">
        <v>3671.9</v>
      </c>
    </row>
    <row r="450" spans="1:8" ht="25.5" customHeight="1" x14ac:dyDescent="0.25">
      <c r="A450" s="230" t="s">
        <v>126</v>
      </c>
      <c r="B450" s="227" t="s">
        <v>26</v>
      </c>
      <c r="C450" s="27" t="s">
        <v>16</v>
      </c>
      <c r="D450" s="13" t="s">
        <v>429</v>
      </c>
      <c r="E450" s="32" t="s">
        <v>49</v>
      </c>
      <c r="F450" s="234">
        <v>381.4</v>
      </c>
      <c r="G450" s="234">
        <v>381.4</v>
      </c>
      <c r="H450" s="234">
        <v>381.4</v>
      </c>
    </row>
    <row r="451" spans="1:8" ht="19.95" customHeight="1" x14ac:dyDescent="0.25">
      <c r="A451" s="236" t="s">
        <v>50</v>
      </c>
      <c r="B451" s="237" t="s">
        <v>26</v>
      </c>
      <c r="C451" s="238" t="s">
        <v>16</v>
      </c>
      <c r="D451" s="13" t="s">
        <v>429</v>
      </c>
      <c r="E451" s="269" t="s">
        <v>51</v>
      </c>
      <c r="F451" s="234">
        <v>6</v>
      </c>
      <c r="G451" s="234">
        <v>6</v>
      </c>
      <c r="H451" s="234">
        <v>6</v>
      </c>
    </row>
    <row r="452" spans="1:8" ht="63" customHeight="1" x14ac:dyDescent="0.25">
      <c r="A452" s="247" t="s">
        <v>125</v>
      </c>
      <c r="B452" s="237" t="s">
        <v>26</v>
      </c>
      <c r="C452" s="269" t="s">
        <v>16</v>
      </c>
      <c r="D452" s="271" t="s">
        <v>430</v>
      </c>
      <c r="E452" s="295"/>
      <c r="F452" s="234">
        <f>F453</f>
        <v>1951.5</v>
      </c>
      <c r="G452" s="234">
        <f>G453</f>
        <v>1951.5</v>
      </c>
      <c r="H452" s="234">
        <f>H453</f>
        <v>1951.5</v>
      </c>
    </row>
    <row r="453" spans="1:8" ht="33" customHeight="1" x14ac:dyDescent="0.25">
      <c r="A453" s="229" t="s">
        <v>46</v>
      </c>
      <c r="B453" s="15" t="s">
        <v>26</v>
      </c>
      <c r="C453" s="13" t="s">
        <v>16</v>
      </c>
      <c r="D453" s="13" t="s">
        <v>430</v>
      </c>
      <c r="E453" s="13" t="s">
        <v>47</v>
      </c>
      <c r="F453" s="234">
        <v>1951.5</v>
      </c>
      <c r="G453" s="234">
        <v>1951.5</v>
      </c>
      <c r="H453" s="234">
        <v>1951.5</v>
      </c>
    </row>
    <row r="454" spans="1:8" ht="46.2" customHeight="1" x14ac:dyDescent="0.25">
      <c r="A454" s="241" t="s">
        <v>433</v>
      </c>
      <c r="B454" s="231" t="s">
        <v>26</v>
      </c>
      <c r="C454" s="232" t="s">
        <v>16</v>
      </c>
      <c r="D454" s="232" t="s">
        <v>151</v>
      </c>
      <c r="E454" s="13"/>
      <c r="F454" s="234">
        <f>F455</f>
        <v>240</v>
      </c>
      <c r="G454" s="234">
        <f t="shared" ref="G454:H455" si="155">G455</f>
        <v>240</v>
      </c>
      <c r="H454" s="234">
        <f t="shared" si="155"/>
        <v>240</v>
      </c>
    </row>
    <row r="455" spans="1:8" ht="19.95" customHeight="1" x14ac:dyDescent="0.25">
      <c r="A455" s="241" t="s">
        <v>270</v>
      </c>
      <c r="B455" s="231" t="s">
        <v>26</v>
      </c>
      <c r="C455" s="232" t="s">
        <v>16</v>
      </c>
      <c r="D455" s="232" t="s">
        <v>323</v>
      </c>
      <c r="E455" s="13"/>
      <c r="F455" s="234">
        <f>F456</f>
        <v>240</v>
      </c>
      <c r="G455" s="234">
        <f t="shared" si="155"/>
        <v>240</v>
      </c>
      <c r="H455" s="234">
        <f t="shared" si="155"/>
        <v>240</v>
      </c>
    </row>
    <row r="456" spans="1:8" ht="21" customHeight="1" x14ac:dyDescent="0.25">
      <c r="A456" s="230" t="s">
        <v>324</v>
      </c>
      <c r="B456" s="227" t="s">
        <v>26</v>
      </c>
      <c r="C456" s="27" t="s">
        <v>16</v>
      </c>
      <c r="D456" s="27" t="s">
        <v>328</v>
      </c>
      <c r="E456" s="13"/>
      <c r="F456" s="234">
        <f>F457</f>
        <v>240</v>
      </c>
      <c r="G456" s="234">
        <f>G457</f>
        <v>240</v>
      </c>
      <c r="H456" s="234">
        <f>H457</f>
        <v>240</v>
      </c>
    </row>
    <row r="457" spans="1:8" ht="31.5" customHeight="1" x14ac:dyDescent="0.25">
      <c r="A457" s="230" t="s">
        <v>145</v>
      </c>
      <c r="B457" s="227" t="s">
        <v>26</v>
      </c>
      <c r="C457" s="27" t="s">
        <v>16</v>
      </c>
      <c r="D457" s="27" t="s">
        <v>329</v>
      </c>
      <c r="E457" s="13"/>
      <c r="F457" s="234">
        <f t="shared" ref="F457:H457" si="156">F458</f>
        <v>240</v>
      </c>
      <c r="G457" s="234">
        <f t="shared" si="156"/>
        <v>240</v>
      </c>
      <c r="H457" s="234">
        <f t="shared" si="156"/>
        <v>240</v>
      </c>
    </row>
    <row r="458" spans="1:8" ht="19.95" customHeight="1" x14ac:dyDescent="0.25">
      <c r="A458" s="230" t="s">
        <v>124</v>
      </c>
      <c r="B458" s="227" t="s">
        <v>26</v>
      </c>
      <c r="C458" s="27" t="s">
        <v>16</v>
      </c>
      <c r="D458" s="27" t="s">
        <v>329</v>
      </c>
      <c r="E458" s="13" t="s">
        <v>123</v>
      </c>
      <c r="F458" s="234">
        <v>240</v>
      </c>
      <c r="G458" s="234">
        <v>240</v>
      </c>
      <c r="H458" s="234">
        <v>240</v>
      </c>
    </row>
    <row r="459" spans="1:8" ht="23.4" customHeight="1" x14ac:dyDescent="0.3">
      <c r="A459" s="51" t="s">
        <v>75</v>
      </c>
      <c r="B459" s="83" t="s">
        <v>30</v>
      </c>
      <c r="C459" s="26"/>
      <c r="D459" s="27"/>
      <c r="E459" s="32"/>
      <c r="F459" s="21">
        <f>F460+F490</f>
        <v>49946.1</v>
      </c>
      <c r="G459" s="21">
        <f>G460+G490</f>
        <v>83732.5</v>
      </c>
      <c r="H459" s="21">
        <f>H460+H490</f>
        <v>71403.700000000012</v>
      </c>
    </row>
    <row r="460" spans="1:8" ht="15" customHeight="1" x14ac:dyDescent="0.25">
      <c r="A460" s="56" t="s">
        <v>31</v>
      </c>
      <c r="B460" s="84" t="s">
        <v>30</v>
      </c>
      <c r="C460" s="26" t="s">
        <v>3</v>
      </c>
      <c r="D460" s="27"/>
      <c r="E460" s="32"/>
      <c r="F460" s="19">
        <f>F461</f>
        <v>45009</v>
      </c>
      <c r="G460" s="19">
        <f>G461</f>
        <v>78795.399999999994</v>
      </c>
      <c r="H460" s="19">
        <f>H461</f>
        <v>66466.600000000006</v>
      </c>
    </row>
    <row r="461" spans="1:8" ht="44.4" customHeight="1" x14ac:dyDescent="0.25">
      <c r="A461" s="230" t="s">
        <v>241</v>
      </c>
      <c r="B461" s="227" t="s">
        <v>30</v>
      </c>
      <c r="C461" s="27" t="s">
        <v>3</v>
      </c>
      <c r="D461" s="27" t="s">
        <v>161</v>
      </c>
      <c r="E461" s="32"/>
      <c r="F461" s="234">
        <f>F462+F468</f>
        <v>45009</v>
      </c>
      <c r="G461" s="234">
        <f t="shared" ref="G461:H461" si="157">G462+G468</f>
        <v>78795.399999999994</v>
      </c>
      <c r="H461" s="234">
        <f t="shared" si="157"/>
        <v>66466.600000000006</v>
      </c>
    </row>
    <row r="462" spans="1:8" ht="21" customHeight="1" x14ac:dyDescent="0.25">
      <c r="A462" s="229" t="s">
        <v>270</v>
      </c>
      <c r="B462" s="227" t="s">
        <v>30</v>
      </c>
      <c r="C462" s="27" t="s">
        <v>3</v>
      </c>
      <c r="D462" s="13" t="s">
        <v>281</v>
      </c>
      <c r="E462" s="32"/>
      <c r="F462" s="234">
        <f>F463</f>
        <v>378</v>
      </c>
      <c r="G462" s="234">
        <f>G463</f>
        <v>34164.400000000001</v>
      </c>
      <c r="H462" s="234">
        <f>H463</f>
        <v>21835.599999999999</v>
      </c>
    </row>
    <row r="463" spans="1:8" ht="51" customHeight="1" x14ac:dyDescent="0.25">
      <c r="A463" s="229" t="s">
        <v>282</v>
      </c>
      <c r="B463" s="227" t="s">
        <v>30</v>
      </c>
      <c r="C463" s="27" t="s">
        <v>3</v>
      </c>
      <c r="D463" s="13" t="s">
        <v>283</v>
      </c>
      <c r="E463" s="32"/>
      <c r="F463" s="234">
        <f>F466</f>
        <v>378</v>
      </c>
      <c r="G463" s="234">
        <f>G464+G466</f>
        <v>34164.400000000001</v>
      </c>
      <c r="H463" s="234">
        <f>H464+H466</f>
        <v>21835.599999999999</v>
      </c>
    </row>
    <row r="464" spans="1:8" ht="66.599999999999994" customHeight="1" x14ac:dyDescent="0.25">
      <c r="A464" s="229" t="s">
        <v>601</v>
      </c>
      <c r="B464" s="227" t="s">
        <v>30</v>
      </c>
      <c r="C464" s="27" t="s">
        <v>3</v>
      </c>
      <c r="D464" s="13" t="s">
        <v>602</v>
      </c>
      <c r="E464" s="32"/>
      <c r="F464" s="234">
        <v>0</v>
      </c>
      <c r="G464" s="234">
        <f>G465</f>
        <v>34164.400000000001</v>
      </c>
      <c r="H464" s="234">
        <f>H465</f>
        <v>21835.599999999999</v>
      </c>
    </row>
    <row r="465" spans="1:8" ht="41.4" customHeight="1" x14ac:dyDescent="0.25">
      <c r="A465" s="229" t="s">
        <v>126</v>
      </c>
      <c r="B465" s="227" t="s">
        <v>30</v>
      </c>
      <c r="C465" s="27" t="s">
        <v>3</v>
      </c>
      <c r="D465" s="13" t="s">
        <v>602</v>
      </c>
      <c r="E465" s="32" t="s">
        <v>49</v>
      </c>
      <c r="F465" s="234">
        <v>0</v>
      </c>
      <c r="G465" s="29">
        <v>34164.400000000001</v>
      </c>
      <c r="H465" s="29">
        <v>21835.599999999999</v>
      </c>
    </row>
    <row r="466" spans="1:8" ht="42.6" customHeight="1" x14ac:dyDescent="0.25">
      <c r="A466" s="229" t="s">
        <v>231</v>
      </c>
      <c r="B466" s="227" t="s">
        <v>30</v>
      </c>
      <c r="C466" s="27" t="s">
        <v>3</v>
      </c>
      <c r="D466" s="13" t="s">
        <v>547</v>
      </c>
      <c r="E466" s="32"/>
      <c r="F466" s="234">
        <f>F467</f>
        <v>378</v>
      </c>
      <c r="G466" s="234">
        <v>0</v>
      </c>
      <c r="H466" s="234">
        <v>0</v>
      </c>
    </row>
    <row r="467" spans="1:8" ht="37.799999999999997" customHeight="1" x14ac:dyDescent="0.25">
      <c r="A467" s="229" t="s">
        <v>126</v>
      </c>
      <c r="B467" s="227" t="s">
        <v>30</v>
      </c>
      <c r="C467" s="27" t="s">
        <v>3</v>
      </c>
      <c r="D467" s="13" t="s">
        <v>547</v>
      </c>
      <c r="E467" s="32" t="s">
        <v>49</v>
      </c>
      <c r="F467" s="234">
        <v>378</v>
      </c>
      <c r="G467" s="234">
        <v>0</v>
      </c>
      <c r="H467" s="234">
        <v>0</v>
      </c>
    </row>
    <row r="468" spans="1:8" ht="20.399999999999999" customHeight="1" x14ac:dyDescent="0.25">
      <c r="A468" s="230" t="s">
        <v>276</v>
      </c>
      <c r="B468" s="227" t="s">
        <v>30</v>
      </c>
      <c r="C468" s="27" t="s">
        <v>3</v>
      </c>
      <c r="D468" s="27" t="s">
        <v>236</v>
      </c>
      <c r="E468" s="32"/>
      <c r="F468" s="234">
        <f>F469+F473</f>
        <v>44631</v>
      </c>
      <c r="G468" s="234">
        <f t="shared" ref="G468:H468" si="158">G469+G473</f>
        <v>44631</v>
      </c>
      <c r="H468" s="234">
        <f t="shared" si="158"/>
        <v>44631</v>
      </c>
    </row>
    <row r="469" spans="1:8" ht="28.2" customHeight="1" x14ac:dyDescent="0.25">
      <c r="A469" s="230" t="s">
        <v>284</v>
      </c>
      <c r="B469" s="227" t="s">
        <v>30</v>
      </c>
      <c r="C469" s="27" t="s">
        <v>3</v>
      </c>
      <c r="D469" s="27" t="s">
        <v>237</v>
      </c>
      <c r="E469" s="32"/>
      <c r="F469" s="234">
        <f>F470</f>
        <v>990</v>
      </c>
      <c r="G469" s="234">
        <f t="shared" ref="G469:H469" si="159">G470</f>
        <v>990</v>
      </c>
      <c r="H469" s="234">
        <f t="shared" si="159"/>
        <v>990</v>
      </c>
    </row>
    <row r="470" spans="1:8" ht="30" customHeight="1" x14ac:dyDescent="0.25">
      <c r="A470" s="229" t="s">
        <v>76</v>
      </c>
      <c r="B470" s="227" t="s">
        <v>30</v>
      </c>
      <c r="C470" s="27" t="s">
        <v>3</v>
      </c>
      <c r="D470" s="13" t="s">
        <v>285</v>
      </c>
      <c r="E470" s="32"/>
      <c r="F470" s="234">
        <f>F471+F472</f>
        <v>990</v>
      </c>
      <c r="G470" s="234">
        <f t="shared" ref="G470:H470" si="160">G471+G472</f>
        <v>990</v>
      </c>
      <c r="H470" s="234">
        <f t="shared" si="160"/>
        <v>990</v>
      </c>
    </row>
    <row r="471" spans="1:8" ht="41.25" customHeight="1" x14ac:dyDescent="0.25">
      <c r="A471" s="229" t="s">
        <v>126</v>
      </c>
      <c r="B471" s="227" t="s">
        <v>30</v>
      </c>
      <c r="C471" s="27" t="s">
        <v>3</v>
      </c>
      <c r="D471" s="13" t="s">
        <v>285</v>
      </c>
      <c r="E471" s="32" t="s">
        <v>49</v>
      </c>
      <c r="F471" s="234">
        <v>150</v>
      </c>
      <c r="G471" s="234">
        <v>150</v>
      </c>
      <c r="H471" s="234">
        <v>150</v>
      </c>
    </row>
    <row r="472" spans="1:8" ht="25.5" customHeight="1" x14ac:dyDescent="0.25">
      <c r="A472" s="229" t="s">
        <v>65</v>
      </c>
      <c r="B472" s="227" t="s">
        <v>30</v>
      </c>
      <c r="C472" s="27" t="s">
        <v>3</v>
      </c>
      <c r="D472" s="13" t="s">
        <v>285</v>
      </c>
      <c r="E472" s="32" t="s">
        <v>66</v>
      </c>
      <c r="F472" s="234">
        <v>840</v>
      </c>
      <c r="G472" s="234">
        <v>840</v>
      </c>
      <c r="H472" s="234">
        <v>840</v>
      </c>
    </row>
    <row r="473" spans="1:8" ht="30" customHeight="1" x14ac:dyDescent="0.25">
      <c r="A473" s="244" t="s">
        <v>294</v>
      </c>
      <c r="B473" s="227" t="s">
        <v>30</v>
      </c>
      <c r="C473" s="27" t="s">
        <v>3</v>
      </c>
      <c r="D473" s="67" t="s">
        <v>295</v>
      </c>
      <c r="E473" s="32"/>
      <c r="F473" s="234">
        <f>F474+F476+F478+F480+F482+F484+F488</f>
        <v>43641</v>
      </c>
      <c r="G473" s="234">
        <f t="shared" ref="G473:H473" si="161">G474+G476+G478+G480+G482+G484+G488</f>
        <v>43641</v>
      </c>
      <c r="H473" s="234">
        <f t="shared" si="161"/>
        <v>43641</v>
      </c>
    </row>
    <row r="474" spans="1:8" ht="30" customHeight="1" x14ac:dyDescent="0.25">
      <c r="A474" s="230" t="s">
        <v>296</v>
      </c>
      <c r="B474" s="227" t="s">
        <v>30</v>
      </c>
      <c r="C474" s="27" t="s">
        <v>3</v>
      </c>
      <c r="D474" s="27" t="s">
        <v>297</v>
      </c>
      <c r="E474" s="32"/>
      <c r="F474" s="234">
        <f>F475</f>
        <v>17369</v>
      </c>
      <c r="G474" s="234">
        <f>G475</f>
        <v>17369</v>
      </c>
      <c r="H474" s="234">
        <f>H475</f>
        <v>17369</v>
      </c>
    </row>
    <row r="475" spans="1:8" x14ac:dyDescent="0.25">
      <c r="A475" s="229" t="s">
        <v>65</v>
      </c>
      <c r="B475" s="15" t="s">
        <v>30</v>
      </c>
      <c r="C475" s="13" t="s">
        <v>3</v>
      </c>
      <c r="D475" s="27" t="s">
        <v>297</v>
      </c>
      <c r="E475" s="13" t="s">
        <v>66</v>
      </c>
      <c r="F475" s="234">
        <v>17369</v>
      </c>
      <c r="G475" s="234">
        <v>17369</v>
      </c>
      <c r="H475" s="234">
        <v>17369</v>
      </c>
    </row>
    <row r="476" spans="1:8" ht="59.4" customHeight="1" x14ac:dyDescent="0.25">
      <c r="A476" s="229" t="s">
        <v>125</v>
      </c>
      <c r="B476" s="15" t="s">
        <v>30</v>
      </c>
      <c r="C476" s="13" t="s">
        <v>3</v>
      </c>
      <c r="D476" s="13" t="s">
        <v>298</v>
      </c>
      <c r="E476" s="13"/>
      <c r="F476" s="234">
        <f>F477</f>
        <v>7590.6</v>
      </c>
      <c r="G476" s="234">
        <f>G477</f>
        <v>7590.6</v>
      </c>
      <c r="H476" s="234">
        <f>H477</f>
        <v>7590.6</v>
      </c>
    </row>
    <row r="477" spans="1:8" ht="16.8" customHeight="1" x14ac:dyDescent="0.25">
      <c r="A477" s="229" t="s">
        <v>65</v>
      </c>
      <c r="B477" s="15" t="s">
        <v>30</v>
      </c>
      <c r="C477" s="13" t="s">
        <v>3</v>
      </c>
      <c r="D477" s="13" t="s">
        <v>298</v>
      </c>
      <c r="E477" s="13" t="s">
        <v>66</v>
      </c>
      <c r="F477" s="234">
        <v>7590.6</v>
      </c>
      <c r="G477" s="234">
        <v>7590.6</v>
      </c>
      <c r="H477" s="234">
        <v>7590.6</v>
      </c>
    </row>
    <row r="478" spans="1:8" ht="45" customHeight="1" x14ac:dyDescent="0.25">
      <c r="A478" s="229" t="s">
        <v>299</v>
      </c>
      <c r="B478" s="15" t="s">
        <v>30</v>
      </c>
      <c r="C478" s="13" t="s">
        <v>3</v>
      </c>
      <c r="D478" s="13" t="s">
        <v>300</v>
      </c>
      <c r="E478" s="13"/>
      <c r="F478" s="234">
        <f>F479</f>
        <v>600</v>
      </c>
      <c r="G478" s="234">
        <f t="shared" ref="G478:H478" si="162">G479</f>
        <v>600</v>
      </c>
      <c r="H478" s="234">
        <f t="shared" si="162"/>
        <v>600</v>
      </c>
    </row>
    <row r="479" spans="1:8" ht="20.399999999999999" customHeight="1" x14ac:dyDescent="0.25">
      <c r="A479" s="229" t="s">
        <v>65</v>
      </c>
      <c r="B479" s="15" t="s">
        <v>30</v>
      </c>
      <c r="C479" s="13" t="s">
        <v>3</v>
      </c>
      <c r="D479" s="13" t="s">
        <v>300</v>
      </c>
      <c r="E479" s="13" t="s">
        <v>66</v>
      </c>
      <c r="F479" s="234">
        <v>600</v>
      </c>
      <c r="G479" s="234">
        <v>600</v>
      </c>
      <c r="H479" s="234">
        <v>600</v>
      </c>
    </row>
    <row r="480" spans="1:8" ht="19.8" customHeight="1" x14ac:dyDescent="0.25">
      <c r="A480" s="230" t="s">
        <v>301</v>
      </c>
      <c r="B480" s="227" t="s">
        <v>30</v>
      </c>
      <c r="C480" s="27" t="s">
        <v>3</v>
      </c>
      <c r="D480" s="13" t="s">
        <v>302</v>
      </c>
      <c r="E480" s="32"/>
      <c r="F480" s="234">
        <f>F481</f>
        <v>2159.6</v>
      </c>
      <c r="G480" s="234">
        <f>G481</f>
        <v>2159.6</v>
      </c>
      <c r="H480" s="234">
        <f>H481</f>
        <v>2159.6</v>
      </c>
    </row>
    <row r="481" spans="1:8" ht="16.5" customHeight="1" x14ac:dyDescent="0.25">
      <c r="A481" s="230" t="s">
        <v>65</v>
      </c>
      <c r="B481" s="15" t="s">
        <v>30</v>
      </c>
      <c r="C481" s="13" t="s">
        <v>3</v>
      </c>
      <c r="D481" s="13" t="s">
        <v>302</v>
      </c>
      <c r="E481" s="13" t="s">
        <v>66</v>
      </c>
      <c r="F481" s="234">
        <v>2159.6</v>
      </c>
      <c r="G481" s="234">
        <v>2159.6</v>
      </c>
      <c r="H481" s="234">
        <v>2159.6</v>
      </c>
    </row>
    <row r="482" spans="1:8" ht="52.8" x14ac:dyDescent="0.25">
      <c r="A482" s="229" t="s">
        <v>125</v>
      </c>
      <c r="B482" s="15" t="s">
        <v>30</v>
      </c>
      <c r="C482" s="13" t="s">
        <v>3</v>
      </c>
      <c r="D482" s="13" t="s">
        <v>298</v>
      </c>
      <c r="E482" s="13"/>
      <c r="F482" s="234">
        <f>F483</f>
        <v>1012.1</v>
      </c>
      <c r="G482" s="234">
        <f>G483</f>
        <v>1012.1</v>
      </c>
      <c r="H482" s="234">
        <f>H483</f>
        <v>1012.1</v>
      </c>
    </row>
    <row r="483" spans="1:8" x14ac:dyDescent="0.25">
      <c r="A483" s="229" t="s">
        <v>65</v>
      </c>
      <c r="B483" s="15" t="s">
        <v>30</v>
      </c>
      <c r="C483" s="13" t="s">
        <v>3</v>
      </c>
      <c r="D483" s="13" t="s">
        <v>298</v>
      </c>
      <c r="E483" s="13" t="s">
        <v>66</v>
      </c>
      <c r="F483" s="234">
        <v>1012.1</v>
      </c>
      <c r="G483" s="234">
        <v>1012.1</v>
      </c>
      <c r="H483" s="234">
        <v>1012.1</v>
      </c>
    </row>
    <row r="484" spans="1:8" ht="39.6" x14ac:dyDescent="0.25">
      <c r="A484" s="230" t="s">
        <v>59</v>
      </c>
      <c r="B484" s="227" t="s">
        <v>30</v>
      </c>
      <c r="C484" s="27" t="s">
        <v>3</v>
      </c>
      <c r="D484" s="13" t="s">
        <v>541</v>
      </c>
      <c r="E484" s="32"/>
      <c r="F484" s="234">
        <f>F487+F485+F486</f>
        <v>8837.2000000000007</v>
      </c>
      <c r="G484" s="234">
        <f>G487+G485+G486</f>
        <v>8837.2000000000007</v>
      </c>
      <c r="H484" s="234">
        <f>H487+H485+H486</f>
        <v>8837.2000000000007</v>
      </c>
    </row>
    <row r="485" spans="1:8" ht="26.4" x14ac:dyDescent="0.25">
      <c r="A485" s="230" t="s">
        <v>60</v>
      </c>
      <c r="B485" s="227" t="s">
        <v>30</v>
      </c>
      <c r="C485" s="27" t="s">
        <v>3</v>
      </c>
      <c r="D485" s="13" t="s">
        <v>541</v>
      </c>
      <c r="E485" s="32" t="s">
        <v>61</v>
      </c>
      <c r="F485" s="13" t="s">
        <v>546</v>
      </c>
      <c r="G485" s="234">
        <v>7053.7</v>
      </c>
      <c r="H485" s="234">
        <v>7053.7</v>
      </c>
    </row>
    <row r="486" spans="1:8" ht="39.6" x14ac:dyDescent="0.25">
      <c r="A486" s="230" t="s">
        <v>126</v>
      </c>
      <c r="B486" s="227" t="s">
        <v>30</v>
      </c>
      <c r="C486" s="27" t="s">
        <v>3</v>
      </c>
      <c r="D486" s="13" t="s">
        <v>541</v>
      </c>
      <c r="E486" s="32" t="s">
        <v>49</v>
      </c>
      <c r="F486" s="234">
        <v>1770</v>
      </c>
      <c r="G486" s="234">
        <v>1770</v>
      </c>
      <c r="H486" s="234">
        <v>1770</v>
      </c>
    </row>
    <row r="487" spans="1:8" x14ac:dyDescent="0.25">
      <c r="A487" s="236" t="s">
        <v>50</v>
      </c>
      <c r="B487" s="237" t="s">
        <v>30</v>
      </c>
      <c r="C487" s="238" t="s">
        <v>3</v>
      </c>
      <c r="D487" s="13" t="s">
        <v>541</v>
      </c>
      <c r="E487" s="269" t="s">
        <v>51</v>
      </c>
      <c r="F487" s="13" t="s">
        <v>545</v>
      </c>
      <c r="G487" s="234">
        <v>13.5</v>
      </c>
      <c r="H487" s="234">
        <v>13.5</v>
      </c>
    </row>
    <row r="488" spans="1:8" ht="52.8" x14ac:dyDescent="0.25">
      <c r="A488" s="229" t="s">
        <v>125</v>
      </c>
      <c r="B488" s="15" t="s">
        <v>30</v>
      </c>
      <c r="C488" s="13" t="s">
        <v>3</v>
      </c>
      <c r="D488" s="13" t="s">
        <v>298</v>
      </c>
      <c r="E488" s="13"/>
      <c r="F488" s="234" t="str">
        <f>F489</f>
        <v>6072,5</v>
      </c>
      <c r="G488" s="234">
        <f>G489</f>
        <v>6072.5</v>
      </c>
      <c r="H488" s="234">
        <f>H489</f>
        <v>6072.5</v>
      </c>
    </row>
    <row r="489" spans="1:8" ht="26.4" x14ac:dyDescent="0.25">
      <c r="A489" s="229" t="s">
        <v>60</v>
      </c>
      <c r="B489" s="15" t="s">
        <v>30</v>
      </c>
      <c r="C489" s="13" t="s">
        <v>3</v>
      </c>
      <c r="D489" s="13" t="s">
        <v>298</v>
      </c>
      <c r="E489" s="13" t="s">
        <v>61</v>
      </c>
      <c r="F489" s="13" t="s">
        <v>544</v>
      </c>
      <c r="G489" s="234">
        <v>6072.5</v>
      </c>
      <c r="H489" s="234">
        <v>6072.5</v>
      </c>
    </row>
    <row r="490" spans="1:8" ht="33" customHeight="1" x14ac:dyDescent="0.25">
      <c r="A490" s="47" t="s">
        <v>208</v>
      </c>
      <c r="B490" s="11" t="s">
        <v>30</v>
      </c>
      <c r="C490" s="12" t="s">
        <v>8</v>
      </c>
      <c r="D490" s="13"/>
      <c r="E490" s="13"/>
      <c r="F490" s="19">
        <f>F491</f>
        <v>4937.1000000000004</v>
      </c>
      <c r="G490" s="19">
        <f t="shared" ref="G490:H492" si="163">G491</f>
        <v>4937.1000000000004</v>
      </c>
      <c r="H490" s="19">
        <f t="shared" si="163"/>
        <v>4937.1000000000004</v>
      </c>
    </row>
    <row r="491" spans="1:8" ht="39.6" customHeight="1" x14ac:dyDescent="0.25">
      <c r="A491" s="229" t="s">
        <v>241</v>
      </c>
      <c r="B491" s="15" t="s">
        <v>30</v>
      </c>
      <c r="C491" s="13" t="s">
        <v>8</v>
      </c>
      <c r="D491" s="13" t="s">
        <v>161</v>
      </c>
      <c r="E491" s="13"/>
      <c r="F491" s="234">
        <f>F492</f>
        <v>4937.1000000000004</v>
      </c>
      <c r="G491" s="234">
        <f t="shared" si="163"/>
        <v>4937.1000000000004</v>
      </c>
      <c r="H491" s="234">
        <f t="shared" si="163"/>
        <v>4937.1000000000004</v>
      </c>
    </row>
    <row r="492" spans="1:8" ht="18" customHeight="1" x14ac:dyDescent="0.25">
      <c r="A492" s="229" t="s">
        <v>276</v>
      </c>
      <c r="B492" s="15" t="s">
        <v>30</v>
      </c>
      <c r="C492" s="13" t="s">
        <v>8</v>
      </c>
      <c r="D492" s="13" t="s">
        <v>236</v>
      </c>
      <c r="E492" s="13"/>
      <c r="F492" s="234">
        <f>F493</f>
        <v>4937.1000000000004</v>
      </c>
      <c r="G492" s="234">
        <f t="shared" si="163"/>
        <v>4937.1000000000004</v>
      </c>
      <c r="H492" s="234">
        <f t="shared" si="163"/>
        <v>4937.1000000000004</v>
      </c>
    </row>
    <row r="493" spans="1:8" ht="30.6" customHeight="1" x14ac:dyDescent="0.25">
      <c r="A493" s="229" t="s">
        <v>284</v>
      </c>
      <c r="B493" s="15" t="s">
        <v>30</v>
      </c>
      <c r="C493" s="13" t="s">
        <v>8</v>
      </c>
      <c r="D493" s="13" t="s">
        <v>237</v>
      </c>
      <c r="E493" s="13"/>
      <c r="F493" s="234">
        <f>F494+F497</f>
        <v>4937.1000000000004</v>
      </c>
      <c r="G493" s="234">
        <f>G494+G497</f>
        <v>4937.1000000000004</v>
      </c>
      <c r="H493" s="234">
        <f>H494+H497</f>
        <v>4937.1000000000004</v>
      </c>
    </row>
    <row r="494" spans="1:8" ht="49.2" customHeight="1" x14ac:dyDescent="0.25">
      <c r="A494" s="229" t="s">
        <v>59</v>
      </c>
      <c r="B494" s="15" t="s">
        <v>30</v>
      </c>
      <c r="C494" s="13" t="s">
        <v>8</v>
      </c>
      <c r="D494" s="13" t="s">
        <v>286</v>
      </c>
      <c r="E494" s="13"/>
      <c r="F494" s="234">
        <f>F495+F496</f>
        <v>2069.1</v>
      </c>
      <c r="G494" s="234">
        <f>G495+G496</f>
        <v>2069.1</v>
      </c>
      <c r="H494" s="234">
        <f>H495+H496</f>
        <v>2069.1</v>
      </c>
    </row>
    <row r="495" spans="1:8" ht="34.200000000000003" customHeight="1" x14ac:dyDescent="0.25">
      <c r="A495" s="229" t="s">
        <v>60</v>
      </c>
      <c r="B495" s="15" t="s">
        <v>30</v>
      </c>
      <c r="C495" s="13" t="s">
        <v>8</v>
      </c>
      <c r="D495" s="13" t="s">
        <v>286</v>
      </c>
      <c r="E495" s="13" t="s">
        <v>61</v>
      </c>
      <c r="F495" s="234">
        <v>1983.7</v>
      </c>
      <c r="G495" s="234">
        <v>1983.7</v>
      </c>
      <c r="H495" s="234">
        <v>1983.7</v>
      </c>
    </row>
    <row r="496" spans="1:8" ht="49.2" customHeight="1" x14ac:dyDescent="0.25">
      <c r="A496" s="229" t="s">
        <v>126</v>
      </c>
      <c r="B496" s="15" t="s">
        <v>30</v>
      </c>
      <c r="C496" s="13" t="s">
        <v>8</v>
      </c>
      <c r="D496" s="13" t="s">
        <v>286</v>
      </c>
      <c r="E496" s="13" t="s">
        <v>49</v>
      </c>
      <c r="F496" s="234">
        <v>85.4</v>
      </c>
      <c r="G496" s="234">
        <v>85.4</v>
      </c>
      <c r="H496" s="234">
        <v>85.4</v>
      </c>
    </row>
    <row r="497" spans="1:8" ht="63.6" customHeight="1" x14ac:dyDescent="0.25">
      <c r="A497" s="229" t="s">
        <v>125</v>
      </c>
      <c r="B497" s="15" t="s">
        <v>30</v>
      </c>
      <c r="C497" s="13" t="s">
        <v>8</v>
      </c>
      <c r="D497" s="13" t="s">
        <v>287</v>
      </c>
      <c r="E497" s="13"/>
      <c r="F497" s="234">
        <f>F498</f>
        <v>2868</v>
      </c>
      <c r="G497" s="234">
        <f t="shared" ref="G497:H497" si="164">G498</f>
        <v>2868</v>
      </c>
      <c r="H497" s="234">
        <f t="shared" si="164"/>
        <v>2868</v>
      </c>
    </row>
    <row r="498" spans="1:8" ht="34.950000000000003" customHeight="1" x14ac:dyDescent="0.25">
      <c r="A498" s="229" t="s">
        <v>60</v>
      </c>
      <c r="B498" s="15" t="s">
        <v>30</v>
      </c>
      <c r="C498" s="13" t="s">
        <v>8</v>
      </c>
      <c r="D498" s="13" t="s">
        <v>287</v>
      </c>
      <c r="E498" s="13" t="s">
        <v>61</v>
      </c>
      <c r="F498" s="234">
        <v>2868</v>
      </c>
      <c r="G498" s="234">
        <v>2868</v>
      </c>
      <c r="H498" s="234">
        <v>2868</v>
      </c>
    </row>
    <row r="499" spans="1:8" ht="22.2" customHeight="1" x14ac:dyDescent="0.3">
      <c r="A499" s="53" t="s">
        <v>32</v>
      </c>
      <c r="B499" s="98" t="s">
        <v>16</v>
      </c>
      <c r="C499" s="65"/>
      <c r="D499" s="232"/>
      <c r="E499" s="233"/>
      <c r="F499" s="21">
        <f>F500+F504</f>
        <v>306</v>
      </c>
      <c r="G499" s="21">
        <f>G500+G504</f>
        <v>306</v>
      </c>
      <c r="H499" s="21">
        <f>H500+H504</f>
        <v>306</v>
      </c>
    </row>
    <row r="500" spans="1:8" x14ac:dyDescent="0.25">
      <c r="A500" s="52" t="s">
        <v>33</v>
      </c>
      <c r="B500" s="84" t="s">
        <v>16</v>
      </c>
      <c r="C500" s="26" t="s">
        <v>26</v>
      </c>
      <c r="D500" s="27"/>
      <c r="E500" s="32"/>
      <c r="F500" s="19">
        <f t="shared" ref="F500:H502" si="165">F501</f>
        <v>186</v>
      </c>
      <c r="G500" s="19">
        <f t="shared" si="165"/>
        <v>186</v>
      </c>
      <c r="H500" s="19">
        <f t="shared" si="165"/>
        <v>186</v>
      </c>
    </row>
    <row r="501" spans="1:8" ht="26.4" x14ac:dyDescent="0.25">
      <c r="A501" s="230" t="s">
        <v>77</v>
      </c>
      <c r="B501" s="227" t="s">
        <v>16</v>
      </c>
      <c r="C501" s="27" t="s">
        <v>26</v>
      </c>
      <c r="D501" s="27" t="s">
        <v>89</v>
      </c>
      <c r="E501" s="32"/>
      <c r="F501" s="234">
        <f t="shared" si="165"/>
        <v>186</v>
      </c>
      <c r="G501" s="234">
        <f t="shared" si="165"/>
        <v>186</v>
      </c>
      <c r="H501" s="234">
        <f t="shared" si="165"/>
        <v>186</v>
      </c>
    </row>
    <row r="502" spans="1:8" ht="92.4" x14ac:dyDescent="0.25">
      <c r="A502" s="230" t="s">
        <v>137</v>
      </c>
      <c r="B502" s="227" t="s">
        <v>16</v>
      </c>
      <c r="C502" s="27" t="s">
        <v>26</v>
      </c>
      <c r="D502" s="27" t="s">
        <v>88</v>
      </c>
      <c r="E502" s="32"/>
      <c r="F502" s="234">
        <f t="shared" si="165"/>
        <v>186</v>
      </c>
      <c r="G502" s="234">
        <f t="shared" si="165"/>
        <v>186</v>
      </c>
      <c r="H502" s="234">
        <f t="shared" si="165"/>
        <v>186</v>
      </c>
    </row>
    <row r="503" spans="1:8" ht="43.2" customHeight="1" x14ac:dyDescent="0.25">
      <c r="A503" s="236" t="s">
        <v>126</v>
      </c>
      <c r="B503" s="227" t="s">
        <v>16</v>
      </c>
      <c r="C503" s="27" t="s">
        <v>26</v>
      </c>
      <c r="D503" s="27" t="s">
        <v>88</v>
      </c>
      <c r="E503" s="32" t="s">
        <v>49</v>
      </c>
      <c r="F503" s="234">
        <v>186</v>
      </c>
      <c r="G503" s="234">
        <v>186</v>
      </c>
      <c r="H503" s="234">
        <v>186</v>
      </c>
    </row>
    <row r="504" spans="1:8" ht="22.5" customHeight="1" x14ac:dyDescent="0.25">
      <c r="A504" s="47" t="s">
        <v>114</v>
      </c>
      <c r="B504" s="285" t="s">
        <v>16</v>
      </c>
      <c r="C504" s="12" t="s">
        <v>16</v>
      </c>
      <c r="D504" s="12"/>
      <c r="E504" s="12"/>
      <c r="F504" s="19">
        <f>F505</f>
        <v>120</v>
      </c>
      <c r="G504" s="19">
        <f t="shared" ref="F504:H507" si="166">G505</f>
        <v>120</v>
      </c>
      <c r="H504" s="19">
        <f t="shared" si="166"/>
        <v>120</v>
      </c>
    </row>
    <row r="505" spans="1:8" ht="39.6" x14ac:dyDescent="0.25">
      <c r="A505" s="229" t="s">
        <v>612</v>
      </c>
      <c r="B505" s="15" t="s">
        <v>16</v>
      </c>
      <c r="C505" s="13" t="s">
        <v>16</v>
      </c>
      <c r="D505" s="13" t="s">
        <v>151</v>
      </c>
      <c r="E505" s="13"/>
      <c r="F505" s="234">
        <f>F506</f>
        <v>120</v>
      </c>
      <c r="G505" s="234">
        <f t="shared" si="166"/>
        <v>120</v>
      </c>
      <c r="H505" s="234">
        <f t="shared" si="166"/>
        <v>120</v>
      </c>
    </row>
    <row r="506" spans="1:8" x14ac:dyDescent="0.25">
      <c r="A506" s="229" t="s">
        <v>270</v>
      </c>
      <c r="B506" s="15" t="s">
        <v>16</v>
      </c>
      <c r="C506" s="13" t="s">
        <v>16</v>
      </c>
      <c r="D506" s="13" t="s">
        <v>323</v>
      </c>
      <c r="E506" s="13"/>
      <c r="F506" s="234">
        <f t="shared" si="166"/>
        <v>120</v>
      </c>
      <c r="G506" s="234">
        <f t="shared" si="166"/>
        <v>120</v>
      </c>
      <c r="H506" s="234">
        <f t="shared" si="166"/>
        <v>120</v>
      </c>
    </row>
    <row r="507" spans="1:8" x14ac:dyDescent="0.25">
      <c r="A507" s="229" t="s">
        <v>324</v>
      </c>
      <c r="B507" s="15" t="s">
        <v>16</v>
      </c>
      <c r="C507" s="13" t="s">
        <v>16</v>
      </c>
      <c r="D507" s="13" t="s">
        <v>328</v>
      </c>
      <c r="E507" s="13"/>
      <c r="F507" s="234">
        <f>F508</f>
        <v>120</v>
      </c>
      <c r="G507" s="234">
        <f t="shared" si="166"/>
        <v>120</v>
      </c>
      <c r="H507" s="234">
        <f t="shared" si="166"/>
        <v>120</v>
      </c>
    </row>
    <row r="508" spans="1:8" ht="26.4" x14ac:dyDescent="0.25">
      <c r="A508" s="229" t="s">
        <v>326</v>
      </c>
      <c r="B508" s="15" t="s">
        <v>507</v>
      </c>
      <c r="C508" s="13" t="s">
        <v>16</v>
      </c>
      <c r="D508" s="13" t="s">
        <v>330</v>
      </c>
      <c r="E508" s="271"/>
      <c r="F508" s="270">
        <f>F509+F510</f>
        <v>120</v>
      </c>
      <c r="G508" s="270">
        <f t="shared" ref="G508:H508" si="167">G509+G510</f>
        <v>120</v>
      </c>
      <c r="H508" s="270">
        <f t="shared" si="167"/>
        <v>120</v>
      </c>
    </row>
    <row r="509" spans="1:8" x14ac:dyDescent="0.25">
      <c r="A509" s="229" t="s">
        <v>124</v>
      </c>
      <c r="B509" s="15" t="s">
        <v>16</v>
      </c>
      <c r="C509" s="13" t="s">
        <v>16</v>
      </c>
      <c r="D509" s="13" t="s">
        <v>330</v>
      </c>
      <c r="E509" s="271" t="s">
        <v>123</v>
      </c>
      <c r="F509" s="270">
        <v>48</v>
      </c>
      <c r="G509" s="270">
        <v>48</v>
      </c>
      <c r="H509" s="270">
        <v>48</v>
      </c>
    </row>
    <row r="510" spans="1:8" ht="26.4" x14ac:dyDescent="0.25">
      <c r="A510" s="229" t="s">
        <v>115</v>
      </c>
      <c r="B510" s="286" t="s">
        <v>16</v>
      </c>
      <c r="C510" s="283" t="s">
        <v>16</v>
      </c>
      <c r="D510" s="13" t="s">
        <v>330</v>
      </c>
      <c r="E510" s="13" t="s">
        <v>73</v>
      </c>
      <c r="F510" s="234">
        <v>72</v>
      </c>
      <c r="G510" s="234">
        <v>72</v>
      </c>
      <c r="H510" s="234">
        <v>72</v>
      </c>
    </row>
    <row r="511" spans="1:8" ht="19.95" customHeight="1" x14ac:dyDescent="0.3">
      <c r="A511" s="125" t="s">
        <v>34</v>
      </c>
      <c r="B511" s="97" t="s">
        <v>35</v>
      </c>
      <c r="C511" s="126"/>
      <c r="D511" s="13"/>
      <c r="E511" s="13"/>
      <c r="F511" s="21">
        <f>F519+F544+F512</f>
        <v>17290.3</v>
      </c>
      <c r="G511" s="91">
        <f>G519+G544+G512</f>
        <v>10025.700000000001</v>
      </c>
      <c r="H511" s="91">
        <f>H519+H544+H512</f>
        <v>10025.700000000001</v>
      </c>
    </row>
    <row r="512" spans="1:8" x14ac:dyDescent="0.25">
      <c r="A512" s="28" t="s">
        <v>122</v>
      </c>
      <c r="B512" s="285" t="s">
        <v>35</v>
      </c>
      <c r="C512" s="116" t="s">
        <v>3</v>
      </c>
      <c r="D512" s="13"/>
      <c r="E512" s="13"/>
      <c r="F512" s="19">
        <f>F513</f>
        <v>3216.6</v>
      </c>
      <c r="G512" s="19">
        <f t="shared" ref="G512:H513" si="168">G513</f>
        <v>3216.6</v>
      </c>
      <c r="H512" s="19">
        <f t="shared" si="168"/>
        <v>3216.6</v>
      </c>
    </row>
    <row r="513" spans="1:8" ht="39.6" x14ac:dyDescent="0.25">
      <c r="A513" s="229" t="s">
        <v>261</v>
      </c>
      <c r="B513" s="286" t="s">
        <v>35</v>
      </c>
      <c r="C513" s="283" t="s">
        <v>3</v>
      </c>
      <c r="D513" s="13" t="s">
        <v>262</v>
      </c>
      <c r="E513" s="13"/>
      <c r="F513" s="234">
        <f>F514</f>
        <v>3216.6</v>
      </c>
      <c r="G513" s="234">
        <f t="shared" si="168"/>
        <v>3216.6</v>
      </c>
      <c r="H513" s="234">
        <f t="shared" si="168"/>
        <v>3216.6</v>
      </c>
    </row>
    <row r="514" spans="1:8" x14ac:dyDescent="0.25">
      <c r="A514" s="229" t="s">
        <v>327</v>
      </c>
      <c r="B514" s="286" t="s">
        <v>35</v>
      </c>
      <c r="C514" s="283" t="s">
        <v>3</v>
      </c>
      <c r="D514" s="13" t="s">
        <v>264</v>
      </c>
      <c r="E514" s="13"/>
      <c r="F514" s="234">
        <f>F515</f>
        <v>3216.6</v>
      </c>
      <c r="G514" s="234">
        <f t="shared" ref="G514:H514" si="169">G515</f>
        <v>3216.6</v>
      </c>
      <c r="H514" s="234">
        <f t="shared" si="169"/>
        <v>3216.6</v>
      </c>
    </row>
    <row r="515" spans="1:8" ht="49.2" customHeight="1" x14ac:dyDescent="0.25">
      <c r="A515" s="229" t="s">
        <v>265</v>
      </c>
      <c r="B515" s="15" t="s">
        <v>35</v>
      </c>
      <c r="C515" s="13" t="s">
        <v>3</v>
      </c>
      <c r="D515" s="13" t="s">
        <v>266</v>
      </c>
      <c r="E515" s="13"/>
      <c r="F515" s="228">
        <f>F516</f>
        <v>3216.6</v>
      </c>
      <c r="G515" s="228">
        <f>G516</f>
        <v>3216.6</v>
      </c>
      <c r="H515" s="228">
        <f>H516</f>
        <v>3216.6</v>
      </c>
    </row>
    <row r="516" spans="1:8" ht="20.399999999999999" customHeight="1" x14ac:dyDescent="0.25">
      <c r="A516" s="229" t="s">
        <v>127</v>
      </c>
      <c r="B516" s="15" t="s">
        <v>35</v>
      </c>
      <c r="C516" s="13" t="s">
        <v>3</v>
      </c>
      <c r="D516" s="13" t="s">
        <v>304</v>
      </c>
      <c r="E516" s="13"/>
      <c r="F516" s="228">
        <f>F517+F518</f>
        <v>3216.6</v>
      </c>
      <c r="G516" s="228">
        <f>G517+G518</f>
        <v>3216.6</v>
      </c>
      <c r="H516" s="228">
        <f>H517+H518</f>
        <v>3216.6</v>
      </c>
    </row>
    <row r="517" spans="1:8" ht="41.4" customHeight="1" x14ac:dyDescent="0.25">
      <c r="A517" s="230" t="s">
        <v>126</v>
      </c>
      <c r="B517" s="15" t="s">
        <v>35</v>
      </c>
      <c r="C517" s="13" t="s">
        <v>3</v>
      </c>
      <c r="D517" s="13" t="s">
        <v>304</v>
      </c>
      <c r="E517" s="13" t="s">
        <v>49</v>
      </c>
      <c r="F517" s="234">
        <v>31.9</v>
      </c>
      <c r="G517" s="234">
        <v>31.9</v>
      </c>
      <c r="H517" s="234">
        <v>31.9</v>
      </c>
    </row>
    <row r="518" spans="1:8" ht="26.4" x14ac:dyDescent="0.25">
      <c r="A518" s="229" t="s">
        <v>116</v>
      </c>
      <c r="B518" s="15" t="s">
        <v>35</v>
      </c>
      <c r="C518" s="13" t="s">
        <v>3</v>
      </c>
      <c r="D518" s="13" t="s">
        <v>304</v>
      </c>
      <c r="E518" s="13" t="s">
        <v>84</v>
      </c>
      <c r="F518" s="234">
        <v>3184.7</v>
      </c>
      <c r="G518" s="234">
        <v>3184.7</v>
      </c>
      <c r="H518" s="234">
        <v>3184.7</v>
      </c>
    </row>
    <row r="519" spans="1:8" ht="22.2" customHeight="1" x14ac:dyDescent="0.25">
      <c r="A519" s="52" t="s">
        <v>36</v>
      </c>
      <c r="B519" s="84" t="s">
        <v>35</v>
      </c>
      <c r="C519" s="26" t="s">
        <v>7</v>
      </c>
      <c r="D519" s="27"/>
      <c r="E519" s="32"/>
      <c r="F519" s="19">
        <f>F520+F525+F530</f>
        <v>13385.1</v>
      </c>
      <c r="G519" s="19">
        <f t="shared" ref="G519:H519" si="170">G520+G525+G530</f>
        <v>6120.5</v>
      </c>
      <c r="H519" s="19">
        <f t="shared" si="170"/>
        <v>6120.5</v>
      </c>
    </row>
    <row r="520" spans="1:8" ht="39.6" x14ac:dyDescent="0.25">
      <c r="A520" s="230" t="s">
        <v>239</v>
      </c>
      <c r="B520" s="227" t="s">
        <v>35</v>
      </c>
      <c r="C520" s="27" t="s">
        <v>7</v>
      </c>
      <c r="D520" s="27" t="s">
        <v>158</v>
      </c>
      <c r="E520" s="32"/>
      <c r="F520" s="234">
        <f>F521</f>
        <v>2037.7</v>
      </c>
      <c r="G520" s="234">
        <f>G521</f>
        <v>2037.7</v>
      </c>
      <c r="H520" s="234">
        <f>H521</f>
        <v>2037.7</v>
      </c>
    </row>
    <row r="521" spans="1:8" x14ac:dyDescent="0.25">
      <c r="A521" s="229" t="s">
        <v>327</v>
      </c>
      <c r="B521" s="227" t="s">
        <v>35</v>
      </c>
      <c r="C521" s="27" t="s">
        <v>7</v>
      </c>
      <c r="D521" s="13" t="s">
        <v>390</v>
      </c>
      <c r="E521" s="32"/>
      <c r="F521" s="234">
        <f>F523</f>
        <v>2037.7</v>
      </c>
      <c r="G521" s="234">
        <f>G523</f>
        <v>2037.7</v>
      </c>
      <c r="H521" s="234">
        <f>H523</f>
        <v>2037.7</v>
      </c>
    </row>
    <row r="522" spans="1:8" ht="67.2" customHeight="1" x14ac:dyDescent="0.25">
      <c r="A522" s="229" t="s">
        <v>408</v>
      </c>
      <c r="B522" s="227" t="s">
        <v>35</v>
      </c>
      <c r="C522" s="27" t="s">
        <v>7</v>
      </c>
      <c r="D522" s="13" t="s">
        <v>398</v>
      </c>
      <c r="E522" s="32"/>
      <c r="F522" s="234">
        <f t="shared" ref="F522:H523" si="171">F523</f>
        <v>2037.7</v>
      </c>
      <c r="G522" s="234">
        <f t="shared" si="171"/>
        <v>2037.7</v>
      </c>
      <c r="H522" s="234">
        <f t="shared" si="171"/>
        <v>2037.7</v>
      </c>
    </row>
    <row r="523" spans="1:8" ht="82.95" customHeight="1" x14ac:dyDescent="0.25">
      <c r="A523" s="282" t="s">
        <v>71</v>
      </c>
      <c r="B523" s="227" t="s">
        <v>35</v>
      </c>
      <c r="C523" s="27" t="s">
        <v>7</v>
      </c>
      <c r="D523" s="13" t="s">
        <v>411</v>
      </c>
      <c r="E523" s="32"/>
      <c r="F523" s="234">
        <f t="shared" si="171"/>
        <v>2037.7</v>
      </c>
      <c r="G523" s="234">
        <f t="shared" si="171"/>
        <v>2037.7</v>
      </c>
      <c r="H523" s="234">
        <f t="shared" si="171"/>
        <v>2037.7</v>
      </c>
    </row>
    <row r="524" spans="1:8" x14ac:dyDescent="0.25">
      <c r="A524" s="229" t="s">
        <v>65</v>
      </c>
      <c r="B524" s="227" t="s">
        <v>35</v>
      </c>
      <c r="C524" s="27" t="s">
        <v>7</v>
      </c>
      <c r="D524" s="13" t="s">
        <v>411</v>
      </c>
      <c r="E524" s="32" t="s">
        <v>66</v>
      </c>
      <c r="F524" s="234">
        <v>2037.7</v>
      </c>
      <c r="G524" s="234">
        <v>2037.7</v>
      </c>
      <c r="H524" s="234">
        <v>2037.7</v>
      </c>
    </row>
    <row r="525" spans="1:8" ht="43.2" customHeight="1" x14ac:dyDescent="0.25">
      <c r="A525" s="229" t="s">
        <v>530</v>
      </c>
      <c r="B525" s="227" t="s">
        <v>35</v>
      </c>
      <c r="C525" s="27" t="s">
        <v>7</v>
      </c>
      <c r="D525" s="13" t="s">
        <v>139</v>
      </c>
      <c r="E525" s="67"/>
      <c r="F525" s="234">
        <f>F526</f>
        <v>2720.4</v>
      </c>
      <c r="G525" s="234">
        <f t="shared" ref="G525:H528" si="172">G526</f>
        <v>0</v>
      </c>
      <c r="H525" s="234">
        <f t="shared" si="172"/>
        <v>0</v>
      </c>
    </row>
    <row r="526" spans="1:8" ht="26.4" x14ac:dyDescent="0.25">
      <c r="A526" s="229" t="s">
        <v>505</v>
      </c>
      <c r="B526" s="227" t="s">
        <v>35</v>
      </c>
      <c r="C526" s="27" t="s">
        <v>7</v>
      </c>
      <c r="D526" s="13" t="s">
        <v>521</v>
      </c>
      <c r="E526" s="13"/>
      <c r="F526" s="234">
        <f>F527</f>
        <v>2720.4</v>
      </c>
      <c r="G526" s="234">
        <f t="shared" si="172"/>
        <v>0</v>
      </c>
      <c r="H526" s="234">
        <f t="shared" si="172"/>
        <v>0</v>
      </c>
    </row>
    <row r="527" spans="1:8" ht="26.4" x14ac:dyDescent="0.25">
      <c r="A527" s="229" t="s">
        <v>359</v>
      </c>
      <c r="B527" s="237" t="s">
        <v>35</v>
      </c>
      <c r="C527" s="238" t="s">
        <v>7</v>
      </c>
      <c r="D527" s="13" t="s">
        <v>522</v>
      </c>
      <c r="E527" s="13"/>
      <c r="F527" s="234">
        <f>F528</f>
        <v>2720.4</v>
      </c>
      <c r="G527" s="234">
        <f t="shared" si="172"/>
        <v>0</v>
      </c>
      <c r="H527" s="234">
        <f t="shared" si="172"/>
        <v>0</v>
      </c>
    </row>
    <row r="528" spans="1:8" ht="25.95" customHeight="1" x14ac:dyDescent="0.25">
      <c r="A528" s="230" t="s">
        <v>140</v>
      </c>
      <c r="B528" s="15" t="s">
        <v>35</v>
      </c>
      <c r="C528" s="13" t="s">
        <v>7</v>
      </c>
      <c r="D528" s="13" t="s">
        <v>523</v>
      </c>
      <c r="E528" s="13"/>
      <c r="F528" s="234">
        <f t="shared" ref="F528" si="173">F529</f>
        <v>2720.4</v>
      </c>
      <c r="G528" s="234">
        <f t="shared" si="172"/>
        <v>0</v>
      </c>
      <c r="H528" s="234">
        <f t="shared" si="172"/>
        <v>0</v>
      </c>
    </row>
    <row r="529" spans="1:8" ht="30" customHeight="1" x14ac:dyDescent="0.25">
      <c r="A529" s="229" t="s">
        <v>115</v>
      </c>
      <c r="B529" s="15" t="s">
        <v>35</v>
      </c>
      <c r="C529" s="13" t="s">
        <v>7</v>
      </c>
      <c r="D529" s="13" t="s">
        <v>141</v>
      </c>
      <c r="E529" s="271" t="s">
        <v>73</v>
      </c>
      <c r="F529" s="270">
        <v>2720.4</v>
      </c>
      <c r="G529" s="234">
        <v>0</v>
      </c>
      <c r="H529" s="234">
        <v>0</v>
      </c>
    </row>
    <row r="530" spans="1:8" ht="46.2" customHeight="1" x14ac:dyDescent="0.25">
      <c r="A530" s="229" t="s">
        <v>513</v>
      </c>
      <c r="B530" s="15" t="s">
        <v>35</v>
      </c>
      <c r="C530" s="13" t="s">
        <v>7</v>
      </c>
      <c r="D530" s="13" t="s">
        <v>262</v>
      </c>
      <c r="E530" s="271"/>
      <c r="F530" s="270">
        <f>F531+F535</f>
        <v>8627</v>
      </c>
      <c r="G530" s="270">
        <f t="shared" ref="G530:H530" si="174">G531+G535</f>
        <v>4082.8</v>
      </c>
      <c r="H530" s="270">
        <f t="shared" si="174"/>
        <v>4082.8</v>
      </c>
    </row>
    <row r="531" spans="1:8" ht="21" customHeight="1" x14ac:dyDescent="0.25">
      <c r="A531" s="229" t="s">
        <v>270</v>
      </c>
      <c r="B531" s="15" t="s">
        <v>35</v>
      </c>
      <c r="C531" s="13" t="s">
        <v>7</v>
      </c>
      <c r="D531" s="13" t="s">
        <v>508</v>
      </c>
      <c r="E531" s="271"/>
      <c r="F531" s="234">
        <f>F532</f>
        <v>1463</v>
      </c>
      <c r="G531" s="234">
        <f t="shared" ref="G531:H533" si="175">G532</f>
        <v>446.8</v>
      </c>
      <c r="H531" s="234">
        <f t="shared" si="175"/>
        <v>446.8</v>
      </c>
    </row>
    <row r="532" spans="1:8" ht="30" customHeight="1" x14ac:dyDescent="0.25">
      <c r="A532" s="229" t="s">
        <v>509</v>
      </c>
      <c r="B532" s="15" t="s">
        <v>35</v>
      </c>
      <c r="C532" s="13" t="s">
        <v>7</v>
      </c>
      <c r="D532" s="13" t="s">
        <v>510</v>
      </c>
      <c r="E532" s="271"/>
      <c r="F532" s="234">
        <f>F533</f>
        <v>1463</v>
      </c>
      <c r="G532" s="234">
        <f t="shared" si="175"/>
        <v>446.8</v>
      </c>
      <c r="H532" s="234">
        <f t="shared" si="175"/>
        <v>446.8</v>
      </c>
    </row>
    <row r="533" spans="1:8" ht="115.2" customHeight="1" x14ac:dyDescent="0.25">
      <c r="A533" s="229" t="s">
        <v>130</v>
      </c>
      <c r="B533" s="15" t="s">
        <v>35</v>
      </c>
      <c r="C533" s="13" t="s">
        <v>7</v>
      </c>
      <c r="D533" s="13" t="s">
        <v>511</v>
      </c>
      <c r="E533" s="271"/>
      <c r="F533" s="234">
        <f>F534</f>
        <v>1463</v>
      </c>
      <c r="G533" s="234">
        <f t="shared" si="175"/>
        <v>446.8</v>
      </c>
      <c r="H533" s="234">
        <f t="shared" si="175"/>
        <v>446.8</v>
      </c>
    </row>
    <row r="534" spans="1:8" ht="30" customHeight="1" x14ac:dyDescent="0.25">
      <c r="A534" s="229" t="s">
        <v>115</v>
      </c>
      <c r="B534" s="15" t="s">
        <v>35</v>
      </c>
      <c r="C534" s="13" t="s">
        <v>7</v>
      </c>
      <c r="D534" s="13" t="s">
        <v>511</v>
      </c>
      <c r="E534" s="271" t="s">
        <v>73</v>
      </c>
      <c r="F534" s="234">
        <v>1463</v>
      </c>
      <c r="G534" s="234">
        <v>446.8</v>
      </c>
      <c r="H534" s="234">
        <v>446.8</v>
      </c>
    </row>
    <row r="535" spans="1:8" ht="21.6" customHeight="1" x14ac:dyDescent="0.25">
      <c r="A535" s="229" t="s">
        <v>327</v>
      </c>
      <c r="B535" s="15" t="s">
        <v>35</v>
      </c>
      <c r="C535" s="13" t="s">
        <v>7</v>
      </c>
      <c r="D535" s="13" t="s">
        <v>264</v>
      </c>
      <c r="E535" s="271"/>
      <c r="F535" s="270">
        <f>F536</f>
        <v>7164</v>
      </c>
      <c r="G535" s="270">
        <f t="shared" ref="G535:H535" si="176">G536</f>
        <v>3636</v>
      </c>
      <c r="H535" s="270">
        <f t="shared" si="176"/>
        <v>3636</v>
      </c>
    </row>
    <row r="536" spans="1:8" ht="46.2" customHeight="1" x14ac:dyDescent="0.25">
      <c r="A536" s="229" t="s">
        <v>265</v>
      </c>
      <c r="B536" s="15" t="s">
        <v>35</v>
      </c>
      <c r="C536" s="13" t="s">
        <v>7</v>
      </c>
      <c r="D536" s="13" t="s">
        <v>266</v>
      </c>
      <c r="E536" s="271"/>
      <c r="F536" s="270">
        <f>F537+F539+F541</f>
        <v>7164</v>
      </c>
      <c r="G536" s="270">
        <f t="shared" ref="G536:H536" si="177">G537+G539+G541</f>
        <v>3636</v>
      </c>
      <c r="H536" s="270">
        <f t="shared" si="177"/>
        <v>3636</v>
      </c>
    </row>
    <row r="537" spans="1:8" ht="60" customHeight="1" x14ac:dyDescent="0.25">
      <c r="A537" s="229" t="s">
        <v>229</v>
      </c>
      <c r="B537" s="286" t="s">
        <v>35</v>
      </c>
      <c r="C537" s="13" t="s">
        <v>7</v>
      </c>
      <c r="D537" s="13" t="s">
        <v>305</v>
      </c>
      <c r="E537" s="271"/>
      <c r="F537" s="270">
        <f>F538</f>
        <v>3240</v>
      </c>
      <c r="G537" s="234">
        <v>0</v>
      </c>
      <c r="H537" s="234">
        <v>0</v>
      </c>
    </row>
    <row r="538" spans="1:8" ht="30" customHeight="1" x14ac:dyDescent="0.25">
      <c r="A538" s="229" t="s">
        <v>115</v>
      </c>
      <c r="B538" s="286" t="s">
        <v>35</v>
      </c>
      <c r="C538" s="13" t="s">
        <v>7</v>
      </c>
      <c r="D538" s="13" t="s">
        <v>305</v>
      </c>
      <c r="E538" s="271" t="s">
        <v>73</v>
      </c>
      <c r="F538" s="270">
        <v>3240</v>
      </c>
      <c r="G538" s="234">
        <v>0</v>
      </c>
      <c r="H538" s="234">
        <v>0</v>
      </c>
    </row>
    <row r="539" spans="1:8" ht="45.6" customHeight="1" x14ac:dyDescent="0.25">
      <c r="A539" s="229" t="s">
        <v>248</v>
      </c>
      <c r="B539" s="15" t="s">
        <v>35</v>
      </c>
      <c r="C539" s="13" t="s">
        <v>7</v>
      </c>
      <c r="D539" s="13" t="s">
        <v>306</v>
      </c>
      <c r="E539" s="13"/>
      <c r="F539" s="234">
        <f>F540</f>
        <v>288</v>
      </c>
      <c r="G539" s="234">
        <v>0</v>
      </c>
      <c r="H539" s="234">
        <v>0</v>
      </c>
    </row>
    <row r="540" spans="1:8" ht="30" customHeight="1" x14ac:dyDescent="0.25">
      <c r="A540" s="229" t="s">
        <v>115</v>
      </c>
      <c r="B540" s="15" t="s">
        <v>35</v>
      </c>
      <c r="C540" s="13" t="s">
        <v>7</v>
      </c>
      <c r="D540" s="13" t="s">
        <v>306</v>
      </c>
      <c r="E540" s="13" t="s">
        <v>73</v>
      </c>
      <c r="F540" s="234">
        <v>288</v>
      </c>
      <c r="G540" s="234">
        <v>0</v>
      </c>
      <c r="H540" s="234">
        <v>0</v>
      </c>
    </row>
    <row r="541" spans="1:8" ht="43.95" customHeight="1" x14ac:dyDescent="0.25">
      <c r="A541" s="229" t="s">
        <v>225</v>
      </c>
      <c r="B541" s="15" t="s">
        <v>35</v>
      </c>
      <c r="C541" s="13" t="s">
        <v>7</v>
      </c>
      <c r="D541" s="13" t="s">
        <v>269</v>
      </c>
      <c r="E541" s="13"/>
      <c r="F541" s="234">
        <f>F542+F543</f>
        <v>3636</v>
      </c>
      <c r="G541" s="234">
        <f>G542+G543</f>
        <v>3636</v>
      </c>
      <c r="H541" s="234">
        <f>H542+H543</f>
        <v>3636</v>
      </c>
    </row>
    <row r="542" spans="1:8" ht="48" customHeight="1" x14ac:dyDescent="0.25">
      <c r="A542" s="229" t="s">
        <v>126</v>
      </c>
      <c r="B542" s="286" t="s">
        <v>35</v>
      </c>
      <c r="C542" s="13" t="s">
        <v>7</v>
      </c>
      <c r="D542" s="13" t="s">
        <v>269</v>
      </c>
      <c r="E542" s="13" t="s">
        <v>49</v>
      </c>
      <c r="F542" s="234">
        <v>36</v>
      </c>
      <c r="G542" s="234">
        <v>36</v>
      </c>
      <c r="H542" s="234">
        <v>36</v>
      </c>
    </row>
    <row r="543" spans="1:8" ht="27.6" customHeight="1" x14ac:dyDescent="0.25">
      <c r="A543" s="229" t="s">
        <v>115</v>
      </c>
      <c r="B543" s="15" t="s">
        <v>35</v>
      </c>
      <c r="C543" s="13" t="s">
        <v>7</v>
      </c>
      <c r="D543" s="13" t="s">
        <v>269</v>
      </c>
      <c r="E543" s="13" t="s">
        <v>73</v>
      </c>
      <c r="F543" s="243">
        <v>3600</v>
      </c>
      <c r="G543" s="243">
        <v>3600</v>
      </c>
      <c r="H543" s="234">
        <v>3600</v>
      </c>
    </row>
    <row r="544" spans="1:8" ht="26.4" customHeight="1" x14ac:dyDescent="0.25">
      <c r="A544" s="47" t="s">
        <v>37</v>
      </c>
      <c r="B544" s="11">
        <v>10</v>
      </c>
      <c r="C544" s="12" t="s">
        <v>10</v>
      </c>
      <c r="D544" s="13"/>
      <c r="E544" s="13"/>
      <c r="F544" s="287">
        <f>F545</f>
        <v>688.6</v>
      </c>
      <c r="G544" s="287">
        <f t="shared" ref="G544:H545" si="178">G545</f>
        <v>688.6</v>
      </c>
      <c r="H544" s="287">
        <f t="shared" si="178"/>
        <v>688.6</v>
      </c>
    </row>
    <row r="545" spans="1:9" ht="45" customHeight="1" x14ac:dyDescent="0.25">
      <c r="A545" s="229" t="s">
        <v>261</v>
      </c>
      <c r="B545" s="15" t="s">
        <v>35</v>
      </c>
      <c r="C545" s="13" t="s">
        <v>10</v>
      </c>
      <c r="D545" s="13" t="s">
        <v>262</v>
      </c>
      <c r="E545" s="13"/>
      <c r="F545" s="228">
        <f>F546</f>
        <v>688.6</v>
      </c>
      <c r="G545" s="228">
        <f t="shared" si="178"/>
        <v>688.6</v>
      </c>
      <c r="H545" s="228">
        <f t="shared" si="178"/>
        <v>688.6</v>
      </c>
    </row>
    <row r="546" spans="1:9" ht="20.399999999999999" customHeight="1" x14ac:dyDescent="0.25">
      <c r="A546" s="229" t="s">
        <v>263</v>
      </c>
      <c r="B546" s="15" t="s">
        <v>35</v>
      </c>
      <c r="C546" s="13" t="s">
        <v>10</v>
      </c>
      <c r="D546" s="13" t="s">
        <v>264</v>
      </c>
      <c r="E546" s="12"/>
      <c r="F546" s="228">
        <f>F547+F550</f>
        <v>688.6</v>
      </c>
      <c r="G546" s="228">
        <f t="shared" ref="G546:H546" si="179">G547+G550</f>
        <v>688.6</v>
      </c>
      <c r="H546" s="228">
        <f t="shared" si="179"/>
        <v>688.6</v>
      </c>
    </row>
    <row r="547" spans="1:9" ht="47.4" customHeight="1" x14ac:dyDescent="0.25">
      <c r="A547" s="229" t="s">
        <v>265</v>
      </c>
      <c r="B547" s="15" t="s">
        <v>35</v>
      </c>
      <c r="C547" s="13" t="s">
        <v>10</v>
      </c>
      <c r="D547" s="13" t="s">
        <v>266</v>
      </c>
      <c r="E547" s="12"/>
      <c r="F547" s="228">
        <f>F549</f>
        <v>24</v>
      </c>
      <c r="G547" s="228">
        <f>G549</f>
        <v>24</v>
      </c>
      <c r="H547" s="228">
        <f>H549</f>
        <v>24</v>
      </c>
    </row>
    <row r="548" spans="1:9" ht="17.399999999999999" customHeight="1" x14ac:dyDescent="0.25">
      <c r="A548" s="229" t="s">
        <v>226</v>
      </c>
      <c r="B548" s="15" t="s">
        <v>35</v>
      </c>
      <c r="C548" s="13" t="s">
        <v>10</v>
      </c>
      <c r="D548" s="13" t="s">
        <v>267</v>
      </c>
      <c r="E548" s="188"/>
      <c r="F548" s="234">
        <f>F549</f>
        <v>24</v>
      </c>
      <c r="G548" s="234">
        <f t="shared" ref="G548:H548" si="180">G549</f>
        <v>24</v>
      </c>
      <c r="H548" s="234">
        <f t="shared" si="180"/>
        <v>24</v>
      </c>
    </row>
    <row r="549" spans="1:9" ht="30.6" customHeight="1" x14ac:dyDescent="0.25">
      <c r="A549" s="229" t="s">
        <v>190</v>
      </c>
      <c r="B549" s="15" t="s">
        <v>35</v>
      </c>
      <c r="C549" s="13" t="s">
        <v>10</v>
      </c>
      <c r="D549" s="13" t="s">
        <v>267</v>
      </c>
      <c r="E549" s="288">
        <v>330</v>
      </c>
      <c r="F549" s="234">
        <v>24</v>
      </c>
      <c r="G549" s="234">
        <v>24</v>
      </c>
      <c r="H549" s="234">
        <v>24</v>
      </c>
    </row>
    <row r="550" spans="1:9" ht="57.6" customHeight="1" x14ac:dyDescent="0.25">
      <c r="A550" s="229" t="s">
        <v>307</v>
      </c>
      <c r="B550" s="227" t="s">
        <v>35</v>
      </c>
      <c r="C550" s="27" t="s">
        <v>10</v>
      </c>
      <c r="D550" s="13" t="s">
        <v>308</v>
      </c>
      <c r="E550" s="32" t="s">
        <v>174</v>
      </c>
      <c r="F550" s="234">
        <f>F551</f>
        <v>664.6</v>
      </c>
      <c r="G550" s="234">
        <f t="shared" ref="G550:H551" si="181">G551</f>
        <v>664.6</v>
      </c>
      <c r="H550" s="234">
        <f t="shared" si="181"/>
        <v>664.6</v>
      </c>
    </row>
    <row r="551" spans="1:9" ht="30.6" customHeight="1" x14ac:dyDescent="0.25">
      <c r="A551" s="229" t="s">
        <v>85</v>
      </c>
      <c r="B551" s="227" t="s">
        <v>35</v>
      </c>
      <c r="C551" s="27" t="s">
        <v>10</v>
      </c>
      <c r="D551" s="13" t="s">
        <v>309</v>
      </c>
      <c r="E551" s="13"/>
      <c r="F551" s="234">
        <f>F552</f>
        <v>664.6</v>
      </c>
      <c r="G551" s="234">
        <f t="shared" si="181"/>
        <v>664.6</v>
      </c>
      <c r="H551" s="234">
        <f t="shared" si="181"/>
        <v>664.6</v>
      </c>
    </row>
    <row r="552" spans="1:9" ht="58.95" customHeight="1" x14ac:dyDescent="0.25">
      <c r="A552" s="229" t="s">
        <v>257</v>
      </c>
      <c r="B552" s="227" t="s">
        <v>35</v>
      </c>
      <c r="C552" s="27" t="s">
        <v>10</v>
      </c>
      <c r="D552" s="13" t="s">
        <v>309</v>
      </c>
      <c r="E552" s="13" t="s">
        <v>79</v>
      </c>
      <c r="F552" s="234">
        <v>664.6</v>
      </c>
      <c r="G552" s="234">
        <v>664.6</v>
      </c>
      <c r="H552" s="234">
        <v>664.6</v>
      </c>
      <c r="I552" s="68"/>
    </row>
    <row r="553" spans="1:9" ht="24" customHeight="1" x14ac:dyDescent="0.3">
      <c r="A553" s="57" t="s">
        <v>38</v>
      </c>
      <c r="B553" s="83" t="s">
        <v>12</v>
      </c>
      <c r="C553" s="25"/>
      <c r="D553" s="27"/>
      <c r="E553" s="32"/>
      <c r="F553" s="21">
        <f t="shared" ref="F553:H554" si="182">F554</f>
        <v>15885.2</v>
      </c>
      <c r="G553" s="21">
        <f t="shared" si="182"/>
        <v>15885.2</v>
      </c>
      <c r="H553" s="21">
        <f t="shared" si="182"/>
        <v>15885.2</v>
      </c>
    </row>
    <row r="554" spans="1:9" x14ac:dyDescent="0.25">
      <c r="A554" s="52" t="s">
        <v>39</v>
      </c>
      <c r="B554" s="84" t="s">
        <v>12</v>
      </c>
      <c r="C554" s="26" t="s">
        <v>5</v>
      </c>
      <c r="D554" s="27"/>
      <c r="E554" s="32"/>
      <c r="F554" s="19">
        <f t="shared" si="182"/>
        <v>15885.2</v>
      </c>
      <c r="G554" s="19">
        <f t="shared" si="182"/>
        <v>15885.2</v>
      </c>
      <c r="H554" s="19">
        <f t="shared" si="182"/>
        <v>15885.2</v>
      </c>
    </row>
    <row r="555" spans="1:9" ht="39.6" x14ac:dyDescent="0.25">
      <c r="A555" s="230" t="s">
        <v>242</v>
      </c>
      <c r="B555" s="227" t="s">
        <v>12</v>
      </c>
      <c r="C555" s="27" t="s">
        <v>5</v>
      </c>
      <c r="D555" s="27" t="s">
        <v>163</v>
      </c>
      <c r="E555" s="32"/>
      <c r="F555" s="234">
        <f>F556+F567</f>
        <v>15885.2</v>
      </c>
      <c r="G555" s="234">
        <f t="shared" ref="G555:H555" si="183">G556+G567</f>
        <v>15885.2</v>
      </c>
      <c r="H555" s="234">
        <f t="shared" si="183"/>
        <v>15885.2</v>
      </c>
    </row>
    <row r="556" spans="1:9" ht="18" customHeight="1" x14ac:dyDescent="0.25">
      <c r="A556" s="230" t="s">
        <v>270</v>
      </c>
      <c r="B556" s="227" t="s">
        <v>12</v>
      </c>
      <c r="C556" s="27" t="s">
        <v>5</v>
      </c>
      <c r="D556" s="27" t="s">
        <v>310</v>
      </c>
      <c r="E556" s="32"/>
      <c r="F556" s="234">
        <f>F557+F564</f>
        <v>2560.9</v>
      </c>
      <c r="G556" s="234">
        <f t="shared" ref="G556:H556" si="184">G557+G564</f>
        <v>2560.9</v>
      </c>
      <c r="H556" s="234">
        <f t="shared" si="184"/>
        <v>2560.9</v>
      </c>
    </row>
    <row r="557" spans="1:9" ht="66" customHeight="1" x14ac:dyDescent="0.25">
      <c r="A557" s="230" t="s">
        <v>311</v>
      </c>
      <c r="B557" s="227" t="s">
        <v>12</v>
      </c>
      <c r="C557" s="27" t="s">
        <v>5</v>
      </c>
      <c r="D557" s="27" t="s">
        <v>312</v>
      </c>
      <c r="E557" s="32"/>
      <c r="F557" s="234">
        <f>F558+F560+F562</f>
        <v>2022.2</v>
      </c>
      <c r="G557" s="234">
        <f t="shared" ref="G557:H557" si="185">G558+G560+G562</f>
        <v>2022.2</v>
      </c>
      <c r="H557" s="234">
        <f t="shared" si="185"/>
        <v>2022.2</v>
      </c>
    </row>
    <row r="558" spans="1:9" ht="29.4" customHeight="1" x14ac:dyDescent="0.25">
      <c r="A558" s="230" t="s">
        <v>520</v>
      </c>
      <c r="B558" s="227" t="s">
        <v>12</v>
      </c>
      <c r="C558" s="27" t="s">
        <v>5</v>
      </c>
      <c r="D558" s="238" t="s">
        <v>313</v>
      </c>
      <c r="E558" s="269"/>
      <c r="F558" s="270">
        <f>F559</f>
        <v>500</v>
      </c>
      <c r="G558" s="234">
        <f>G559</f>
        <v>500</v>
      </c>
      <c r="H558" s="234">
        <f>H559</f>
        <v>500</v>
      </c>
    </row>
    <row r="559" spans="1:9" ht="17.399999999999999" customHeight="1" x14ac:dyDescent="0.25">
      <c r="A559" s="247" t="s">
        <v>65</v>
      </c>
      <c r="B559" s="237" t="s">
        <v>12</v>
      </c>
      <c r="C559" s="269" t="s">
        <v>5</v>
      </c>
      <c r="D559" s="13" t="s">
        <v>313</v>
      </c>
      <c r="E559" s="13" t="s">
        <v>66</v>
      </c>
      <c r="F559" s="234">
        <v>500</v>
      </c>
      <c r="G559" s="234">
        <v>500</v>
      </c>
      <c r="H559" s="234">
        <v>500</v>
      </c>
    </row>
    <row r="560" spans="1:9" ht="41.4" customHeight="1" x14ac:dyDescent="0.25">
      <c r="A560" s="229" t="s">
        <v>234</v>
      </c>
      <c r="B560" s="15" t="s">
        <v>12</v>
      </c>
      <c r="C560" s="13" t="s">
        <v>5</v>
      </c>
      <c r="D560" s="13" t="s">
        <v>515</v>
      </c>
      <c r="E560" s="13"/>
      <c r="F560" s="228">
        <f>F561</f>
        <v>522.20000000000005</v>
      </c>
      <c r="G560" s="228">
        <f t="shared" ref="G560:H560" si="186">G561</f>
        <v>522.20000000000005</v>
      </c>
      <c r="H560" s="228">
        <f t="shared" si="186"/>
        <v>522.20000000000005</v>
      </c>
    </row>
    <row r="561" spans="1:8" ht="45.6" customHeight="1" x14ac:dyDescent="0.25">
      <c r="A561" s="229" t="s">
        <v>126</v>
      </c>
      <c r="B561" s="15" t="s">
        <v>12</v>
      </c>
      <c r="C561" s="13" t="s">
        <v>5</v>
      </c>
      <c r="D561" s="13" t="s">
        <v>515</v>
      </c>
      <c r="E561" s="13" t="s">
        <v>49</v>
      </c>
      <c r="F561" s="228">
        <v>522.20000000000005</v>
      </c>
      <c r="G561" s="228">
        <v>522.20000000000005</v>
      </c>
      <c r="H561" s="228">
        <v>522.20000000000005</v>
      </c>
    </row>
    <row r="562" spans="1:8" ht="52.8" x14ac:dyDescent="0.25">
      <c r="A562" s="239" t="s">
        <v>219</v>
      </c>
      <c r="B562" s="95" t="s">
        <v>12</v>
      </c>
      <c r="C562" s="78" t="s">
        <v>5</v>
      </c>
      <c r="D562" s="264" t="s">
        <v>314</v>
      </c>
      <c r="E562" s="264"/>
      <c r="F562" s="243">
        <f>F563</f>
        <v>1000</v>
      </c>
      <c r="G562" s="234">
        <f>G563</f>
        <v>1000</v>
      </c>
      <c r="H562" s="234">
        <f>H563</f>
        <v>1000</v>
      </c>
    </row>
    <row r="563" spans="1:8" ht="43.95" customHeight="1" x14ac:dyDescent="0.25">
      <c r="A563" s="229" t="s">
        <v>126</v>
      </c>
      <c r="B563" s="289" t="s">
        <v>12</v>
      </c>
      <c r="C563" s="238" t="s">
        <v>5</v>
      </c>
      <c r="D563" s="271" t="s">
        <v>314</v>
      </c>
      <c r="E563" s="271" t="s">
        <v>49</v>
      </c>
      <c r="F563" s="270">
        <v>1000</v>
      </c>
      <c r="G563" s="270">
        <v>1000</v>
      </c>
      <c r="H563" s="234">
        <v>1000</v>
      </c>
    </row>
    <row r="564" spans="1:8" ht="42.6" customHeight="1" x14ac:dyDescent="0.25">
      <c r="A564" s="229" t="s">
        <v>315</v>
      </c>
      <c r="B564" s="289" t="s">
        <v>12</v>
      </c>
      <c r="C564" s="238" t="s">
        <v>5</v>
      </c>
      <c r="D564" s="271" t="s">
        <v>316</v>
      </c>
      <c r="E564" s="271"/>
      <c r="F564" s="270">
        <f>F565</f>
        <v>538.70000000000005</v>
      </c>
      <c r="G564" s="270">
        <f t="shared" ref="G564:H564" si="187">G565</f>
        <v>538.70000000000005</v>
      </c>
      <c r="H564" s="270">
        <f t="shared" si="187"/>
        <v>538.70000000000005</v>
      </c>
    </row>
    <row r="565" spans="1:8" ht="40.950000000000003" customHeight="1" x14ac:dyDescent="0.25">
      <c r="A565" s="247" t="s">
        <v>258</v>
      </c>
      <c r="B565" s="289" t="s">
        <v>12</v>
      </c>
      <c r="C565" s="238" t="s">
        <v>5</v>
      </c>
      <c r="D565" s="13" t="s">
        <v>514</v>
      </c>
      <c r="E565" s="271"/>
      <c r="F565" s="228">
        <f>F566</f>
        <v>538.70000000000005</v>
      </c>
      <c r="G565" s="228">
        <f t="shared" ref="G565:H565" si="188">G566</f>
        <v>538.70000000000005</v>
      </c>
      <c r="H565" s="228">
        <f t="shared" si="188"/>
        <v>538.70000000000005</v>
      </c>
    </row>
    <row r="566" spans="1:8" x14ac:dyDescent="0.25">
      <c r="A566" s="247" t="s">
        <v>65</v>
      </c>
      <c r="B566" s="289" t="s">
        <v>12</v>
      </c>
      <c r="C566" s="238" t="s">
        <v>5</v>
      </c>
      <c r="D566" s="13" t="s">
        <v>514</v>
      </c>
      <c r="E566" s="271" t="s">
        <v>66</v>
      </c>
      <c r="F566" s="228">
        <v>538.70000000000005</v>
      </c>
      <c r="G566" s="228">
        <v>538.70000000000005</v>
      </c>
      <c r="H566" s="228">
        <v>538.70000000000005</v>
      </c>
    </row>
    <row r="567" spans="1:8" x14ac:dyDescent="0.25">
      <c r="A567" s="247" t="s">
        <v>276</v>
      </c>
      <c r="B567" s="289" t="s">
        <v>12</v>
      </c>
      <c r="C567" s="238" t="s">
        <v>5</v>
      </c>
      <c r="D567" s="13" t="s">
        <v>317</v>
      </c>
      <c r="E567" s="271"/>
      <c r="F567" s="228">
        <f>F568</f>
        <v>13324.300000000001</v>
      </c>
      <c r="G567" s="228">
        <f t="shared" ref="G567:H567" si="189">G568</f>
        <v>13324.300000000001</v>
      </c>
      <c r="H567" s="228">
        <f t="shared" si="189"/>
        <v>13324.300000000001</v>
      </c>
    </row>
    <row r="568" spans="1:8" ht="39.6" x14ac:dyDescent="0.25">
      <c r="A568" s="229" t="s">
        <v>319</v>
      </c>
      <c r="B568" s="15" t="s">
        <v>12</v>
      </c>
      <c r="C568" s="13" t="s">
        <v>5</v>
      </c>
      <c r="D568" s="13" t="s">
        <v>318</v>
      </c>
      <c r="E568" s="13"/>
      <c r="F568" s="234">
        <f>F569+F571</f>
        <v>13324.300000000001</v>
      </c>
      <c r="G568" s="234">
        <f t="shared" ref="G568:H568" si="190">G569+G571</f>
        <v>13324.300000000001</v>
      </c>
      <c r="H568" s="234">
        <f t="shared" si="190"/>
        <v>13324.300000000001</v>
      </c>
    </row>
    <row r="569" spans="1:8" ht="46.2" customHeight="1" x14ac:dyDescent="0.25">
      <c r="A569" s="229" t="s">
        <v>59</v>
      </c>
      <c r="B569" s="15" t="s">
        <v>12</v>
      </c>
      <c r="C569" s="13" t="s">
        <v>5</v>
      </c>
      <c r="D569" s="13" t="s">
        <v>321</v>
      </c>
      <c r="E569" s="13"/>
      <c r="F569" s="234">
        <f t="shared" ref="F569:H569" si="191">F570</f>
        <v>12448.1</v>
      </c>
      <c r="G569" s="234">
        <f t="shared" si="191"/>
        <v>12448.1</v>
      </c>
      <c r="H569" s="234">
        <f t="shared" si="191"/>
        <v>12448.1</v>
      </c>
    </row>
    <row r="570" spans="1:8" ht="14.4" customHeight="1" x14ac:dyDescent="0.25">
      <c r="A570" s="229" t="s">
        <v>65</v>
      </c>
      <c r="B570" s="15" t="s">
        <v>12</v>
      </c>
      <c r="C570" s="13" t="s">
        <v>5</v>
      </c>
      <c r="D570" s="13" t="s">
        <v>321</v>
      </c>
      <c r="E570" s="13" t="s">
        <v>66</v>
      </c>
      <c r="F570" s="234">
        <v>12448.1</v>
      </c>
      <c r="G570" s="243">
        <v>12448.1</v>
      </c>
      <c r="H570" s="234">
        <v>12448.1</v>
      </c>
    </row>
    <row r="571" spans="1:8" ht="63" customHeight="1" x14ac:dyDescent="0.25">
      <c r="A571" s="229" t="s">
        <v>125</v>
      </c>
      <c r="B571" s="15" t="s">
        <v>12</v>
      </c>
      <c r="C571" s="13" t="s">
        <v>5</v>
      </c>
      <c r="D571" s="13" t="s">
        <v>322</v>
      </c>
      <c r="E571" s="13"/>
      <c r="F571" s="243">
        <f>F572</f>
        <v>876.2</v>
      </c>
      <c r="G571" s="243">
        <f t="shared" ref="G571:H571" si="192">G572</f>
        <v>876.2</v>
      </c>
      <c r="H571" s="243">
        <f t="shared" si="192"/>
        <v>876.2</v>
      </c>
    </row>
    <row r="572" spans="1:8" ht="14.4" customHeight="1" x14ac:dyDescent="0.25">
      <c r="A572" s="229" t="s">
        <v>65</v>
      </c>
      <c r="B572" s="15" t="s">
        <v>12</v>
      </c>
      <c r="C572" s="13" t="s">
        <v>5</v>
      </c>
      <c r="D572" s="13" t="s">
        <v>322</v>
      </c>
      <c r="E572" s="13" t="s">
        <v>66</v>
      </c>
      <c r="F572" s="243">
        <v>876.2</v>
      </c>
      <c r="G572" s="243">
        <v>876.2</v>
      </c>
      <c r="H572" s="243">
        <v>876.2</v>
      </c>
    </row>
    <row r="573" spans="1:8" ht="15.6" x14ac:dyDescent="0.3">
      <c r="A573" s="121" t="s">
        <v>108</v>
      </c>
      <c r="B573" s="95"/>
      <c r="C573" s="78"/>
      <c r="D573" s="78"/>
      <c r="E573" s="296"/>
      <c r="F573" s="123">
        <f>F15+F173+F330+F344+F459+F499+F511+F553+F243+F120+F113</f>
        <v>887569.70000000007</v>
      </c>
      <c r="G573" s="82">
        <f>G15+G173+G330+G344+G459+G499+G511+G553+G243+G120+G113</f>
        <v>653188.29999999981</v>
      </c>
      <c r="H573" s="82">
        <f>H15+H173+H330+H344+H459+H499+H511+H553+H243+H120+H113</f>
        <v>654629.5</v>
      </c>
    </row>
    <row r="574" spans="1:8" ht="18" customHeight="1" x14ac:dyDescent="0.25">
      <c r="A574" s="59" t="s">
        <v>111</v>
      </c>
      <c r="B574" s="99"/>
      <c r="C574" s="59"/>
      <c r="D574" s="77"/>
      <c r="E574" s="59"/>
      <c r="F574" s="5"/>
      <c r="G574" s="5">
        <v>10700</v>
      </c>
      <c r="H574" s="5">
        <v>22150</v>
      </c>
    </row>
    <row r="575" spans="1:8" ht="21" customHeight="1" x14ac:dyDescent="0.25">
      <c r="A575" s="59" t="s">
        <v>110</v>
      </c>
      <c r="B575" s="99"/>
      <c r="C575" s="59"/>
      <c r="D575" s="77"/>
      <c r="E575" s="59"/>
      <c r="F575" s="5"/>
      <c r="G575" s="5">
        <f>G573+G574</f>
        <v>663888.29999999981</v>
      </c>
      <c r="H575" s="5">
        <f>H573+H574</f>
        <v>676779.5</v>
      </c>
    </row>
    <row r="576" spans="1:8" ht="28.5" customHeight="1" x14ac:dyDescent="0.25"/>
    <row r="577" spans="9:12" ht="16.2" customHeight="1" x14ac:dyDescent="0.25">
      <c r="I577" s="228">
        <f>F17+F33+F66+F87+F92+F115+F122+F142+F175+F181+F197+F205+F210+F222+F231+F236+F245+F269+F291+F304+F315+F320+F332+F346+F364+F403+F420+F428+F433+F439+F454+F461+F491+F505+F513+F520+F525+F530+F545+F555</f>
        <v>880121.09999999986</v>
      </c>
      <c r="J577" s="228">
        <f t="shared" ref="J577:K577" si="193">G17+G33+G66+G87+G92+G115+G122+G142+G175+G181+G197+G205+G210+G222+G231+G236+G245+G269+G291+G304+G315+G320+G332+G346+G364+G403+G420+G428+G433+G439+G454+G461+G491+G505+G513+G520+G525+G530+G545+G555</f>
        <v>646044.6</v>
      </c>
      <c r="K577" s="228">
        <f t="shared" si="193"/>
        <v>647496.19999999995</v>
      </c>
    </row>
    <row r="582" spans="9:12" x14ac:dyDescent="0.25">
      <c r="J582" s="298"/>
      <c r="K582" s="298"/>
      <c r="L582" s="298"/>
    </row>
  </sheetData>
  <sheetProtection selectLockedCells="1" selectUnlockedCells="1"/>
  <mergeCells count="10">
    <mergeCell ref="E3:G3"/>
    <mergeCell ref="E4:G7"/>
    <mergeCell ref="A12:A13"/>
    <mergeCell ref="B12:B13"/>
    <mergeCell ref="C12:C13"/>
    <mergeCell ref="D12:D13"/>
    <mergeCell ref="E12:E13"/>
    <mergeCell ref="F12:H12"/>
    <mergeCell ref="A9:H9"/>
    <mergeCell ref="A10:H10"/>
  </mergeCells>
  <pageMargins left="0.78740157480314965" right="0.78740157480314965" top="0.98425196850393704" bottom="0.78740157480314965" header="0.51181102362204722" footer="0.51181102362204722"/>
  <pageSetup paperSize="9" scale="55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P620"/>
  <sheetViews>
    <sheetView tabSelected="1" topLeftCell="A508" workbookViewId="0">
      <selection activeCell="A511" sqref="A511"/>
    </sheetView>
  </sheetViews>
  <sheetFormatPr defaultColWidth="8.88671875" defaultRowHeight="13.2" x14ac:dyDescent="0.25"/>
  <cols>
    <col min="1" max="1" width="47.6640625" style="105" customWidth="1"/>
    <col min="2" max="2" width="5.6640625" style="105" customWidth="1"/>
    <col min="3" max="3" width="5.6640625" style="133" customWidth="1"/>
    <col min="4" max="4" width="5.6640625" style="105" customWidth="1"/>
    <col min="5" max="5" width="14.33203125" style="106" customWidth="1"/>
    <col min="6" max="6" width="6.33203125" style="105" customWidth="1"/>
    <col min="7" max="7" width="13.5546875" style="105" customWidth="1"/>
    <col min="8" max="8" width="12" style="105" customWidth="1"/>
    <col min="9" max="9" width="12.33203125" style="105" customWidth="1"/>
    <col min="10" max="16384" width="8.88671875" style="105"/>
  </cols>
  <sheetData>
    <row r="3" spans="1:9" ht="15" customHeight="1" x14ac:dyDescent="0.25">
      <c r="D3" s="2"/>
      <c r="E3" s="81"/>
      <c r="F3" s="162" t="s">
        <v>173</v>
      </c>
      <c r="G3" s="146"/>
      <c r="H3" s="146"/>
    </row>
    <row r="4" spans="1:9" ht="0.75" hidden="1" customHeight="1" x14ac:dyDescent="0.25">
      <c r="D4" s="2"/>
      <c r="E4" s="81"/>
      <c r="F4" s="2"/>
      <c r="G4" s="2"/>
    </row>
    <row r="5" spans="1:9" ht="13.2" customHeight="1" x14ac:dyDescent="0.25">
      <c r="D5" s="2"/>
      <c r="E5" s="86"/>
      <c r="F5" s="163" t="s">
        <v>599</v>
      </c>
      <c r="G5" s="139"/>
      <c r="H5" s="139"/>
    </row>
    <row r="6" spans="1:9" x14ac:dyDescent="0.25">
      <c r="D6" s="2"/>
      <c r="E6" s="299"/>
      <c r="F6" s="139"/>
      <c r="G6" s="139"/>
      <c r="H6" s="139"/>
    </row>
    <row r="7" spans="1:9" ht="34.5" customHeight="1" x14ac:dyDescent="0.25">
      <c r="D7" s="2"/>
      <c r="E7" s="299"/>
      <c r="F7" s="139"/>
      <c r="G7" s="139"/>
      <c r="H7" s="139"/>
    </row>
    <row r="8" spans="1:9" ht="3.6" hidden="1" customHeight="1" x14ac:dyDescent="0.25">
      <c r="D8" s="2"/>
      <c r="E8" s="299"/>
      <c r="F8" s="136"/>
      <c r="G8" s="136"/>
      <c r="H8" s="130"/>
    </row>
    <row r="9" spans="1:9" ht="13.2" hidden="1" customHeight="1" x14ac:dyDescent="0.25">
      <c r="D9" s="2"/>
      <c r="E9" s="299"/>
      <c r="F9" s="136"/>
      <c r="G9" s="136"/>
      <c r="H9" s="130"/>
    </row>
    <row r="10" spans="1:9" x14ac:dyDescent="0.25">
      <c r="D10" s="2"/>
      <c r="E10" s="81"/>
      <c r="F10" s="2"/>
      <c r="G10" s="2"/>
    </row>
    <row r="11" spans="1:9" x14ac:dyDescent="0.25">
      <c r="D11" s="2"/>
      <c r="E11" s="81"/>
      <c r="F11" s="2"/>
      <c r="G11" s="2"/>
    </row>
    <row r="12" spans="1:9" ht="45.6" customHeight="1" x14ac:dyDescent="0.25">
      <c r="A12" s="164" t="s">
        <v>610</v>
      </c>
      <c r="B12" s="164"/>
      <c r="C12" s="164"/>
      <c r="D12" s="164"/>
      <c r="E12" s="164"/>
      <c r="F12" s="164"/>
      <c r="G12" s="156"/>
      <c r="H12" s="156"/>
      <c r="I12" s="141"/>
    </row>
    <row r="13" spans="1:9" ht="12.75" customHeight="1" x14ac:dyDescent="0.25">
      <c r="A13" s="140"/>
      <c r="B13" s="140"/>
      <c r="C13" s="140"/>
      <c r="D13" s="140"/>
      <c r="E13" s="140"/>
      <c r="F13" s="140"/>
      <c r="I13" s="106" t="s">
        <v>148</v>
      </c>
    </row>
    <row r="14" spans="1:9" ht="12.75" customHeight="1" x14ac:dyDescent="0.25">
      <c r="A14" s="165" t="s">
        <v>80</v>
      </c>
      <c r="B14" s="158" t="s">
        <v>134</v>
      </c>
      <c r="C14" s="158" t="s">
        <v>165</v>
      </c>
      <c r="D14" s="158" t="s">
        <v>166</v>
      </c>
      <c r="E14" s="300" t="s">
        <v>167</v>
      </c>
      <c r="F14" s="158" t="s">
        <v>135</v>
      </c>
      <c r="G14" s="160" t="s">
        <v>168</v>
      </c>
      <c r="H14" s="161"/>
      <c r="I14" s="154"/>
    </row>
    <row r="15" spans="1:9" ht="12.6" customHeight="1" x14ac:dyDescent="0.25">
      <c r="A15" s="166"/>
      <c r="B15" s="167"/>
      <c r="C15" s="167"/>
      <c r="D15" s="159"/>
      <c r="E15" s="301"/>
      <c r="F15" s="159"/>
      <c r="G15" s="134" t="s">
        <v>191</v>
      </c>
      <c r="H15" s="134" t="s">
        <v>238</v>
      </c>
      <c r="I15" s="132" t="s">
        <v>605</v>
      </c>
    </row>
    <row r="16" spans="1:9" ht="14.25" customHeight="1" x14ac:dyDescent="0.25">
      <c r="A16" s="132">
        <v>1</v>
      </c>
      <c r="B16" s="132">
        <v>2</v>
      </c>
      <c r="C16" s="132">
        <v>3</v>
      </c>
      <c r="D16" s="132">
        <v>4</v>
      </c>
      <c r="E16" s="302">
        <v>5</v>
      </c>
      <c r="F16" s="132">
        <v>6</v>
      </c>
      <c r="G16" s="132">
        <v>7</v>
      </c>
      <c r="H16" s="132">
        <v>8</v>
      </c>
      <c r="I16" s="132">
        <v>9</v>
      </c>
    </row>
    <row r="17" spans="1:9" ht="45" customHeight="1" x14ac:dyDescent="0.25">
      <c r="A17" s="3" t="s">
        <v>215</v>
      </c>
      <c r="B17" s="108" t="s">
        <v>222</v>
      </c>
      <c r="C17" s="24"/>
      <c r="D17" s="4"/>
      <c r="E17" s="4"/>
      <c r="F17" s="4"/>
      <c r="G17" s="5">
        <f>G18+G32+G46+G138+G39</f>
        <v>312176.89999999997</v>
      </c>
      <c r="H17" s="5">
        <f>H18+H32+H46+H138+H39</f>
        <v>301138.2</v>
      </c>
      <c r="I17" s="5">
        <f>I18+I32+I46+I138+I39</f>
        <v>291603.60000000003</v>
      </c>
    </row>
    <row r="18" spans="1:9" ht="29.25" customHeight="1" x14ac:dyDescent="0.3">
      <c r="A18" s="6" t="s">
        <v>15</v>
      </c>
      <c r="B18" s="7" t="s">
        <v>222</v>
      </c>
      <c r="C18" s="88" t="s">
        <v>7</v>
      </c>
      <c r="D18" s="8"/>
      <c r="E18" s="9"/>
      <c r="F18" s="9"/>
      <c r="G18" s="10">
        <f t="shared" ref="G18:I20" si="0">G19</f>
        <v>245</v>
      </c>
      <c r="H18" s="10">
        <f t="shared" si="0"/>
        <v>245</v>
      </c>
      <c r="I18" s="10">
        <f t="shared" si="0"/>
        <v>245</v>
      </c>
    </row>
    <row r="19" spans="1:9" ht="28.95" customHeight="1" x14ac:dyDescent="0.25">
      <c r="A19" s="307" t="s">
        <v>97</v>
      </c>
      <c r="B19" s="11" t="s">
        <v>222</v>
      </c>
      <c r="C19" s="308" t="s">
        <v>7</v>
      </c>
      <c r="D19" s="12" t="s">
        <v>40</v>
      </c>
      <c r="E19" s="13"/>
      <c r="F19" s="13"/>
      <c r="G19" s="14">
        <f t="shared" si="0"/>
        <v>245</v>
      </c>
      <c r="H19" s="14">
        <f t="shared" si="0"/>
        <v>245</v>
      </c>
      <c r="I19" s="14">
        <f t="shared" si="0"/>
        <v>245</v>
      </c>
    </row>
    <row r="20" spans="1:9" ht="42.6" customHeight="1" x14ac:dyDescent="0.25">
      <c r="A20" s="176" t="s">
        <v>457</v>
      </c>
      <c r="B20" s="15" t="s">
        <v>222</v>
      </c>
      <c r="C20" s="24" t="s">
        <v>7</v>
      </c>
      <c r="D20" s="4" t="s">
        <v>40</v>
      </c>
      <c r="E20" s="4" t="s">
        <v>152</v>
      </c>
      <c r="F20" s="13"/>
      <c r="G20" s="16">
        <f>G21</f>
        <v>245</v>
      </c>
      <c r="H20" s="16">
        <f t="shared" si="0"/>
        <v>245</v>
      </c>
      <c r="I20" s="16">
        <f t="shared" si="0"/>
        <v>245</v>
      </c>
    </row>
    <row r="21" spans="1:9" ht="16.8" customHeight="1" x14ac:dyDescent="0.25">
      <c r="A21" s="176" t="s">
        <v>276</v>
      </c>
      <c r="B21" s="15" t="s">
        <v>222</v>
      </c>
      <c r="C21" s="24" t="s">
        <v>7</v>
      </c>
      <c r="D21" s="4" t="s">
        <v>40</v>
      </c>
      <c r="E21" s="13" t="s">
        <v>200</v>
      </c>
      <c r="F21" s="13"/>
      <c r="G21" s="16">
        <f>G22+G27</f>
        <v>245</v>
      </c>
      <c r="H21" s="16">
        <f t="shared" ref="H21:I21" si="1">H22+H27</f>
        <v>245</v>
      </c>
      <c r="I21" s="16">
        <f t="shared" si="1"/>
        <v>245</v>
      </c>
    </row>
    <row r="22" spans="1:9" ht="32.4" customHeight="1" x14ac:dyDescent="0.25">
      <c r="A22" s="176" t="s">
        <v>469</v>
      </c>
      <c r="B22" s="15" t="s">
        <v>222</v>
      </c>
      <c r="C22" s="24" t="s">
        <v>7</v>
      </c>
      <c r="D22" s="4" t="s">
        <v>40</v>
      </c>
      <c r="E22" s="13" t="s">
        <v>201</v>
      </c>
      <c r="F22" s="13"/>
      <c r="G22" s="16">
        <f>G23+G25</f>
        <v>70</v>
      </c>
      <c r="H22" s="16">
        <f t="shared" ref="H22:I22" si="2">H23+H25</f>
        <v>70</v>
      </c>
      <c r="I22" s="16">
        <f t="shared" si="2"/>
        <v>70</v>
      </c>
    </row>
    <row r="23" spans="1:9" ht="27" customHeight="1" x14ac:dyDescent="0.25">
      <c r="A23" s="176" t="s">
        <v>470</v>
      </c>
      <c r="B23" s="15" t="s">
        <v>222</v>
      </c>
      <c r="C23" s="24" t="s">
        <v>7</v>
      </c>
      <c r="D23" s="4" t="s">
        <v>40</v>
      </c>
      <c r="E23" s="13" t="s">
        <v>471</v>
      </c>
      <c r="F23" s="13"/>
      <c r="G23" s="16">
        <f t="shared" ref="G23:I23" si="3">G24</f>
        <v>35</v>
      </c>
      <c r="H23" s="16">
        <f t="shared" si="3"/>
        <v>35</v>
      </c>
      <c r="I23" s="16">
        <f t="shared" si="3"/>
        <v>35</v>
      </c>
    </row>
    <row r="24" spans="1:9" ht="18" customHeight="1" x14ac:dyDescent="0.25">
      <c r="A24" s="176" t="s">
        <v>65</v>
      </c>
      <c r="B24" s="15" t="s">
        <v>222</v>
      </c>
      <c r="C24" s="24" t="s">
        <v>7</v>
      </c>
      <c r="D24" s="4" t="s">
        <v>40</v>
      </c>
      <c r="E24" s="13" t="s">
        <v>471</v>
      </c>
      <c r="F24" s="13" t="s">
        <v>66</v>
      </c>
      <c r="G24" s="16">
        <v>35</v>
      </c>
      <c r="H24" s="16">
        <v>35</v>
      </c>
      <c r="I24" s="16">
        <v>35</v>
      </c>
    </row>
    <row r="25" spans="1:9" ht="53.4" customHeight="1" x14ac:dyDescent="0.25">
      <c r="A25" s="176" t="s">
        <v>595</v>
      </c>
      <c r="B25" s="15" t="s">
        <v>222</v>
      </c>
      <c r="C25" s="24" t="s">
        <v>7</v>
      </c>
      <c r="D25" s="4" t="s">
        <v>40</v>
      </c>
      <c r="E25" s="13" t="s">
        <v>472</v>
      </c>
      <c r="F25" s="13"/>
      <c r="G25" s="16">
        <f>G26</f>
        <v>35</v>
      </c>
      <c r="H25" s="16">
        <f t="shared" ref="H25:I25" si="4">H26</f>
        <v>35</v>
      </c>
      <c r="I25" s="16">
        <f t="shared" si="4"/>
        <v>35</v>
      </c>
    </row>
    <row r="26" spans="1:9" ht="16.2" customHeight="1" x14ac:dyDescent="0.25">
      <c r="A26" s="198" t="s">
        <v>65</v>
      </c>
      <c r="B26" s="15" t="s">
        <v>222</v>
      </c>
      <c r="C26" s="266" t="s">
        <v>7</v>
      </c>
      <c r="D26" s="267" t="s">
        <v>40</v>
      </c>
      <c r="E26" s="13" t="s">
        <v>472</v>
      </c>
      <c r="F26" s="13" t="s">
        <v>66</v>
      </c>
      <c r="G26" s="16">
        <v>35</v>
      </c>
      <c r="H26" s="16">
        <v>35</v>
      </c>
      <c r="I26" s="16">
        <v>35</v>
      </c>
    </row>
    <row r="27" spans="1:9" ht="32.25" customHeight="1" x14ac:dyDescent="0.25">
      <c r="A27" s="176" t="s">
        <v>481</v>
      </c>
      <c r="B27" s="15" t="s">
        <v>222</v>
      </c>
      <c r="C27" s="266" t="s">
        <v>7</v>
      </c>
      <c r="D27" s="267" t="s">
        <v>40</v>
      </c>
      <c r="E27" s="13" t="s">
        <v>209</v>
      </c>
      <c r="F27" s="13"/>
      <c r="G27" s="16">
        <f>G28+G30</f>
        <v>175</v>
      </c>
      <c r="H27" s="16">
        <f t="shared" ref="H27:I27" si="5">H28+H30</f>
        <v>175</v>
      </c>
      <c r="I27" s="16">
        <f t="shared" si="5"/>
        <v>175</v>
      </c>
    </row>
    <row r="28" spans="1:9" ht="59.4" customHeight="1" x14ac:dyDescent="0.25">
      <c r="A28" s="176" t="s">
        <v>483</v>
      </c>
      <c r="B28" s="15" t="s">
        <v>222</v>
      </c>
      <c r="C28" s="266" t="s">
        <v>7</v>
      </c>
      <c r="D28" s="267" t="s">
        <v>40</v>
      </c>
      <c r="E28" s="13" t="s">
        <v>482</v>
      </c>
      <c r="F28" s="4"/>
      <c r="G28" s="16">
        <f>G29</f>
        <v>10</v>
      </c>
      <c r="H28" s="16">
        <f t="shared" ref="H28:I28" si="6">H29</f>
        <v>10</v>
      </c>
      <c r="I28" s="16">
        <f t="shared" si="6"/>
        <v>10</v>
      </c>
    </row>
    <row r="29" spans="1:9" ht="22.2" customHeight="1" x14ac:dyDescent="0.25">
      <c r="A29" s="198" t="s">
        <v>65</v>
      </c>
      <c r="B29" s="15" t="s">
        <v>222</v>
      </c>
      <c r="C29" s="266" t="s">
        <v>7</v>
      </c>
      <c r="D29" s="267" t="s">
        <v>40</v>
      </c>
      <c r="E29" s="13" t="s">
        <v>482</v>
      </c>
      <c r="F29" s="13" t="s">
        <v>66</v>
      </c>
      <c r="G29" s="16">
        <v>10</v>
      </c>
      <c r="H29" s="16">
        <v>10</v>
      </c>
      <c r="I29" s="16">
        <v>10</v>
      </c>
    </row>
    <row r="30" spans="1:9" ht="58.2" customHeight="1" x14ac:dyDescent="0.25">
      <c r="A30" s="176" t="s">
        <v>484</v>
      </c>
      <c r="B30" s="15" t="s">
        <v>222</v>
      </c>
      <c r="C30" s="266" t="s">
        <v>7</v>
      </c>
      <c r="D30" s="267" t="s">
        <v>40</v>
      </c>
      <c r="E30" s="4" t="s">
        <v>153</v>
      </c>
      <c r="F30" s="13"/>
      <c r="G30" s="16">
        <f t="shared" ref="G30:I30" si="7">G31</f>
        <v>165</v>
      </c>
      <c r="H30" s="16">
        <f t="shared" si="7"/>
        <v>165</v>
      </c>
      <c r="I30" s="16">
        <f t="shared" si="7"/>
        <v>165</v>
      </c>
    </row>
    <row r="31" spans="1:9" ht="18" customHeight="1" x14ac:dyDescent="0.25">
      <c r="A31" s="198" t="s">
        <v>65</v>
      </c>
      <c r="B31" s="15" t="s">
        <v>222</v>
      </c>
      <c r="C31" s="266" t="s">
        <v>7</v>
      </c>
      <c r="D31" s="267" t="s">
        <v>40</v>
      </c>
      <c r="E31" s="4" t="s">
        <v>153</v>
      </c>
      <c r="F31" s="13" t="s">
        <v>66</v>
      </c>
      <c r="G31" s="16">
        <v>165</v>
      </c>
      <c r="H31" s="16">
        <v>165</v>
      </c>
      <c r="I31" s="16">
        <v>165</v>
      </c>
    </row>
    <row r="32" spans="1:9" ht="16.5" customHeight="1" x14ac:dyDescent="0.3">
      <c r="A32" s="6" t="s">
        <v>17</v>
      </c>
      <c r="B32" s="7" t="s">
        <v>222</v>
      </c>
      <c r="C32" s="7" t="s">
        <v>8</v>
      </c>
      <c r="D32" s="8"/>
      <c r="E32" s="4"/>
      <c r="F32" s="4"/>
      <c r="G32" s="17">
        <f t="shared" ref="G32:I33" si="8">G33</f>
        <v>200</v>
      </c>
      <c r="H32" s="17">
        <f t="shared" si="8"/>
        <v>200</v>
      </c>
      <c r="I32" s="17">
        <f t="shared" si="8"/>
        <v>200</v>
      </c>
    </row>
    <row r="33" spans="1:9" ht="12.45" customHeight="1" x14ac:dyDescent="0.25">
      <c r="A33" s="18" t="s">
        <v>18</v>
      </c>
      <c r="B33" s="11" t="s">
        <v>222</v>
      </c>
      <c r="C33" s="11" t="s">
        <v>8</v>
      </c>
      <c r="D33" s="12" t="s">
        <v>3</v>
      </c>
      <c r="E33" s="4"/>
      <c r="F33" s="4"/>
      <c r="G33" s="19">
        <f t="shared" si="8"/>
        <v>200</v>
      </c>
      <c r="H33" s="19">
        <f t="shared" si="8"/>
        <v>200</v>
      </c>
      <c r="I33" s="19">
        <f t="shared" si="8"/>
        <v>200</v>
      </c>
    </row>
    <row r="34" spans="1:9" ht="30.6" customHeight="1" x14ac:dyDescent="0.25">
      <c r="A34" s="193" t="s">
        <v>239</v>
      </c>
      <c r="B34" s="15" t="s">
        <v>222</v>
      </c>
      <c r="C34" s="15" t="s">
        <v>8</v>
      </c>
      <c r="D34" s="13" t="s">
        <v>3</v>
      </c>
      <c r="E34" s="22" t="s">
        <v>158</v>
      </c>
      <c r="F34" s="13"/>
      <c r="G34" s="234">
        <f>G37</f>
        <v>200</v>
      </c>
      <c r="H34" s="234">
        <f>H37</f>
        <v>200</v>
      </c>
      <c r="I34" s="234">
        <f>I37</f>
        <v>200</v>
      </c>
    </row>
    <row r="35" spans="1:9" ht="17.399999999999999" customHeight="1" x14ac:dyDescent="0.25">
      <c r="A35" s="193" t="s">
        <v>327</v>
      </c>
      <c r="B35" s="15" t="s">
        <v>222</v>
      </c>
      <c r="C35" s="15" t="s">
        <v>8</v>
      </c>
      <c r="D35" s="13" t="s">
        <v>3</v>
      </c>
      <c r="E35" s="23" t="s">
        <v>390</v>
      </c>
      <c r="F35" s="13"/>
      <c r="G35" s="234">
        <f>G36</f>
        <v>200</v>
      </c>
      <c r="H35" s="234">
        <f>H36</f>
        <v>200</v>
      </c>
      <c r="I35" s="234">
        <f>I36</f>
        <v>200</v>
      </c>
    </row>
    <row r="36" spans="1:9" ht="55.8" customHeight="1" x14ac:dyDescent="0.25">
      <c r="A36" s="193" t="s">
        <v>408</v>
      </c>
      <c r="B36" s="15" t="s">
        <v>222</v>
      </c>
      <c r="C36" s="15" t="s">
        <v>8</v>
      </c>
      <c r="D36" s="13" t="s">
        <v>3</v>
      </c>
      <c r="E36" s="23" t="s">
        <v>398</v>
      </c>
      <c r="F36" s="13"/>
      <c r="G36" s="234">
        <f t="shared" ref="G36:I37" si="9">G37</f>
        <v>200</v>
      </c>
      <c r="H36" s="234">
        <f t="shared" si="9"/>
        <v>200</v>
      </c>
      <c r="I36" s="234">
        <f t="shared" si="9"/>
        <v>200</v>
      </c>
    </row>
    <row r="37" spans="1:9" ht="27.75" customHeight="1" x14ac:dyDescent="0.25">
      <c r="A37" s="193" t="s">
        <v>218</v>
      </c>
      <c r="B37" s="15" t="s">
        <v>222</v>
      </c>
      <c r="C37" s="15" t="s">
        <v>8</v>
      </c>
      <c r="D37" s="13" t="s">
        <v>3</v>
      </c>
      <c r="E37" s="13" t="s">
        <v>418</v>
      </c>
      <c r="F37" s="4"/>
      <c r="G37" s="234">
        <f t="shared" si="9"/>
        <v>200</v>
      </c>
      <c r="H37" s="234">
        <f t="shared" si="9"/>
        <v>200</v>
      </c>
      <c r="I37" s="234">
        <f t="shared" si="9"/>
        <v>200</v>
      </c>
    </row>
    <row r="38" spans="1:9" ht="26.4" customHeight="1" x14ac:dyDescent="0.25">
      <c r="A38" s="176" t="s">
        <v>126</v>
      </c>
      <c r="B38" s="15" t="s">
        <v>222</v>
      </c>
      <c r="C38" s="15" t="s">
        <v>8</v>
      </c>
      <c r="D38" s="13" t="s">
        <v>3</v>
      </c>
      <c r="E38" s="13" t="s">
        <v>418</v>
      </c>
      <c r="F38" s="4" t="s">
        <v>49</v>
      </c>
      <c r="G38" s="234">
        <v>200</v>
      </c>
      <c r="H38" s="234">
        <v>200</v>
      </c>
      <c r="I38" s="234">
        <v>200</v>
      </c>
    </row>
    <row r="39" spans="1:9" s="20" customFormat="1" ht="17.399999999999999" customHeight="1" x14ac:dyDescent="0.3">
      <c r="A39" s="6" t="s">
        <v>23</v>
      </c>
      <c r="B39" s="7" t="s">
        <v>222</v>
      </c>
      <c r="C39" s="7" t="s">
        <v>10</v>
      </c>
      <c r="D39" s="8"/>
      <c r="E39" s="8"/>
      <c r="F39" s="8"/>
      <c r="G39" s="19">
        <f t="shared" ref="G39:I44" si="10">G40</f>
        <v>110</v>
      </c>
      <c r="H39" s="19">
        <f t="shared" si="10"/>
        <v>110</v>
      </c>
      <c r="I39" s="19">
        <f t="shared" si="10"/>
        <v>110</v>
      </c>
    </row>
    <row r="40" spans="1:9" ht="26.4" customHeight="1" x14ac:dyDescent="0.25">
      <c r="A40" s="18" t="s">
        <v>24</v>
      </c>
      <c r="B40" s="11" t="s">
        <v>222</v>
      </c>
      <c r="C40" s="11" t="s">
        <v>10</v>
      </c>
      <c r="D40" s="12" t="s">
        <v>7</v>
      </c>
      <c r="E40" s="4"/>
      <c r="F40" s="4"/>
      <c r="G40" s="234">
        <f t="shared" si="10"/>
        <v>110</v>
      </c>
      <c r="H40" s="234">
        <f t="shared" si="10"/>
        <v>110</v>
      </c>
      <c r="I40" s="234">
        <f t="shared" si="10"/>
        <v>110</v>
      </c>
    </row>
    <row r="41" spans="1:9" ht="31.2" customHeight="1" x14ac:dyDescent="0.25">
      <c r="A41" s="176" t="s">
        <v>432</v>
      </c>
      <c r="B41" s="15" t="s">
        <v>222</v>
      </c>
      <c r="C41" s="15" t="s">
        <v>10</v>
      </c>
      <c r="D41" s="13" t="s">
        <v>7</v>
      </c>
      <c r="E41" s="4" t="s">
        <v>157</v>
      </c>
      <c r="F41" s="4"/>
      <c r="G41" s="234">
        <f t="shared" si="10"/>
        <v>110</v>
      </c>
      <c r="H41" s="234">
        <f t="shared" si="10"/>
        <v>110</v>
      </c>
      <c r="I41" s="234">
        <f t="shared" si="10"/>
        <v>110</v>
      </c>
    </row>
    <row r="42" spans="1:9" ht="21" customHeight="1" x14ac:dyDescent="0.25">
      <c r="A42" s="176" t="s">
        <v>276</v>
      </c>
      <c r="B42" s="15" t="s">
        <v>222</v>
      </c>
      <c r="C42" s="15" t="s">
        <v>10</v>
      </c>
      <c r="D42" s="13" t="s">
        <v>7</v>
      </c>
      <c r="E42" s="4" t="s">
        <v>277</v>
      </c>
      <c r="F42" s="4"/>
      <c r="G42" s="234">
        <f>G44</f>
        <v>110</v>
      </c>
      <c r="H42" s="234">
        <f>H44</f>
        <v>110</v>
      </c>
      <c r="I42" s="234">
        <f>I44</f>
        <v>110</v>
      </c>
    </row>
    <row r="43" spans="1:9" ht="40.200000000000003" customHeight="1" x14ac:dyDescent="0.25">
      <c r="A43" s="198" t="s">
        <v>279</v>
      </c>
      <c r="B43" s="15" t="s">
        <v>222</v>
      </c>
      <c r="C43" s="15" t="s">
        <v>10</v>
      </c>
      <c r="D43" s="13" t="s">
        <v>7</v>
      </c>
      <c r="E43" s="4" t="s">
        <v>278</v>
      </c>
      <c r="F43" s="4"/>
      <c r="G43" s="234">
        <f>G44</f>
        <v>110</v>
      </c>
      <c r="H43" s="234">
        <f t="shared" ref="H43:I43" si="11">H44</f>
        <v>110</v>
      </c>
      <c r="I43" s="234">
        <f t="shared" si="11"/>
        <v>110</v>
      </c>
    </row>
    <row r="44" spans="1:9" ht="28.2" customHeight="1" x14ac:dyDescent="0.25">
      <c r="A44" s="176" t="s">
        <v>460</v>
      </c>
      <c r="B44" s="15" t="s">
        <v>222</v>
      </c>
      <c r="C44" s="15" t="s">
        <v>10</v>
      </c>
      <c r="D44" s="13" t="s">
        <v>7</v>
      </c>
      <c r="E44" s="4" t="s">
        <v>280</v>
      </c>
      <c r="F44" s="4"/>
      <c r="G44" s="234">
        <f t="shared" si="10"/>
        <v>110</v>
      </c>
      <c r="H44" s="234">
        <f t="shared" si="10"/>
        <v>110</v>
      </c>
      <c r="I44" s="234">
        <f t="shared" si="10"/>
        <v>110</v>
      </c>
    </row>
    <row r="45" spans="1:9" ht="15" customHeight="1" x14ac:dyDescent="0.25">
      <c r="A45" s="176" t="s">
        <v>65</v>
      </c>
      <c r="B45" s="15" t="s">
        <v>222</v>
      </c>
      <c r="C45" s="15" t="s">
        <v>10</v>
      </c>
      <c r="D45" s="13" t="s">
        <v>7</v>
      </c>
      <c r="E45" s="4" t="s">
        <v>280</v>
      </c>
      <c r="F45" s="4" t="s">
        <v>66</v>
      </c>
      <c r="G45" s="234">
        <v>110</v>
      </c>
      <c r="H45" s="234">
        <v>110</v>
      </c>
      <c r="I45" s="234">
        <v>110</v>
      </c>
    </row>
    <row r="46" spans="1:9" ht="13.65" customHeight="1" x14ac:dyDescent="0.3">
      <c r="A46" s="6" t="s">
        <v>25</v>
      </c>
      <c r="B46" s="7" t="s">
        <v>222</v>
      </c>
      <c r="C46" s="7" t="s">
        <v>26</v>
      </c>
      <c r="D46" s="12"/>
      <c r="E46" s="4"/>
      <c r="F46" s="4"/>
      <c r="G46" s="21">
        <f>G47+G65+G122+G128+G104</f>
        <v>309584.19999999995</v>
      </c>
      <c r="H46" s="21">
        <f>H47+H65+H122+H128+H104</f>
        <v>298545.5</v>
      </c>
      <c r="I46" s="21">
        <f>I47+I65+I122+I128+I104</f>
        <v>289010.90000000002</v>
      </c>
    </row>
    <row r="47" spans="1:9" ht="12.45" customHeight="1" x14ac:dyDescent="0.25">
      <c r="A47" s="18" t="s">
        <v>27</v>
      </c>
      <c r="B47" s="11" t="s">
        <v>222</v>
      </c>
      <c r="C47" s="11" t="s">
        <v>26</v>
      </c>
      <c r="D47" s="12" t="s">
        <v>3</v>
      </c>
      <c r="E47" s="4"/>
      <c r="F47" s="4"/>
      <c r="G47" s="19">
        <f t="shared" ref="G47:I49" si="12">G48</f>
        <v>58479.700000000004</v>
      </c>
      <c r="H47" s="19">
        <f t="shared" si="12"/>
        <v>59475.700000000004</v>
      </c>
      <c r="I47" s="19">
        <f t="shared" si="12"/>
        <v>57479.600000000006</v>
      </c>
    </row>
    <row r="48" spans="1:9" ht="31.8" customHeight="1" x14ac:dyDescent="0.25">
      <c r="A48" s="176" t="s">
        <v>239</v>
      </c>
      <c r="B48" s="15" t="s">
        <v>222</v>
      </c>
      <c r="C48" s="15" t="s">
        <v>26</v>
      </c>
      <c r="D48" s="13" t="s">
        <v>3</v>
      </c>
      <c r="E48" s="4" t="s">
        <v>158</v>
      </c>
      <c r="F48" s="4"/>
      <c r="G48" s="16">
        <f>G49+G57</f>
        <v>58479.700000000004</v>
      </c>
      <c r="H48" s="16">
        <f t="shared" ref="H48:I48" si="13">H49+H57</f>
        <v>59475.700000000004</v>
      </c>
      <c r="I48" s="16">
        <f t="shared" si="13"/>
        <v>57479.600000000006</v>
      </c>
    </row>
    <row r="49" spans="1:9" ht="13.2" customHeight="1" x14ac:dyDescent="0.25">
      <c r="A49" s="176" t="s">
        <v>270</v>
      </c>
      <c r="B49" s="15" t="s">
        <v>222</v>
      </c>
      <c r="C49" s="24" t="s">
        <v>26</v>
      </c>
      <c r="D49" s="4" t="s">
        <v>3</v>
      </c>
      <c r="E49" s="4" t="s">
        <v>159</v>
      </c>
      <c r="F49" s="4"/>
      <c r="G49" s="16">
        <f>G50</f>
        <v>1814.5</v>
      </c>
      <c r="H49" s="16">
        <f t="shared" si="12"/>
        <v>2810.5</v>
      </c>
      <c r="I49" s="16">
        <f t="shared" si="12"/>
        <v>814.4</v>
      </c>
    </row>
    <row r="50" spans="1:9" ht="28.2" customHeight="1" x14ac:dyDescent="0.25">
      <c r="A50" s="176" t="s">
        <v>399</v>
      </c>
      <c r="B50" s="15" t="s">
        <v>222</v>
      </c>
      <c r="C50" s="24" t="s">
        <v>26</v>
      </c>
      <c r="D50" s="4" t="s">
        <v>3</v>
      </c>
      <c r="E50" s="4" t="s">
        <v>160</v>
      </c>
      <c r="F50" s="4"/>
      <c r="G50" s="16">
        <f>G51+G53+G55</f>
        <v>1814.5</v>
      </c>
      <c r="H50" s="16">
        <f t="shared" ref="H50:I50" si="14">H51+H53</f>
        <v>2810.5</v>
      </c>
      <c r="I50" s="16">
        <f t="shared" si="14"/>
        <v>814.4</v>
      </c>
    </row>
    <row r="51" spans="1:9" ht="28.8" customHeight="1" x14ac:dyDescent="0.25">
      <c r="A51" s="176" t="s">
        <v>402</v>
      </c>
      <c r="B51" s="15" t="s">
        <v>222</v>
      </c>
      <c r="C51" s="24" t="s">
        <v>26</v>
      </c>
      <c r="D51" s="4" t="s">
        <v>3</v>
      </c>
      <c r="E51" s="13" t="s">
        <v>401</v>
      </c>
      <c r="F51" s="4"/>
      <c r="G51" s="16">
        <f>G52</f>
        <v>560</v>
      </c>
      <c r="H51" s="16">
        <f t="shared" ref="H51:I51" si="15">H52</f>
        <v>2256.1</v>
      </c>
      <c r="I51" s="16">
        <f t="shared" si="15"/>
        <v>260</v>
      </c>
    </row>
    <row r="52" spans="1:9" ht="22.2" customHeight="1" x14ac:dyDescent="0.25">
      <c r="A52" s="176" t="s">
        <v>65</v>
      </c>
      <c r="B52" s="15" t="s">
        <v>222</v>
      </c>
      <c r="C52" s="24" t="s">
        <v>26</v>
      </c>
      <c r="D52" s="4" t="s">
        <v>3</v>
      </c>
      <c r="E52" s="13" t="s">
        <v>401</v>
      </c>
      <c r="F52" s="4" t="s">
        <v>66</v>
      </c>
      <c r="G52" s="16">
        <v>560</v>
      </c>
      <c r="H52" s="16">
        <v>2256.1</v>
      </c>
      <c r="I52" s="16">
        <v>260</v>
      </c>
    </row>
    <row r="53" spans="1:9" ht="28.8" customHeight="1" x14ac:dyDescent="0.25">
      <c r="A53" s="176" t="s">
        <v>138</v>
      </c>
      <c r="B53" s="15" t="s">
        <v>222</v>
      </c>
      <c r="C53" s="24" t="s">
        <v>26</v>
      </c>
      <c r="D53" s="4" t="s">
        <v>3</v>
      </c>
      <c r="E53" s="13" t="s">
        <v>406</v>
      </c>
      <c r="F53" s="4"/>
      <c r="G53" s="16">
        <f>G54</f>
        <v>554.4</v>
      </c>
      <c r="H53" s="16">
        <f t="shared" ref="H53:I53" si="16">H54</f>
        <v>554.4</v>
      </c>
      <c r="I53" s="16">
        <f t="shared" si="16"/>
        <v>554.4</v>
      </c>
    </row>
    <row r="54" spans="1:9" ht="18.600000000000001" customHeight="1" x14ac:dyDescent="0.25">
      <c r="A54" s="176" t="s">
        <v>65</v>
      </c>
      <c r="B54" s="15" t="s">
        <v>222</v>
      </c>
      <c r="C54" s="24" t="s">
        <v>26</v>
      </c>
      <c r="D54" s="4" t="s">
        <v>3</v>
      </c>
      <c r="E54" s="13" t="s">
        <v>406</v>
      </c>
      <c r="F54" s="4" t="s">
        <v>66</v>
      </c>
      <c r="G54" s="16">
        <v>554.4</v>
      </c>
      <c r="H54" s="16">
        <v>554.4</v>
      </c>
      <c r="I54" s="16">
        <v>554.4</v>
      </c>
    </row>
    <row r="55" spans="1:9" ht="59.4" customHeight="1" x14ac:dyDescent="0.25">
      <c r="A55" s="176" t="s">
        <v>555</v>
      </c>
      <c r="B55" s="15" t="s">
        <v>222</v>
      </c>
      <c r="C55" s="227" t="s">
        <v>26</v>
      </c>
      <c r="D55" s="27" t="s">
        <v>3</v>
      </c>
      <c r="E55" s="13" t="s">
        <v>554</v>
      </c>
      <c r="F55" s="4"/>
      <c r="G55" s="16">
        <f>G56</f>
        <v>700.1</v>
      </c>
      <c r="H55" s="16">
        <f t="shared" ref="H55:I55" si="17">H56</f>
        <v>0</v>
      </c>
      <c r="I55" s="16">
        <f t="shared" si="17"/>
        <v>0</v>
      </c>
    </row>
    <row r="56" spans="1:9" ht="18.600000000000001" customHeight="1" x14ac:dyDescent="0.25">
      <c r="A56" s="176" t="s">
        <v>65</v>
      </c>
      <c r="B56" s="15" t="s">
        <v>222</v>
      </c>
      <c r="C56" s="227" t="s">
        <v>26</v>
      </c>
      <c r="D56" s="27" t="s">
        <v>3</v>
      </c>
      <c r="E56" s="13" t="s">
        <v>554</v>
      </c>
      <c r="F56" s="4" t="s">
        <v>66</v>
      </c>
      <c r="G56" s="16">
        <v>700.1</v>
      </c>
      <c r="H56" s="16">
        <v>0</v>
      </c>
      <c r="I56" s="16">
        <v>0</v>
      </c>
    </row>
    <row r="57" spans="1:9" ht="18.600000000000001" customHeight="1" x14ac:dyDescent="0.25">
      <c r="A57" s="176" t="s">
        <v>276</v>
      </c>
      <c r="B57" s="15" t="s">
        <v>222</v>
      </c>
      <c r="C57" s="24" t="s">
        <v>26</v>
      </c>
      <c r="D57" s="4" t="s">
        <v>3</v>
      </c>
      <c r="E57" s="4" t="s">
        <v>390</v>
      </c>
      <c r="F57" s="4"/>
      <c r="G57" s="16">
        <f>G58</f>
        <v>56665.200000000004</v>
      </c>
      <c r="H57" s="16">
        <f t="shared" ref="H57:I57" si="18">H58</f>
        <v>56665.200000000004</v>
      </c>
      <c r="I57" s="16">
        <f t="shared" si="18"/>
        <v>56665.200000000004</v>
      </c>
    </row>
    <row r="58" spans="1:9" ht="43.95" customHeight="1" x14ac:dyDescent="0.25">
      <c r="A58" s="176" t="s">
        <v>391</v>
      </c>
      <c r="B58" s="15" t="s">
        <v>222</v>
      </c>
      <c r="C58" s="24" t="s">
        <v>26</v>
      </c>
      <c r="D58" s="4" t="s">
        <v>3</v>
      </c>
      <c r="E58" s="4" t="s">
        <v>392</v>
      </c>
      <c r="F58" s="4"/>
      <c r="G58" s="16">
        <f>G59+G61+G63</f>
        <v>56665.200000000004</v>
      </c>
      <c r="H58" s="16">
        <f t="shared" ref="H58:I58" si="19">H59+H61+H63</f>
        <v>56665.200000000004</v>
      </c>
      <c r="I58" s="16">
        <f t="shared" si="19"/>
        <v>56665.200000000004</v>
      </c>
    </row>
    <row r="59" spans="1:9" ht="31.8" customHeight="1" x14ac:dyDescent="0.25">
      <c r="A59" s="176" t="s">
        <v>397</v>
      </c>
      <c r="B59" s="15" t="s">
        <v>222</v>
      </c>
      <c r="C59" s="24" t="s">
        <v>26</v>
      </c>
      <c r="D59" s="4" t="s">
        <v>3</v>
      </c>
      <c r="E59" s="4" t="s">
        <v>396</v>
      </c>
      <c r="F59" s="4"/>
      <c r="G59" s="16">
        <f>G60</f>
        <v>9897.4</v>
      </c>
      <c r="H59" s="16">
        <f>H60</f>
        <v>9897.4</v>
      </c>
      <c r="I59" s="16">
        <f>I60</f>
        <v>9897.4</v>
      </c>
    </row>
    <row r="60" spans="1:9" ht="15" customHeight="1" x14ac:dyDescent="0.25">
      <c r="A60" s="176" t="s">
        <v>65</v>
      </c>
      <c r="B60" s="15" t="s">
        <v>222</v>
      </c>
      <c r="C60" s="15" t="s">
        <v>26</v>
      </c>
      <c r="D60" s="13" t="s">
        <v>3</v>
      </c>
      <c r="E60" s="4" t="s">
        <v>396</v>
      </c>
      <c r="F60" s="4" t="s">
        <v>66</v>
      </c>
      <c r="G60" s="16">
        <v>9897.4</v>
      </c>
      <c r="H60" s="16">
        <v>9897.4</v>
      </c>
      <c r="I60" s="16">
        <v>9897.4</v>
      </c>
    </row>
    <row r="61" spans="1:9" ht="53.25" customHeight="1" x14ac:dyDescent="0.25">
      <c r="A61" s="176" t="s">
        <v>125</v>
      </c>
      <c r="B61" s="15" t="s">
        <v>222</v>
      </c>
      <c r="C61" s="15" t="s">
        <v>26</v>
      </c>
      <c r="D61" s="13" t="s">
        <v>3</v>
      </c>
      <c r="E61" s="4" t="s">
        <v>394</v>
      </c>
      <c r="F61" s="4"/>
      <c r="G61" s="16">
        <f>G62</f>
        <v>2039.5</v>
      </c>
      <c r="H61" s="16">
        <f>H62</f>
        <v>2039.5</v>
      </c>
      <c r="I61" s="16">
        <f>I62</f>
        <v>2039.5</v>
      </c>
    </row>
    <row r="62" spans="1:9" ht="15" customHeight="1" x14ac:dyDescent="0.25">
      <c r="A62" s="176" t="s">
        <v>65</v>
      </c>
      <c r="B62" s="15" t="s">
        <v>222</v>
      </c>
      <c r="C62" s="15" t="s">
        <v>26</v>
      </c>
      <c r="D62" s="13" t="s">
        <v>3</v>
      </c>
      <c r="E62" s="4" t="s">
        <v>394</v>
      </c>
      <c r="F62" s="4" t="s">
        <v>66</v>
      </c>
      <c r="G62" s="16">
        <v>2039.5</v>
      </c>
      <c r="H62" s="16">
        <v>2039.5</v>
      </c>
      <c r="I62" s="16">
        <v>2039.5</v>
      </c>
    </row>
    <row r="63" spans="1:9" ht="30.6" customHeight="1" x14ac:dyDescent="0.25">
      <c r="A63" s="176" t="s">
        <v>87</v>
      </c>
      <c r="B63" s="15" t="s">
        <v>222</v>
      </c>
      <c r="C63" s="15" t="s">
        <v>26</v>
      </c>
      <c r="D63" s="13" t="s">
        <v>3</v>
      </c>
      <c r="E63" s="4" t="s">
        <v>393</v>
      </c>
      <c r="F63" s="4"/>
      <c r="G63" s="16">
        <f>G64</f>
        <v>44728.3</v>
      </c>
      <c r="H63" s="16">
        <f>H64</f>
        <v>44728.3</v>
      </c>
      <c r="I63" s="16">
        <f>I64</f>
        <v>44728.3</v>
      </c>
    </row>
    <row r="64" spans="1:9" ht="18.600000000000001" customHeight="1" x14ac:dyDescent="0.25">
      <c r="A64" s="176" t="s">
        <v>65</v>
      </c>
      <c r="B64" s="15" t="s">
        <v>222</v>
      </c>
      <c r="C64" s="15" t="s">
        <v>26</v>
      </c>
      <c r="D64" s="13" t="s">
        <v>3</v>
      </c>
      <c r="E64" s="4" t="s">
        <v>393</v>
      </c>
      <c r="F64" s="4" t="s">
        <v>66</v>
      </c>
      <c r="G64" s="234">
        <v>44728.3</v>
      </c>
      <c r="H64" s="234">
        <v>44728.3</v>
      </c>
      <c r="I64" s="234">
        <v>44728.3</v>
      </c>
    </row>
    <row r="65" spans="1:9" ht="15" customHeight="1" x14ac:dyDescent="0.25">
      <c r="A65" s="18" t="s">
        <v>28</v>
      </c>
      <c r="B65" s="11" t="s">
        <v>222</v>
      </c>
      <c r="C65" s="11" t="s">
        <v>26</v>
      </c>
      <c r="D65" s="12" t="s">
        <v>5</v>
      </c>
      <c r="E65" s="4"/>
      <c r="F65" s="4"/>
      <c r="G65" s="19">
        <f>G66</f>
        <v>236481.9</v>
      </c>
      <c r="H65" s="19">
        <f>H66</f>
        <v>224619.2</v>
      </c>
      <c r="I65" s="19">
        <f>I66</f>
        <v>217080.7</v>
      </c>
    </row>
    <row r="66" spans="1:9" ht="41.4" customHeight="1" x14ac:dyDescent="0.25">
      <c r="A66" s="309" t="s">
        <v>239</v>
      </c>
      <c r="B66" s="15" t="s">
        <v>222</v>
      </c>
      <c r="C66" s="15" t="s">
        <v>26</v>
      </c>
      <c r="D66" s="13" t="s">
        <v>5</v>
      </c>
      <c r="E66" s="4" t="s">
        <v>158</v>
      </c>
      <c r="F66" s="4"/>
      <c r="G66" s="16">
        <f>G67+G71+G83</f>
        <v>236481.9</v>
      </c>
      <c r="H66" s="16">
        <f t="shared" ref="H66:I66" si="20">H67+H71+H83</f>
        <v>224619.2</v>
      </c>
      <c r="I66" s="16">
        <f t="shared" si="20"/>
        <v>217080.7</v>
      </c>
    </row>
    <row r="67" spans="1:9" ht="21.6" customHeight="1" x14ac:dyDescent="0.25">
      <c r="A67" s="176" t="s">
        <v>557</v>
      </c>
      <c r="B67" s="15" t="s">
        <v>222</v>
      </c>
      <c r="C67" s="15" t="s">
        <v>26</v>
      </c>
      <c r="D67" s="13" t="s">
        <v>5</v>
      </c>
      <c r="E67" s="13" t="s">
        <v>556</v>
      </c>
      <c r="F67" s="13"/>
      <c r="G67" s="234">
        <f>G68</f>
        <v>31.3</v>
      </c>
      <c r="H67" s="234">
        <f t="shared" ref="H67:I69" si="21">H68</f>
        <v>330.5</v>
      </c>
      <c r="I67" s="234">
        <f t="shared" si="21"/>
        <v>330.5</v>
      </c>
    </row>
    <row r="68" spans="1:9" ht="21.6" customHeight="1" x14ac:dyDescent="0.25">
      <c r="A68" s="176" t="s">
        <v>558</v>
      </c>
      <c r="B68" s="15" t="s">
        <v>222</v>
      </c>
      <c r="C68" s="15" t="s">
        <v>26</v>
      </c>
      <c r="D68" s="13" t="s">
        <v>5</v>
      </c>
      <c r="E68" s="13" t="s">
        <v>559</v>
      </c>
      <c r="F68" s="13"/>
      <c r="G68" s="234">
        <f>G69</f>
        <v>31.3</v>
      </c>
      <c r="H68" s="234">
        <f t="shared" si="21"/>
        <v>330.5</v>
      </c>
      <c r="I68" s="234">
        <f t="shared" si="21"/>
        <v>330.5</v>
      </c>
    </row>
    <row r="69" spans="1:9" ht="46.2" customHeight="1" x14ac:dyDescent="0.25">
      <c r="A69" s="176" t="s">
        <v>224</v>
      </c>
      <c r="B69" s="15" t="s">
        <v>222</v>
      </c>
      <c r="C69" s="15" t="s">
        <v>26</v>
      </c>
      <c r="D69" s="13" t="s">
        <v>5</v>
      </c>
      <c r="E69" s="13" t="s">
        <v>560</v>
      </c>
      <c r="F69" s="13"/>
      <c r="G69" s="234">
        <f>G70</f>
        <v>31.3</v>
      </c>
      <c r="H69" s="234">
        <f t="shared" si="21"/>
        <v>330.5</v>
      </c>
      <c r="I69" s="234">
        <f t="shared" si="21"/>
        <v>330.5</v>
      </c>
    </row>
    <row r="70" spans="1:9" ht="21.6" customHeight="1" x14ac:dyDescent="0.25">
      <c r="A70" s="176" t="s">
        <v>65</v>
      </c>
      <c r="B70" s="15" t="s">
        <v>222</v>
      </c>
      <c r="C70" s="15" t="s">
        <v>26</v>
      </c>
      <c r="D70" s="13" t="s">
        <v>5</v>
      </c>
      <c r="E70" s="13" t="s">
        <v>560</v>
      </c>
      <c r="F70" s="13" t="s">
        <v>66</v>
      </c>
      <c r="G70" s="234">
        <v>31.3</v>
      </c>
      <c r="H70" s="234">
        <v>330.5</v>
      </c>
      <c r="I70" s="234">
        <v>330.5</v>
      </c>
    </row>
    <row r="71" spans="1:9" ht="17.399999999999999" customHeight="1" x14ac:dyDescent="0.25">
      <c r="A71" s="176" t="s">
        <v>270</v>
      </c>
      <c r="B71" s="15" t="s">
        <v>222</v>
      </c>
      <c r="C71" s="24" t="s">
        <v>26</v>
      </c>
      <c r="D71" s="4" t="s">
        <v>5</v>
      </c>
      <c r="E71" s="4" t="s">
        <v>159</v>
      </c>
      <c r="F71" s="4"/>
      <c r="G71" s="16">
        <f t="shared" ref="G71:I71" si="22">G72</f>
        <v>23585.300000000003</v>
      </c>
      <c r="H71" s="16">
        <f t="shared" si="22"/>
        <v>14184.100000000002</v>
      </c>
      <c r="I71" s="16">
        <f t="shared" si="22"/>
        <v>6645.5999999999995</v>
      </c>
    </row>
    <row r="72" spans="1:9" ht="33" customHeight="1" x14ac:dyDescent="0.25">
      <c r="A72" s="176" t="s">
        <v>399</v>
      </c>
      <c r="B72" s="15" t="s">
        <v>222</v>
      </c>
      <c r="C72" s="24" t="s">
        <v>26</v>
      </c>
      <c r="D72" s="4" t="s">
        <v>5</v>
      </c>
      <c r="E72" s="4" t="s">
        <v>160</v>
      </c>
      <c r="F72" s="4"/>
      <c r="G72" s="16">
        <f>G73+G75+G77+G81+G79</f>
        <v>23585.300000000003</v>
      </c>
      <c r="H72" s="16">
        <f t="shared" ref="H72:I72" si="23">H73+H75+H77</f>
        <v>14184.100000000002</v>
      </c>
      <c r="I72" s="16">
        <f t="shared" si="23"/>
        <v>6645.5999999999995</v>
      </c>
    </row>
    <row r="73" spans="1:9" ht="27" customHeight="1" x14ac:dyDescent="0.25">
      <c r="A73" s="176" t="s">
        <v>404</v>
      </c>
      <c r="B73" s="15" t="s">
        <v>222</v>
      </c>
      <c r="C73" s="24" t="s">
        <v>26</v>
      </c>
      <c r="D73" s="4" t="s">
        <v>5</v>
      </c>
      <c r="E73" s="13" t="s">
        <v>403</v>
      </c>
      <c r="F73" s="4"/>
      <c r="G73" s="16">
        <f>G74</f>
        <v>11082.9</v>
      </c>
      <c r="H73" s="16">
        <f t="shared" ref="H73:I73" si="24">H74</f>
        <v>8338.6</v>
      </c>
      <c r="I73" s="16">
        <f t="shared" si="24"/>
        <v>2077.1</v>
      </c>
    </row>
    <row r="74" spans="1:9" ht="21" customHeight="1" x14ac:dyDescent="0.25">
      <c r="A74" s="176" t="s">
        <v>65</v>
      </c>
      <c r="B74" s="15" t="s">
        <v>222</v>
      </c>
      <c r="C74" s="24" t="s">
        <v>26</v>
      </c>
      <c r="D74" s="4" t="s">
        <v>5</v>
      </c>
      <c r="E74" s="13" t="s">
        <v>403</v>
      </c>
      <c r="F74" s="4" t="s">
        <v>66</v>
      </c>
      <c r="G74" s="16">
        <v>11082.9</v>
      </c>
      <c r="H74" s="16">
        <v>8338.6</v>
      </c>
      <c r="I74" s="16">
        <v>2077.1</v>
      </c>
    </row>
    <row r="75" spans="1:9" ht="28.8" customHeight="1" x14ac:dyDescent="0.25">
      <c r="A75" s="176" t="s">
        <v>72</v>
      </c>
      <c r="B75" s="15" t="s">
        <v>222</v>
      </c>
      <c r="C75" s="24" t="s">
        <v>26</v>
      </c>
      <c r="D75" s="4" t="s">
        <v>5</v>
      </c>
      <c r="E75" s="13" t="s">
        <v>407</v>
      </c>
      <c r="F75" s="4"/>
      <c r="G75" s="16">
        <f>G76</f>
        <v>5770.3</v>
      </c>
      <c r="H75" s="16">
        <f>H76</f>
        <v>2760.3</v>
      </c>
      <c r="I75" s="16">
        <f>I76</f>
        <v>2760.3</v>
      </c>
    </row>
    <row r="76" spans="1:9" ht="22.2" customHeight="1" x14ac:dyDescent="0.25">
      <c r="A76" s="176" t="s">
        <v>65</v>
      </c>
      <c r="B76" s="15" t="s">
        <v>222</v>
      </c>
      <c r="C76" s="24" t="s">
        <v>26</v>
      </c>
      <c r="D76" s="4" t="s">
        <v>5</v>
      </c>
      <c r="E76" s="13" t="s">
        <v>407</v>
      </c>
      <c r="F76" s="4" t="s">
        <v>66</v>
      </c>
      <c r="G76" s="16">
        <v>5770.3</v>
      </c>
      <c r="H76" s="16">
        <v>2760.3</v>
      </c>
      <c r="I76" s="16">
        <v>2760.3</v>
      </c>
    </row>
    <row r="77" spans="1:9" ht="41.4" customHeight="1" x14ac:dyDescent="0.25">
      <c r="A77" s="176" t="s">
        <v>253</v>
      </c>
      <c r="B77" s="15" t="s">
        <v>222</v>
      </c>
      <c r="C77" s="24" t="s">
        <v>26</v>
      </c>
      <c r="D77" s="4" t="s">
        <v>5</v>
      </c>
      <c r="E77" s="13" t="s">
        <v>400</v>
      </c>
      <c r="F77" s="4"/>
      <c r="G77" s="16">
        <f>G78</f>
        <v>2599.9</v>
      </c>
      <c r="H77" s="16">
        <f t="shared" ref="H77:I77" si="25">H78</f>
        <v>3085.2</v>
      </c>
      <c r="I77" s="16">
        <f t="shared" si="25"/>
        <v>1808.2</v>
      </c>
    </row>
    <row r="78" spans="1:9" ht="19.2" customHeight="1" x14ac:dyDescent="0.25">
      <c r="A78" s="176" t="s">
        <v>65</v>
      </c>
      <c r="B78" s="15" t="s">
        <v>222</v>
      </c>
      <c r="C78" s="24" t="s">
        <v>26</v>
      </c>
      <c r="D78" s="4" t="s">
        <v>5</v>
      </c>
      <c r="E78" s="13" t="s">
        <v>400</v>
      </c>
      <c r="F78" s="4" t="s">
        <v>66</v>
      </c>
      <c r="G78" s="16">
        <v>2599.9</v>
      </c>
      <c r="H78" s="16">
        <v>3085.2</v>
      </c>
      <c r="I78" s="16">
        <v>1808.2</v>
      </c>
    </row>
    <row r="79" spans="1:9" ht="70.2" customHeight="1" x14ac:dyDescent="0.25">
      <c r="A79" s="176" t="s">
        <v>553</v>
      </c>
      <c r="B79" s="15" t="s">
        <v>222</v>
      </c>
      <c r="C79" s="24" t="s">
        <v>26</v>
      </c>
      <c r="D79" s="4" t="s">
        <v>5</v>
      </c>
      <c r="E79" s="13" t="s">
        <v>552</v>
      </c>
      <c r="F79" s="4"/>
      <c r="G79" s="234">
        <f>G80</f>
        <v>1265.3</v>
      </c>
      <c r="H79" s="234">
        <f t="shared" ref="H79:I79" si="26">H80</f>
        <v>0</v>
      </c>
      <c r="I79" s="234">
        <f t="shared" si="26"/>
        <v>0</v>
      </c>
    </row>
    <row r="80" spans="1:9" ht="19.2" customHeight="1" x14ac:dyDescent="0.25">
      <c r="A80" s="176" t="s">
        <v>65</v>
      </c>
      <c r="B80" s="15" t="s">
        <v>222</v>
      </c>
      <c r="C80" s="24" t="s">
        <v>26</v>
      </c>
      <c r="D80" s="4" t="s">
        <v>5</v>
      </c>
      <c r="E80" s="13" t="s">
        <v>552</v>
      </c>
      <c r="F80" s="4" t="s">
        <v>66</v>
      </c>
      <c r="G80" s="234">
        <v>1265.3</v>
      </c>
      <c r="H80" s="234">
        <v>0</v>
      </c>
      <c r="I80" s="234">
        <v>0</v>
      </c>
    </row>
    <row r="81" spans="1:9" ht="58.2" customHeight="1" x14ac:dyDescent="0.25">
      <c r="A81" s="176" t="s">
        <v>550</v>
      </c>
      <c r="B81" s="15" t="s">
        <v>222</v>
      </c>
      <c r="C81" s="246" t="s">
        <v>26</v>
      </c>
      <c r="D81" s="23" t="s">
        <v>5</v>
      </c>
      <c r="E81" s="13" t="s">
        <v>551</v>
      </c>
      <c r="F81" s="4"/>
      <c r="G81" s="16">
        <f>G82</f>
        <v>2866.9</v>
      </c>
      <c r="H81" s="16">
        <f t="shared" ref="H81:I81" si="27">H82</f>
        <v>0</v>
      </c>
      <c r="I81" s="16">
        <f t="shared" si="27"/>
        <v>0</v>
      </c>
    </row>
    <row r="82" spans="1:9" ht="19.2" customHeight="1" x14ac:dyDescent="0.25">
      <c r="A82" s="176" t="s">
        <v>65</v>
      </c>
      <c r="B82" s="15" t="s">
        <v>222</v>
      </c>
      <c r="C82" s="246" t="s">
        <v>26</v>
      </c>
      <c r="D82" s="23" t="s">
        <v>5</v>
      </c>
      <c r="E82" s="13" t="s">
        <v>551</v>
      </c>
      <c r="F82" s="4" t="s">
        <v>66</v>
      </c>
      <c r="G82" s="16">
        <v>2866.9</v>
      </c>
      <c r="H82" s="16">
        <v>0</v>
      </c>
      <c r="I82" s="16">
        <v>0</v>
      </c>
    </row>
    <row r="83" spans="1:9" ht="16.2" customHeight="1" x14ac:dyDescent="0.25">
      <c r="A83" s="176" t="s">
        <v>276</v>
      </c>
      <c r="B83" s="15" t="s">
        <v>222</v>
      </c>
      <c r="C83" s="24" t="s">
        <v>26</v>
      </c>
      <c r="D83" s="4" t="s">
        <v>5</v>
      </c>
      <c r="E83" s="13" t="s">
        <v>390</v>
      </c>
      <c r="F83" s="4"/>
      <c r="G83" s="16">
        <f>G84+G87</f>
        <v>212865.3</v>
      </c>
      <c r="H83" s="16">
        <f t="shared" ref="H83:I83" si="28">H84+H87</f>
        <v>210104.6</v>
      </c>
      <c r="I83" s="16">
        <f t="shared" si="28"/>
        <v>210104.6</v>
      </c>
    </row>
    <row r="84" spans="1:9" ht="42.6" customHeight="1" x14ac:dyDescent="0.25">
      <c r="A84" s="176" t="s">
        <v>391</v>
      </c>
      <c r="B84" s="15" t="s">
        <v>222</v>
      </c>
      <c r="C84" s="24" t="s">
        <v>26</v>
      </c>
      <c r="D84" s="4" t="s">
        <v>5</v>
      </c>
      <c r="E84" s="13" t="s">
        <v>392</v>
      </c>
      <c r="F84" s="4"/>
      <c r="G84" s="16">
        <f>G85</f>
        <v>12818.7</v>
      </c>
      <c r="H84" s="16">
        <f t="shared" ref="H84:I85" si="29">H85</f>
        <v>12818.7</v>
      </c>
      <c r="I84" s="16">
        <f t="shared" si="29"/>
        <v>12818.7</v>
      </c>
    </row>
    <row r="85" spans="1:9" ht="31.8" customHeight="1" x14ac:dyDescent="0.25">
      <c r="A85" s="176" t="s">
        <v>67</v>
      </c>
      <c r="B85" s="15" t="s">
        <v>222</v>
      </c>
      <c r="C85" s="24" t="s">
        <v>26</v>
      </c>
      <c r="D85" s="4" t="s">
        <v>5</v>
      </c>
      <c r="E85" s="13" t="s">
        <v>393</v>
      </c>
      <c r="F85" s="4"/>
      <c r="G85" s="16">
        <f>G86</f>
        <v>12818.7</v>
      </c>
      <c r="H85" s="16">
        <f t="shared" si="29"/>
        <v>12818.7</v>
      </c>
      <c r="I85" s="16">
        <f t="shared" si="29"/>
        <v>12818.7</v>
      </c>
    </row>
    <row r="86" spans="1:9" ht="16.2" customHeight="1" x14ac:dyDescent="0.25">
      <c r="A86" s="176" t="s">
        <v>65</v>
      </c>
      <c r="B86" s="15" t="s">
        <v>222</v>
      </c>
      <c r="C86" s="24" t="s">
        <v>26</v>
      </c>
      <c r="D86" s="4" t="s">
        <v>5</v>
      </c>
      <c r="E86" s="13" t="s">
        <v>393</v>
      </c>
      <c r="F86" s="4" t="s">
        <v>66</v>
      </c>
      <c r="G86" s="234">
        <v>12818.7</v>
      </c>
      <c r="H86" s="234">
        <v>12818.7</v>
      </c>
      <c r="I86" s="234">
        <v>12818.7</v>
      </c>
    </row>
    <row r="87" spans="1:9" ht="55.8" customHeight="1" x14ac:dyDescent="0.25">
      <c r="A87" s="176" t="s">
        <v>408</v>
      </c>
      <c r="B87" s="15" t="s">
        <v>222</v>
      </c>
      <c r="C87" s="24" t="s">
        <v>26</v>
      </c>
      <c r="D87" s="4" t="s">
        <v>5</v>
      </c>
      <c r="E87" s="13" t="s">
        <v>398</v>
      </c>
      <c r="F87" s="4"/>
      <c r="G87" s="16">
        <f>G88+G90+G92+G94+G96+G98+G100</f>
        <v>200046.59999999998</v>
      </c>
      <c r="H87" s="16">
        <f t="shared" ref="H87:I87" si="30">H88+H90+H92+H94+H96+H98+H100</f>
        <v>197285.9</v>
      </c>
      <c r="I87" s="16">
        <f t="shared" si="30"/>
        <v>197285.9</v>
      </c>
    </row>
    <row r="88" spans="1:9" ht="28.2" customHeight="1" x14ac:dyDescent="0.25">
      <c r="A88" s="176" t="s">
        <v>415</v>
      </c>
      <c r="B88" s="15" t="s">
        <v>222</v>
      </c>
      <c r="C88" s="24" t="s">
        <v>26</v>
      </c>
      <c r="D88" s="4" t="s">
        <v>5</v>
      </c>
      <c r="E88" s="13" t="s">
        <v>414</v>
      </c>
      <c r="F88" s="4"/>
      <c r="G88" s="16">
        <f>G89</f>
        <v>46267.9</v>
      </c>
      <c r="H88" s="16">
        <f t="shared" ref="H88:I88" si="31">H89</f>
        <v>46267.9</v>
      </c>
      <c r="I88" s="16">
        <f t="shared" si="31"/>
        <v>46267.9</v>
      </c>
    </row>
    <row r="89" spans="1:9" ht="19.2" customHeight="1" x14ac:dyDescent="0.25">
      <c r="A89" s="176" t="s">
        <v>65</v>
      </c>
      <c r="B89" s="15" t="s">
        <v>222</v>
      </c>
      <c r="C89" s="24" t="s">
        <v>26</v>
      </c>
      <c r="D89" s="4" t="s">
        <v>5</v>
      </c>
      <c r="E89" s="13" t="s">
        <v>414</v>
      </c>
      <c r="F89" s="4" t="s">
        <v>66</v>
      </c>
      <c r="G89" s="16">
        <v>46267.9</v>
      </c>
      <c r="H89" s="16">
        <v>46267.9</v>
      </c>
      <c r="I89" s="16">
        <v>46267.9</v>
      </c>
    </row>
    <row r="90" spans="1:9" ht="48" customHeight="1" x14ac:dyDescent="0.25">
      <c r="A90" s="176" t="s">
        <v>125</v>
      </c>
      <c r="B90" s="15" t="s">
        <v>222</v>
      </c>
      <c r="C90" s="24" t="s">
        <v>26</v>
      </c>
      <c r="D90" s="4" t="s">
        <v>5</v>
      </c>
      <c r="E90" s="13" t="s">
        <v>413</v>
      </c>
      <c r="F90" s="4"/>
      <c r="G90" s="16">
        <f>G91</f>
        <v>4836.5</v>
      </c>
      <c r="H90" s="16">
        <f t="shared" ref="H90:I90" si="32">H91</f>
        <v>4836.5</v>
      </c>
      <c r="I90" s="16">
        <f t="shared" si="32"/>
        <v>4836.5</v>
      </c>
    </row>
    <row r="91" spans="1:9" ht="22.8" customHeight="1" x14ac:dyDescent="0.25">
      <c r="A91" s="176" t="s">
        <v>65</v>
      </c>
      <c r="B91" s="15" t="s">
        <v>222</v>
      </c>
      <c r="C91" s="24" t="s">
        <v>26</v>
      </c>
      <c r="D91" s="4" t="s">
        <v>5</v>
      </c>
      <c r="E91" s="13" t="s">
        <v>413</v>
      </c>
      <c r="F91" s="4" t="s">
        <v>66</v>
      </c>
      <c r="G91" s="16">
        <v>4836.5</v>
      </c>
      <c r="H91" s="16">
        <v>4836.5</v>
      </c>
      <c r="I91" s="16">
        <v>4836.5</v>
      </c>
    </row>
    <row r="92" spans="1:9" ht="32.4" customHeight="1" x14ac:dyDescent="0.25">
      <c r="A92" s="176" t="s">
        <v>69</v>
      </c>
      <c r="B92" s="15" t="s">
        <v>222</v>
      </c>
      <c r="C92" s="24" t="s">
        <v>26</v>
      </c>
      <c r="D92" s="4" t="s">
        <v>5</v>
      </c>
      <c r="E92" s="13" t="s">
        <v>412</v>
      </c>
      <c r="F92" s="4"/>
      <c r="G92" s="16">
        <f>G93</f>
        <v>139844.29999999999</v>
      </c>
      <c r="H92" s="16">
        <f t="shared" ref="H92:I92" si="33">H93</f>
        <v>136528</v>
      </c>
      <c r="I92" s="16">
        <f t="shared" si="33"/>
        <v>136528</v>
      </c>
    </row>
    <row r="93" spans="1:9" ht="22.8" customHeight="1" x14ac:dyDescent="0.25">
      <c r="A93" s="176" t="s">
        <v>65</v>
      </c>
      <c r="B93" s="15" t="s">
        <v>222</v>
      </c>
      <c r="C93" s="24" t="s">
        <v>26</v>
      </c>
      <c r="D93" s="4" t="s">
        <v>5</v>
      </c>
      <c r="E93" s="13" t="s">
        <v>412</v>
      </c>
      <c r="F93" s="4" t="s">
        <v>66</v>
      </c>
      <c r="G93" s="234">
        <v>139844.29999999999</v>
      </c>
      <c r="H93" s="234">
        <v>136528</v>
      </c>
      <c r="I93" s="234">
        <v>136528</v>
      </c>
    </row>
    <row r="94" spans="1:9" ht="73.2" customHeight="1" x14ac:dyDescent="0.25">
      <c r="A94" s="310" t="s">
        <v>71</v>
      </c>
      <c r="B94" s="15" t="s">
        <v>222</v>
      </c>
      <c r="C94" s="24" t="s">
        <v>26</v>
      </c>
      <c r="D94" s="4" t="s">
        <v>5</v>
      </c>
      <c r="E94" s="13" t="s">
        <v>411</v>
      </c>
      <c r="F94" s="13"/>
      <c r="G94" s="234">
        <f>G95</f>
        <v>6000.2</v>
      </c>
      <c r="H94" s="234">
        <f t="shared" ref="H94:I94" si="34">H95</f>
        <v>6000.2</v>
      </c>
      <c r="I94" s="234">
        <f t="shared" si="34"/>
        <v>6000.2</v>
      </c>
    </row>
    <row r="95" spans="1:9" ht="18.600000000000001" customHeight="1" x14ac:dyDescent="0.25">
      <c r="A95" s="176" t="s">
        <v>65</v>
      </c>
      <c r="B95" s="15" t="s">
        <v>222</v>
      </c>
      <c r="C95" s="24" t="s">
        <v>26</v>
      </c>
      <c r="D95" s="4" t="s">
        <v>5</v>
      </c>
      <c r="E95" s="13" t="s">
        <v>411</v>
      </c>
      <c r="F95" s="13" t="s">
        <v>66</v>
      </c>
      <c r="G95" s="234">
        <v>6000.2</v>
      </c>
      <c r="H95" s="234">
        <v>6000.2</v>
      </c>
      <c r="I95" s="234">
        <v>6000.2</v>
      </c>
    </row>
    <row r="96" spans="1:9" ht="123" customHeight="1" x14ac:dyDescent="0.25">
      <c r="A96" s="176" t="s">
        <v>147</v>
      </c>
      <c r="B96" s="15" t="s">
        <v>222</v>
      </c>
      <c r="C96" s="24" t="s">
        <v>26</v>
      </c>
      <c r="D96" s="4" t="s">
        <v>5</v>
      </c>
      <c r="E96" s="4" t="s">
        <v>409</v>
      </c>
      <c r="F96" s="283"/>
      <c r="G96" s="234">
        <f>G97</f>
        <v>0</v>
      </c>
      <c r="H96" s="234">
        <f>H97</f>
        <v>0</v>
      </c>
      <c r="I96" s="234">
        <f>I97</f>
        <v>0</v>
      </c>
    </row>
    <row r="97" spans="1:9" ht="22.5" customHeight="1" x14ac:dyDescent="0.25">
      <c r="A97" s="176" t="s">
        <v>65</v>
      </c>
      <c r="B97" s="15" t="s">
        <v>222</v>
      </c>
      <c r="C97" s="24" t="s">
        <v>26</v>
      </c>
      <c r="D97" s="4" t="s">
        <v>5</v>
      </c>
      <c r="E97" s="4" t="s">
        <v>409</v>
      </c>
      <c r="F97" s="283" t="s">
        <v>66</v>
      </c>
      <c r="G97" s="234">
        <v>0</v>
      </c>
      <c r="H97" s="234">
        <v>0</v>
      </c>
      <c r="I97" s="234">
        <v>0</v>
      </c>
    </row>
    <row r="98" spans="1:9" ht="46.2" customHeight="1" x14ac:dyDescent="0.25">
      <c r="A98" s="176" t="s">
        <v>146</v>
      </c>
      <c r="B98" s="15" t="s">
        <v>222</v>
      </c>
      <c r="C98" s="15" t="s">
        <v>26</v>
      </c>
      <c r="D98" s="13" t="s">
        <v>5</v>
      </c>
      <c r="E98" s="13" t="s">
        <v>561</v>
      </c>
      <c r="F98" s="284"/>
      <c r="G98" s="234">
        <f>G99</f>
        <v>1679.3</v>
      </c>
      <c r="H98" s="234">
        <f>H99</f>
        <v>2234.9</v>
      </c>
      <c r="I98" s="234">
        <f>I99</f>
        <v>2234.9</v>
      </c>
    </row>
    <row r="99" spans="1:9" ht="18" customHeight="1" x14ac:dyDescent="0.25">
      <c r="A99" s="176" t="s">
        <v>65</v>
      </c>
      <c r="B99" s="15" t="s">
        <v>222</v>
      </c>
      <c r="C99" s="15" t="s">
        <v>26</v>
      </c>
      <c r="D99" s="13" t="s">
        <v>5</v>
      </c>
      <c r="E99" s="13" t="s">
        <v>561</v>
      </c>
      <c r="F99" s="284" t="s">
        <v>66</v>
      </c>
      <c r="G99" s="234">
        <v>1679.3</v>
      </c>
      <c r="H99" s="234">
        <v>2234.9</v>
      </c>
      <c r="I99" s="234">
        <v>2234.9</v>
      </c>
    </row>
    <row r="100" spans="1:9" ht="75" customHeight="1" x14ac:dyDescent="0.25">
      <c r="A100" s="176" t="s">
        <v>196</v>
      </c>
      <c r="B100" s="15" t="s">
        <v>222</v>
      </c>
      <c r="C100" s="15" t="s">
        <v>26</v>
      </c>
      <c r="D100" s="13" t="s">
        <v>5</v>
      </c>
      <c r="E100" s="13" t="s">
        <v>410</v>
      </c>
      <c r="F100" s="4"/>
      <c r="G100" s="234">
        <f>G101+G102+G103</f>
        <v>1418.4</v>
      </c>
      <c r="H100" s="234">
        <f>H101+H102+H103</f>
        <v>1418.4</v>
      </c>
      <c r="I100" s="234">
        <f>I101+I102+I103</f>
        <v>1418.4</v>
      </c>
    </row>
    <row r="101" spans="1:9" ht="29.4" customHeight="1" x14ac:dyDescent="0.25">
      <c r="A101" s="176" t="s">
        <v>126</v>
      </c>
      <c r="B101" s="15" t="s">
        <v>222</v>
      </c>
      <c r="C101" s="15" t="s">
        <v>26</v>
      </c>
      <c r="D101" s="13" t="s">
        <v>5</v>
      </c>
      <c r="E101" s="13" t="s">
        <v>410</v>
      </c>
      <c r="F101" s="284" t="s">
        <v>49</v>
      </c>
      <c r="G101" s="234">
        <v>1</v>
      </c>
      <c r="H101" s="234">
        <v>1</v>
      </c>
      <c r="I101" s="234">
        <v>1</v>
      </c>
    </row>
    <row r="102" spans="1:9" ht="31.95" customHeight="1" x14ac:dyDescent="0.25">
      <c r="A102" s="176" t="s">
        <v>115</v>
      </c>
      <c r="B102" s="15" t="s">
        <v>222</v>
      </c>
      <c r="C102" s="15" t="s">
        <v>26</v>
      </c>
      <c r="D102" s="13" t="s">
        <v>5</v>
      </c>
      <c r="E102" s="13" t="s">
        <v>410</v>
      </c>
      <c r="F102" s="284" t="s">
        <v>73</v>
      </c>
      <c r="G102" s="234">
        <v>110</v>
      </c>
      <c r="H102" s="234">
        <v>110</v>
      </c>
      <c r="I102" s="234">
        <v>110</v>
      </c>
    </row>
    <row r="103" spans="1:9" ht="19.95" customHeight="1" x14ac:dyDescent="0.25">
      <c r="A103" s="176" t="s">
        <v>65</v>
      </c>
      <c r="B103" s="15" t="s">
        <v>222</v>
      </c>
      <c r="C103" s="15" t="s">
        <v>26</v>
      </c>
      <c r="D103" s="13" t="s">
        <v>5</v>
      </c>
      <c r="E103" s="13" t="s">
        <v>410</v>
      </c>
      <c r="F103" s="4" t="s">
        <v>66</v>
      </c>
      <c r="G103" s="234">
        <v>1307.4000000000001</v>
      </c>
      <c r="H103" s="234">
        <v>1307.4000000000001</v>
      </c>
      <c r="I103" s="234">
        <v>1307.4000000000001</v>
      </c>
    </row>
    <row r="104" spans="1:9" ht="23.25" customHeight="1" x14ac:dyDescent="0.25">
      <c r="A104" s="18" t="s">
        <v>98</v>
      </c>
      <c r="B104" s="11" t="s">
        <v>222</v>
      </c>
      <c r="C104" s="11" t="s">
        <v>26</v>
      </c>
      <c r="D104" s="12" t="s">
        <v>7</v>
      </c>
      <c r="E104" s="4"/>
      <c r="F104" s="4"/>
      <c r="G104" s="19">
        <f t="shared" ref="G104:I106" si="35">G105</f>
        <v>8401.7999999999993</v>
      </c>
      <c r="H104" s="19">
        <f t="shared" si="35"/>
        <v>8229.7999999999993</v>
      </c>
      <c r="I104" s="19">
        <f t="shared" si="35"/>
        <v>8229.7999999999993</v>
      </c>
    </row>
    <row r="105" spans="1:9" ht="32.4" customHeight="1" x14ac:dyDescent="0.25">
      <c r="A105" s="176" t="s">
        <v>243</v>
      </c>
      <c r="B105" s="15" t="s">
        <v>222</v>
      </c>
      <c r="C105" s="15" t="s">
        <v>26</v>
      </c>
      <c r="D105" s="13" t="s">
        <v>7</v>
      </c>
      <c r="E105" s="4" t="s">
        <v>158</v>
      </c>
      <c r="F105" s="4"/>
      <c r="G105" s="16">
        <f>G106+G110</f>
        <v>8401.7999999999993</v>
      </c>
      <c r="H105" s="16">
        <f t="shared" ref="H105:I105" si="36">H106+H110</f>
        <v>8229.7999999999993</v>
      </c>
      <c r="I105" s="16">
        <f t="shared" si="36"/>
        <v>8229.7999999999993</v>
      </c>
    </row>
    <row r="106" spans="1:9" ht="21" customHeight="1" x14ac:dyDescent="0.25">
      <c r="A106" s="176" t="s">
        <v>270</v>
      </c>
      <c r="B106" s="15" t="s">
        <v>222</v>
      </c>
      <c r="C106" s="15" t="s">
        <v>26</v>
      </c>
      <c r="D106" s="13" t="s">
        <v>7</v>
      </c>
      <c r="E106" s="4" t="s">
        <v>159</v>
      </c>
      <c r="F106" s="4"/>
      <c r="G106" s="16">
        <f>G107</f>
        <v>172</v>
      </c>
      <c r="H106" s="16">
        <f t="shared" si="35"/>
        <v>0</v>
      </c>
      <c r="I106" s="16">
        <f t="shared" si="35"/>
        <v>0</v>
      </c>
    </row>
    <row r="107" spans="1:9" ht="29.4" customHeight="1" x14ac:dyDescent="0.25">
      <c r="A107" s="176" t="s">
        <v>399</v>
      </c>
      <c r="B107" s="15" t="s">
        <v>222</v>
      </c>
      <c r="C107" s="24" t="s">
        <v>26</v>
      </c>
      <c r="D107" s="13" t="s">
        <v>7</v>
      </c>
      <c r="E107" s="4" t="s">
        <v>160</v>
      </c>
      <c r="F107" s="4"/>
      <c r="G107" s="16">
        <f>G108</f>
        <v>172</v>
      </c>
      <c r="H107" s="16">
        <f t="shared" ref="H107:I107" si="37">H108</f>
        <v>0</v>
      </c>
      <c r="I107" s="16">
        <f t="shared" si="37"/>
        <v>0</v>
      </c>
    </row>
    <row r="108" spans="1:9" ht="27.6" customHeight="1" x14ac:dyDescent="0.25">
      <c r="A108" s="176" t="s">
        <v>405</v>
      </c>
      <c r="B108" s="15" t="s">
        <v>222</v>
      </c>
      <c r="C108" s="15" t="s">
        <v>26</v>
      </c>
      <c r="D108" s="13" t="s">
        <v>7</v>
      </c>
      <c r="E108" s="13" t="s">
        <v>549</v>
      </c>
      <c r="F108" s="4"/>
      <c r="G108" s="16">
        <f>G109</f>
        <v>172</v>
      </c>
      <c r="H108" s="16">
        <f>H109</f>
        <v>0</v>
      </c>
      <c r="I108" s="16">
        <f>I109</f>
        <v>0</v>
      </c>
    </row>
    <row r="109" spans="1:9" ht="13.8" customHeight="1" x14ac:dyDescent="0.25">
      <c r="A109" s="176" t="s">
        <v>65</v>
      </c>
      <c r="B109" s="15" t="s">
        <v>222</v>
      </c>
      <c r="C109" s="15" t="s">
        <v>26</v>
      </c>
      <c r="D109" s="13" t="s">
        <v>7</v>
      </c>
      <c r="E109" s="13" t="s">
        <v>549</v>
      </c>
      <c r="F109" s="4" t="s">
        <v>66</v>
      </c>
      <c r="G109" s="234">
        <v>172</v>
      </c>
      <c r="H109" s="234">
        <v>0</v>
      </c>
      <c r="I109" s="234">
        <v>0</v>
      </c>
    </row>
    <row r="110" spans="1:9" ht="18" customHeight="1" x14ac:dyDescent="0.25">
      <c r="A110" s="176" t="s">
        <v>327</v>
      </c>
      <c r="B110" s="15" t="s">
        <v>222</v>
      </c>
      <c r="C110" s="15" t="s">
        <v>26</v>
      </c>
      <c r="D110" s="13" t="s">
        <v>7</v>
      </c>
      <c r="E110" s="4" t="s">
        <v>390</v>
      </c>
      <c r="F110" s="4"/>
      <c r="G110" s="234">
        <f>G111</f>
        <v>8229.7999999999993</v>
      </c>
      <c r="H110" s="234">
        <f t="shared" ref="H110:I110" si="38">H111</f>
        <v>8229.7999999999993</v>
      </c>
      <c r="I110" s="234">
        <f t="shared" si="38"/>
        <v>8229.7999999999993</v>
      </c>
    </row>
    <row r="111" spans="1:9" ht="40.799999999999997" customHeight="1" x14ac:dyDescent="0.25">
      <c r="A111" s="176" t="s">
        <v>419</v>
      </c>
      <c r="B111" s="15" t="s">
        <v>222</v>
      </c>
      <c r="C111" s="15" t="s">
        <v>26</v>
      </c>
      <c r="D111" s="13" t="s">
        <v>7</v>
      </c>
      <c r="E111" s="4" t="s">
        <v>420</v>
      </c>
      <c r="F111" s="4"/>
      <c r="G111" s="234">
        <f>G112+G114+G116+G118+G120</f>
        <v>8229.7999999999993</v>
      </c>
      <c r="H111" s="234">
        <f t="shared" ref="H111:I111" si="39">H112+H114+H116+H118+H120</f>
        <v>8229.7999999999993</v>
      </c>
      <c r="I111" s="234">
        <f t="shared" si="39"/>
        <v>8229.7999999999993</v>
      </c>
    </row>
    <row r="112" spans="1:9" ht="30.6" customHeight="1" x14ac:dyDescent="0.25">
      <c r="A112" s="176" t="s">
        <v>425</v>
      </c>
      <c r="B112" s="15" t="s">
        <v>222</v>
      </c>
      <c r="C112" s="15" t="s">
        <v>26</v>
      </c>
      <c r="D112" s="13" t="s">
        <v>7</v>
      </c>
      <c r="E112" s="13" t="s">
        <v>543</v>
      </c>
      <c r="F112" s="4"/>
      <c r="G112" s="234">
        <f>G113</f>
        <v>5218.3999999999996</v>
      </c>
      <c r="H112" s="234">
        <f t="shared" ref="H112:I112" si="40">H113</f>
        <v>5218.3999999999996</v>
      </c>
      <c r="I112" s="234">
        <f t="shared" si="40"/>
        <v>5218.3999999999996</v>
      </c>
    </row>
    <row r="113" spans="1:9" ht="15.6" customHeight="1" x14ac:dyDescent="0.25">
      <c r="A113" s="176" t="s">
        <v>65</v>
      </c>
      <c r="B113" s="15" t="s">
        <v>222</v>
      </c>
      <c r="C113" s="15" t="s">
        <v>26</v>
      </c>
      <c r="D113" s="13" t="s">
        <v>7</v>
      </c>
      <c r="E113" s="13" t="s">
        <v>543</v>
      </c>
      <c r="F113" s="4" t="s">
        <v>66</v>
      </c>
      <c r="G113" s="234">
        <v>5218.3999999999996</v>
      </c>
      <c r="H113" s="234">
        <v>5218.3999999999996</v>
      </c>
      <c r="I113" s="234">
        <v>5218.3999999999996</v>
      </c>
    </row>
    <row r="114" spans="1:9" ht="53.4" customHeight="1" x14ac:dyDescent="0.25">
      <c r="A114" s="176" t="s">
        <v>125</v>
      </c>
      <c r="B114" s="15" t="s">
        <v>222</v>
      </c>
      <c r="C114" s="15" t="s">
        <v>26</v>
      </c>
      <c r="D114" s="13" t="s">
        <v>7</v>
      </c>
      <c r="E114" s="13" t="s">
        <v>426</v>
      </c>
      <c r="F114" s="4"/>
      <c r="G114" s="234">
        <f>G115</f>
        <v>2401.4</v>
      </c>
      <c r="H114" s="234">
        <f>H115</f>
        <v>2401.4</v>
      </c>
      <c r="I114" s="234">
        <f>I115</f>
        <v>2401.4</v>
      </c>
    </row>
    <row r="115" spans="1:9" ht="19.95" customHeight="1" x14ac:dyDescent="0.25">
      <c r="A115" s="176" t="s">
        <v>65</v>
      </c>
      <c r="B115" s="15" t="s">
        <v>222</v>
      </c>
      <c r="C115" s="15" t="s">
        <v>26</v>
      </c>
      <c r="D115" s="13" t="s">
        <v>7</v>
      </c>
      <c r="E115" s="13" t="s">
        <v>426</v>
      </c>
      <c r="F115" s="4" t="s">
        <v>66</v>
      </c>
      <c r="G115" s="234">
        <v>2401.4</v>
      </c>
      <c r="H115" s="234">
        <v>2401.4</v>
      </c>
      <c r="I115" s="234">
        <v>2401.4</v>
      </c>
    </row>
    <row r="116" spans="1:9" ht="29.4" customHeight="1" x14ac:dyDescent="0.25">
      <c r="A116" s="176" t="s">
        <v>164</v>
      </c>
      <c r="B116" s="15" t="s">
        <v>222</v>
      </c>
      <c r="C116" s="15" t="s">
        <v>26</v>
      </c>
      <c r="D116" s="13" t="s">
        <v>7</v>
      </c>
      <c r="E116" s="13" t="s">
        <v>423</v>
      </c>
      <c r="F116" s="4"/>
      <c r="G116" s="234">
        <f>G117</f>
        <v>170</v>
      </c>
      <c r="H116" s="234">
        <f>H117</f>
        <v>170</v>
      </c>
      <c r="I116" s="234">
        <f>I117</f>
        <v>170</v>
      </c>
    </row>
    <row r="117" spans="1:9" ht="19.5" customHeight="1" x14ac:dyDescent="0.25">
      <c r="A117" s="176" t="s">
        <v>65</v>
      </c>
      <c r="B117" s="15" t="s">
        <v>222</v>
      </c>
      <c r="C117" s="24" t="s">
        <v>26</v>
      </c>
      <c r="D117" s="13" t="s">
        <v>7</v>
      </c>
      <c r="E117" s="13" t="s">
        <v>423</v>
      </c>
      <c r="F117" s="4" t="s">
        <v>66</v>
      </c>
      <c r="G117" s="234">
        <v>170</v>
      </c>
      <c r="H117" s="234">
        <v>170</v>
      </c>
      <c r="I117" s="234">
        <v>170</v>
      </c>
    </row>
    <row r="118" spans="1:9" ht="34.200000000000003" customHeight="1" x14ac:dyDescent="0.25">
      <c r="A118" s="176" t="s">
        <v>422</v>
      </c>
      <c r="B118" s="15" t="s">
        <v>222</v>
      </c>
      <c r="C118" s="15" t="s">
        <v>26</v>
      </c>
      <c r="D118" s="13" t="s">
        <v>7</v>
      </c>
      <c r="E118" s="13" t="s">
        <v>421</v>
      </c>
      <c r="F118" s="13"/>
      <c r="G118" s="234">
        <f t="shared" ref="G118:I118" si="41">G119</f>
        <v>270</v>
      </c>
      <c r="H118" s="234">
        <f t="shared" si="41"/>
        <v>270</v>
      </c>
      <c r="I118" s="234">
        <f t="shared" si="41"/>
        <v>270</v>
      </c>
    </row>
    <row r="119" spans="1:9" s="30" customFormat="1" ht="20.399999999999999" customHeight="1" x14ac:dyDescent="0.25">
      <c r="A119" s="176" t="s">
        <v>65</v>
      </c>
      <c r="B119" s="15" t="s">
        <v>222</v>
      </c>
      <c r="C119" s="15" t="s">
        <v>26</v>
      </c>
      <c r="D119" s="13" t="s">
        <v>7</v>
      </c>
      <c r="E119" s="13" t="s">
        <v>421</v>
      </c>
      <c r="F119" s="13" t="s">
        <v>66</v>
      </c>
      <c r="G119" s="234">
        <v>270</v>
      </c>
      <c r="H119" s="234">
        <v>270</v>
      </c>
      <c r="I119" s="234">
        <v>270</v>
      </c>
    </row>
    <row r="120" spans="1:9" s="30" customFormat="1" ht="43.8" customHeight="1" x14ac:dyDescent="0.25">
      <c r="A120" s="176" t="s">
        <v>70</v>
      </c>
      <c r="B120" s="15" t="s">
        <v>222</v>
      </c>
      <c r="C120" s="15" t="s">
        <v>26</v>
      </c>
      <c r="D120" s="13" t="s">
        <v>7</v>
      </c>
      <c r="E120" s="13" t="s">
        <v>424</v>
      </c>
      <c r="F120" s="4"/>
      <c r="G120" s="16">
        <f t="shared" ref="G120:I120" si="42">G121</f>
        <v>170</v>
      </c>
      <c r="H120" s="16">
        <f t="shared" si="42"/>
        <v>170</v>
      </c>
      <c r="I120" s="16">
        <f t="shared" si="42"/>
        <v>170</v>
      </c>
    </row>
    <row r="121" spans="1:9" ht="18" customHeight="1" x14ac:dyDescent="0.25">
      <c r="A121" s="176" t="s">
        <v>65</v>
      </c>
      <c r="B121" s="15" t="s">
        <v>222</v>
      </c>
      <c r="C121" s="15" t="s">
        <v>26</v>
      </c>
      <c r="D121" s="13" t="s">
        <v>7</v>
      </c>
      <c r="E121" s="13" t="s">
        <v>424</v>
      </c>
      <c r="F121" s="4" t="s">
        <v>66</v>
      </c>
      <c r="G121" s="16">
        <v>170</v>
      </c>
      <c r="H121" s="16">
        <v>170</v>
      </c>
      <c r="I121" s="16">
        <v>170</v>
      </c>
    </row>
    <row r="122" spans="1:9" ht="14.25" customHeight="1" x14ac:dyDescent="0.25">
      <c r="A122" s="18" t="s">
        <v>112</v>
      </c>
      <c r="B122" s="11" t="s">
        <v>222</v>
      </c>
      <c r="C122" s="11" t="s">
        <v>26</v>
      </c>
      <c r="D122" s="12" t="s">
        <v>26</v>
      </c>
      <c r="E122" s="4"/>
      <c r="F122" s="4"/>
      <c r="G122" s="19">
        <f>G123</f>
        <v>210</v>
      </c>
      <c r="H122" s="19">
        <f>H123</f>
        <v>210</v>
      </c>
      <c r="I122" s="19">
        <f>I123</f>
        <v>210</v>
      </c>
    </row>
    <row r="123" spans="1:9" ht="27.6" customHeight="1" x14ac:dyDescent="0.25">
      <c r="A123" s="176" t="s">
        <v>243</v>
      </c>
      <c r="B123" s="15" t="s">
        <v>222</v>
      </c>
      <c r="C123" s="24" t="s">
        <v>26</v>
      </c>
      <c r="D123" s="4" t="s">
        <v>26</v>
      </c>
      <c r="E123" s="4" t="s">
        <v>158</v>
      </c>
      <c r="F123" s="4"/>
      <c r="G123" s="16">
        <f>G125</f>
        <v>210</v>
      </c>
      <c r="H123" s="16">
        <f>H125</f>
        <v>210</v>
      </c>
      <c r="I123" s="16">
        <f>I125</f>
        <v>210</v>
      </c>
    </row>
    <row r="124" spans="1:9" ht="15" customHeight="1" x14ac:dyDescent="0.25">
      <c r="A124" s="176" t="s">
        <v>276</v>
      </c>
      <c r="B124" s="15" t="s">
        <v>222</v>
      </c>
      <c r="C124" s="24" t="s">
        <v>26</v>
      </c>
      <c r="D124" s="4" t="s">
        <v>26</v>
      </c>
      <c r="E124" s="4" t="s">
        <v>390</v>
      </c>
      <c r="F124" s="4"/>
      <c r="G124" s="16">
        <f>G125</f>
        <v>210</v>
      </c>
      <c r="H124" s="16">
        <f>H125</f>
        <v>210</v>
      </c>
      <c r="I124" s="16">
        <f>I125</f>
        <v>210</v>
      </c>
    </row>
    <row r="125" spans="1:9" ht="54" customHeight="1" x14ac:dyDescent="0.25">
      <c r="A125" s="176" t="s">
        <v>408</v>
      </c>
      <c r="B125" s="15" t="s">
        <v>222</v>
      </c>
      <c r="C125" s="24" t="s">
        <v>26</v>
      </c>
      <c r="D125" s="4" t="s">
        <v>26</v>
      </c>
      <c r="E125" s="13" t="s">
        <v>398</v>
      </c>
      <c r="F125" s="4"/>
      <c r="G125" s="16">
        <f t="shared" ref="G125:I126" si="43">G126</f>
        <v>210</v>
      </c>
      <c r="H125" s="16">
        <f t="shared" si="43"/>
        <v>210</v>
      </c>
      <c r="I125" s="16">
        <f t="shared" si="43"/>
        <v>210</v>
      </c>
    </row>
    <row r="126" spans="1:9" ht="18.75" customHeight="1" x14ac:dyDescent="0.25">
      <c r="A126" s="176" t="s">
        <v>74</v>
      </c>
      <c r="B126" s="15" t="s">
        <v>222</v>
      </c>
      <c r="C126" s="15" t="s">
        <v>26</v>
      </c>
      <c r="D126" s="13" t="s">
        <v>26</v>
      </c>
      <c r="E126" s="27" t="s">
        <v>416</v>
      </c>
      <c r="F126" s="4"/>
      <c r="G126" s="234">
        <f t="shared" si="43"/>
        <v>210</v>
      </c>
      <c r="H126" s="234">
        <f t="shared" si="43"/>
        <v>210</v>
      </c>
      <c r="I126" s="234">
        <f t="shared" si="43"/>
        <v>210</v>
      </c>
    </row>
    <row r="127" spans="1:9" ht="15" customHeight="1" x14ac:dyDescent="0.25">
      <c r="A127" s="176" t="s">
        <v>65</v>
      </c>
      <c r="B127" s="15" t="s">
        <v>222</v>
      </c>
      <c r="C127" s="15" t="s">
        <v>26</v>
      </c>
      <c r="D127" s="13" t="s">
        <v>26</v>
      </c>
      <c r="E127" s="27" t="s">
        <v>416</v>
      </c>
      <c r="F127" s="13" t="s">
        <v>66</v>
      </c>
      <c r="G127" s="234">
        <v>210</v>
      </c>
      <c r="H127" s="234">
        <v>210</v>
      </c>
      <c r="I127" s="234">
        <v>210</v>
      </c>
    </row>
    <row r="128" spans="1:9" s="30" customFormat="1" ht="18.75" customHeight="1" x14ac:dyDescent="0.25">
      <c r="A128" s="18" t="s">
        <v>29</v>
      </c>
      <c r="B128" s="7" t="s">
        <v>222</v>
      </c>
      <c r="C128" s="11" t="s">
        <v>26</v>
      </c>
      <c r="D128" s="12" t="s">
        <v>16</v>
      </c>
      <c r="E128" s="4"/>
      <c r="F128" s="4"/>
      <c r="G128" s="19">
        <f t="shared" ref="G128:I130" si="44">G129</f>
        <v>6010.8</v>
      </c>
      <c r="H128" s="19">
        <f t="shared" si="44"/>
        <v>6010.8</v>
      </c>
      <c r="I128" s="19">
        <f t="shared" si="44"/>
        <v>6010.8</v>
      </c>
    </row>
    <row r="129" spans="1:9" ht="30.75" customHeight="1" x14ac:dyDescent="0.25">
      <c r="A129" s="176" t="s">
        <v>239</v>
      </c>
      <c r="B129" s="15" t="s">
        <v>222</v>
      </c>
      <c r="C129" s="15" t="s">
        <v>26</v>
      </c>
      <c r="D129" s="13" t="s">
        <v>16</v>
      </c>
      <c r="E129" s="4" t="s">
        <v>158</v>
      </c>
      <c r="F129" s="4"/>
      <c r="G129" s="234">
        <f t="shared" si="44"/>
        <v>6010.8</v>
      </c>
      <c r="H129" s="234">
        <f t="shared" si="44"/>
        <v>6010.8</v>
      </c>
      <c r="I129" s="234">
        <f t="shared" si="44"/>
        <v>6010.8</v>
      </c>
    </row>
    <row r="130" spans="1:9" ht="18.75" customHeight="1" x14ac:dyDescent="0.25">
      <c r="A130" s="176" t="s">
        <v>327</v>
      </c>
      <c r="B130" s="15" t="s">
        <v>222</v>
      </c>
      <c r="C130" s="15" t="s">
        <v>26</v>
      </c>
      <c r="D130" s="13" t="s">
        <v>16</v>
      </c>
      <c r="E130" s="4" t="s">
        <v>390</v>
      </c>
      <c r="F130" s="4"/>
      <c r="G130" s="234">
        <f>G131</f>
        <v>6010.8</v>
      </c>
      <c r="H130" s="234">
        <f t="shared" si="44"/>
        <v>6010.8</v>
      </c>
      <c r="I130" s="234">
        <f t="shared" si="44"/>
        <v>6010.8</v>
      </c>
    </row>
    <row r="131" spans="1:9" ht="45.75" customHeight="1" x14ac:dyDescent="0.25">
      <c r="A131" s="176" t="s">
        <v>428</v>
      </c>
      <c r="B131" s="15" t="s">
        <v>222</v>
      </c>
      <c r="C131" s="15" t="s">
        <v>26</v>
      </c>
      <c r="D131" s="13" t="s">
        <v>16</v>
      </c>
      <c r="E131" s="4" t="s">
        <v>427</v>
      </c>
      <c r="F131" s="4"/>
      <c r="G131" s="234">
        <f>G132+G136</f>
        <v>6010.8</v>
      </c>
      <c r="H131" s="234">
        <f>H132+H136</f>
        <v>6010.8</v>
      </c>
      <c r="I131" s="234">
        <f>I132+I136</f>
        <v>6010.8</v>
      </c>
    </row>
    <row r="132" spans="1:9" ht="28.5" customHeight="1" x14ac:dyDescent="0.25">
      <c r="A132" s="176" t="s">
        <v>45</v>
      </c>
      <c r="B132" s="15" t="s">
        <v>222</v>
      </c>
      <c r="C132" s="15" t="s">
        <v>26</v>
      </c>
      <c r="D132" s="13" t="s">
        <v>16</v>
      </c>
      <c r="E132" s="4" t="s">
        <v>429</v>
      </c>
      <c r="F132" s="4"/>
      <c r="G132" s="234">
        <f>G133+G134+G135</f>
        <v>4059.3</v>
      </c>
      <c r="H132" s="234">
        <f>H133+H134+H135</f>
        <v>4059.3</v>
      </c>
      <c r="I132" s="234">
        <f>I133+I134+I135</f>
        <v>4059.3</v>
      </c>
    </row>
    <row r="133" spans="1:9" ht="26.4" customHeight="1" x14ac:dyDescent="0.25">
      <c r="A133" s="176" t="s">
        <v>46</v>
      </c>
      <c r="B133" s="15" t="s">
        <v>222</v>
      </c>
      <c r="C133" s="15" t="s">
        <v>26</v>
      </c>
      <c r="D133" s="13" t="s">
        <v>16</v>
      </c>
      <c r="E133" s="4" t="s">
        <v>429</v>
      </c>
      <c r="F133" s="4" t="s">
        <v>47</v>
      </c>
      <c r="G133" s="234">
        <v>3671.9</v>
      </c>
      <c r="H133" s="234">
        <v>3671.9</v>
      </c>
      <c r="I133" s="234">
        <v>3671.9</v>
      </c>
    </row>
    <row r="134" spans="1:9" ht="34.5" customHeight="1" x14ac:dyDescent="0.25">
      <c r="A134" s="176" t="s">
        <v>126</v>
      </c>
      <c r="B134" s="15" t="s">
        <v>222</v>
      </c>
      <c r="C134" s="15" t="s">
        <v>26</v>
      </c>
      <c r="D134" s="13" t="s">
        <v>16</v>
      </c>
      <c r="E134" s="4" t="s">
        <v>429</v>
      </c>
      <c r="F134" s="4" t="s">
        <v>49</v>
      </c>
      <c r="G134" s="234">
        <v>381.4</v>
      </c>
      <c r="H134" s="234">
        <v>381.4</v>
      </c>
      <c r="I134" s="234">
        <v>381.4</v>
      </c>
    </row>
    <row r="135" spans="1:9" ht="24" customHeight="1" x14ac:dyDescent="0.25">
      <c r="A135" s="176" t="s">
        <v>50</v>
      </c>
      <c r="B135" s="15" t="s">
        <v>222</v>
      </c>
      <c r="C135" s="15" t="s">
        <v>26</v>
      </c>
      <c r="D135" s="13" t="s">
        <v>16</v>
      </c>
      <c r="E135" s="4" t="s">
        <v>429</v>
      </c>
      <c r="F135" s="4" t="s">
        <v>51</v>
      </c>
      <c r="G135" s="234">
        <v>6</v>
      </c>
      <c r="H135" s="234">
        <v>6</v>
      </c>
      <c r="I135" s="234">
        <v>6</v>
      </c>
    </row>
    <row r="136" spans="1:9" ht="54" customHeight="1" x14ac:dyDescent="0.25">
      <c r="A136" s="190" t="s">
        <v>125</v>
      </c>
      <c r="B136" s="15" t="s">
        <v>222</v>
      </c>
      <c r="C136" s="237" t="s">
        <v>26</v>
      </c>
      <c r="D136" s="269" t="s">
        <v>16</v>
      </c>
      <c r="E136" s="248" t="s">
        <v>430</v>
      </c>
      <c r="F136" s="251"/>
      <c r="G136" s="234">
        <f>G137</f>
        <v>1951.5</v>
      </c>
      <c r="H136" s="234">
        <f>H137</f>
        <v>1951.5</v>
      </c>
      <c r="I136" s="234">
        <f>I137</f>
        <v>1951.5</v>
      </c>
    </row>
    <row r="137" spans="1:9" ht="31.2" customHeight="1" x14ac:dyDescent="0.25">
      <c r="A137" s="176" t="s">
        <v>46</v>
      </c>
      <c r="B137" s="15" t="s">
        <v>222</v>
      </c>
      <c r="C137" s="15" t="s">
        <v>26</v>
      </c>
      <c r="D137" s="13" t="s">
        <v>16</v>
      </c>
      <c r="E137" s="4" t="s">
        <v>430</v>
      </c>
      <c r="F137" s="4" t="s">
        <v>47</v>
      </c>
      <c r="G137" s="234">
        <v>1951.5</v>
      </c>
      <c r="H137" s="234">
        <v>1951.5</v>
      </c>
      <c r="I137" s="234">
        <v>1951.5</v>
      </c>
    </row>
    <row r="138" spans="1:9" ht="17.399999999999999" customHeight="1" x14ac:dyDescent="0.35">
      <c r="A138" s="311" t="s">
        <v>34</v>
      </c>
      <c r="B138" s="7" t="s">
        <v>222</v>
      </c>
      <c r="C138" s="7" t="s">
        <v>35</v>
      </c>
      <c r="D138" s="8"/>
      <c r="E138" s="8"/>
      <c r="F138" s="8"/>
      <c r="G138" s="17">
        <f>G139</f>
        <v>2037.7</v>
      </c>
      <c r="H138" s="17">
        <f>H139</f>
        <v>2037.7</v>
      </c>
      <c r="I138" s="17">
        <f>I139</f>
        <v>2037.7</v>
      </c>
    </row>
    <row r="139" spans="1:9" ht="14.25" customHeight="1" x14ac:dyDescent="0.25">
      <c r="A139" s="312" t="s">
        <v>36</v>
      </c>
      <c r="B139" s="11" t="s">
        <v>222</v>
      </c>
      <c r="C139" s="11" t="s">
        <v>35</v>
      </c>
      <c r="D139" s="12" t="s">
        <v>7</v>
      </c>
      <c r="E139" s="4"/>
      <c r="F139" s="4"/>
      <c r="G139" s="19">
        <f t="shared" ref="G139:I140" si="45">G140</f>
        <v>2037.7</v>
      </c>
      <c r="H139" s="19">
        <f t="shared" si="45"/>
        <v>2037.7</v>
      </c>
      <c r="I139" s="19">
        <f t="shared" si="45"/>
        <v>2037.7</v>
      </c>
    </row>
    <row r="140" spans="1:9" ht="32.4" customHeight="1" x14ac:dyDescent="0.25">
      <c r="A140" s="176" t="s">
        <v>243</v>
      </c>
      <c r="B140" s="15" t="s">
        <v>222</v>
      </c>
      <c r="C140" s="24" t="s">
        <v>35</v>
      </c>
      <c r="D140" s="4" t="s">
        <v>7</v>
      </c>
      <c r="E140" s="4" t="s">
        <v>158</v>
      </c>
      <c r="F140" s="4"/>
      <c r="G140" s="16">
        <f t="shared" si="45"/>
        <v>2037.7</v>
      </c>
      <c r="H140" s="16">
        <f t="shared" si="45"/>
        <v>2037.7</v>
      </c>
      <c r="I140" s="16">
        <f t="shared" si="45"/>
        <v>2037.7</v>
      </c>
    </row>
    <row r="141" spans="1:9" ht="18.600000000000001" customHeight="1" x14ac:dyDescent="0.25">
      <c r="A141" s="176" t="s">
        <v>327</v>
      </c>
      <c r="B141" s="15" t="s">
        <v>222</v>
      </c>
      <c r="C141" s="15" t="s">
        <v>35</v>
      </c>
      <c r="D141" s="13" t="s">
        <v>7</v>
      </c>
      <c r="E141" s="13" t="s">
        <v>390</v>
      </c>
      <c r="F141" s="4"/>
      <c r="G141" s="16">
        <f>G143</f>
        <v>2037.7</v>
      </c>
      <c r="H141" s="16">
        <f>H143</f>
        <v>2037.7</v>
      </c>
      <c r="I141" s="16">
        <f>I143</f>
        <v>2037.7</v>
      </c>
    </row>
    <row r="142" spans="1:9" ht="54.6" customHeight="1" x14ac:dyDescent="0.25">
      <c r="A142" s="176" t="s">
        <v>408</v>
      </c>
      <c r="B142" s="15" t="s">
        <v>222</v>
      </c>
      <c r="C142" s="24" t="s">
        <v>35</v>
      </c>
      <c r="D142" s="4" t="s">
        <v>7</v>
      </c>
      <c r="E142" s="13" t="s">
        <v>398</v>
      </c>
      <c r="F142" s="4"/>
      <c r="G142" s="16">
        <f t="shared" ref="G142:I143" si="46">G143</f>
        <v>2037.7</v>
      </c>
      <c r="H142" s="16">
        <f t="shared" si="46"/>
        <v>2037.7</v>
      </c>
      <c r="I142" s="16">
        <f t="shared" si="46"/>
        <v>2037.7</v>
      </c>
    </row>
    <row r="143" spans="1:9" ht="72" customHeight="1" x14ac:dyDescent="0.25">
      <c r="A143" s="313" t="s">
        <v>71</v>
      </c>
      <c r="B143" s="15" t="s">
        <v>222</v>
      </c>
      <c r="C143" s="15" t="s">
        <v>35</v>
      </c>
      <c r="D143" s="13" t="s">
        <v>7</v>
      </c>
      <c r="E143" s="13" t="s">
        <v>411</v>
      </c>
      <c r="F143" s="4"/>
      <c r="G143" s="16">
        <f t="shared" si="46"/>
        <v>2037.7</v>
      </c>
      <c r="H143" s="16">
        <f t="shared" si="46"/>
        <v>2037.7</v>
      </c>
      <c r="I143" s="16">
        <f t="shared" si="46"/>
        <v>2037.7</v>
      </c>
    </row>
    <row r="144" spans="1:9" ht="19.2" customHeight="1" x14ac:dyDescent="0.25">
      <c r="A144" s="314" t="s">
        <v>65</v>
      </c>
      <c r="B144" s="15" t="s">
        <v>222</v>
      </c>
      <c r="C144" s="15" t="s">
        <v>35</v>
      </c>
      <c r="D144" s="13" t="s">
        <v>7</v>
      </c>
      <c r="E144" s="13" t="s">
        <v>411</v>
      </c>
      <c r="F144" s="4" t="s">
        <v>66</v>
      </c>
      <c r="G144" s="16">
        <v>2037.7</v>
      </c>
      <c r="H144" s="16">
        <v>2037.7</v>
      </c>
      <c r="I144" s="16">
        <v>2037.7</v>
      </c>
    </row>
    <row r="145" spans="1:9" ht="27.75" customHeight="1" x14ac:dyDescent="0.25">
      <c r="A145" s="3" t="s">
        <v>214</v>
      </c>
      <c r="B145" s="108" t="s">
        <v>220</v>
      </c>
      <c r="C145" s="24"/>
      <c r="D145" s="4"/>
      <c r="E145" s="4"/>
      <c r="F145" s="4"/>
      <c r="G145" s="315">
        <f t="shared" ref="G145:I147" si="47">G146</f>
        <v>898.7</v>
      </c>
      <c r="H145" s="315">
        <f t="shared" si="47"/>
        <v>898.7</v>
      </c>
      <c r="I145" s="315">
        <f t="shared" si="47"/>
        <v>898.7</v>
      </c>
    </row>
    <row r="146" spans="1:9" ht="18.600000000000001" customHeight="1" x14ac:dyDescent="0.3">
      <c r="A146" s="6" t="s">
        <v>2</v>
      </c>
      <c r="B146" s="7" t="s">
        <v>220</v>
      </c>
      <c r="C146" s="88" t="s">
        <v>3</v>
      </c>
      <c r="D146" s="8"/>
      <c r="E146" s="4"/>
      <c r="F146" s="4"/>
      <c r="G146" s="10">
        <f t="shared" si="47"/>
        <v>898.7</v>
      </c>
      <c r="H146" s="10">
        <f t="shared" si="47"/>
        <v>898.7</v>
      </c>
      <c r="I146" s="10">
        <f t="shared" si="47"/>
        <v>898.7</v>
      </c>
    </row>
    <row r="147" spans="1:9" ht="53.4" customHeight="1" x14ac:dyDescent="0.25">
      <c r="A147" s="18" t="s">
        <v>6</v>
      </c>
      <c r="B147" s="11" t="s">
        <v>220</v>
      </c>
      <c r="C147" s="11" t="s">
        <v>3</v>
      </c>
      <c r="D147" s="12" t="s">
        <v>7</v>
      </c>
      <c r="E147" s="12"/>
      <c r="F147" s="12"/>
      <c r="G147" s="14">
        <f t="shared" si="47"/>
        <v>898.7</v>
      </c>
      <c r="H147" s="14">
        <f t="shared" si="47"/>
        <v>898.7</v>
      </c>
      <c r="I147" s="14">
        <f t="shared" si="47"/>
        <v>898.7</v>
      </c>
    </row>
    <row r="148" spans="1:9" ht="27" customHeight="1" x14ac:dyDescent="0.25">
      <c r="A148" s="176" t="s">
        <v>48</v>
      </c>
      <c r="B148" s="15" t="s">
        <v>220</v>
      </c>
      <c r="C148" s="15" t="s">
        <v>3</v>
      </c>
      <c r="D148" s="13" t="s">
        <v>7</v>
      </c>
      <c r="E148" s="4" t="s">
        <v>91</v>
      </c>
      <c r="F148" s="4"/>
      <c r="G148" s="16">
        <f>G149+G153</f>
        <v>898.7</v>
      </c>
      <c r="H148" s="16">
        <f>H149+H153</f>
        <v>898.7</v>
      </c>
      <c r="I148" s="16">
        <f>I149+I153</f>
        <v>898.7</v>
      </c>
    </row>
    <row r="149" spans="1:9" ht="28.8" customHeight="1" x14ac:dyDescent="0.25">
      <c r="A149" s="176" t="s">
        <v>45</v>
      </c>
      <c r="B149" s="15" t="s">
        <v>220</v>
      </c>
      <c r="C149" s="15" t="s">
        <v>3</v>
      </c>
      <c r="D149" s="13" t="s">
        <v>7</v>
      </c>
      <c r="E149" s="4" t="s">
        <v>90</v>
      </c>
      <c r="F149" s="4"/>
      <c r="G149" s="16">
        <f>G150+G151+G152</f>
        <v>713.7</v>
      </c>
      <c r="H149" s="16">
        <f>H150+H151+H152</f>
        <v>713.7</v>
      </c>
      <c r="I149" s="16">
        <f>I150+I151+I152</f>
        <v>713.7</v>
      </c>
    </row>
    <row r="150" spans="1:9" ht="33.6" customHeight="1" x14ac:dyDescent="0.25">
      <c r="A150" s="176" t="s">
        <v>46</v>
      </c>
      <c r="B150" s="15" t="s">
        <v>220</v>
      </c>
      <c r="C150" s="15" t="s">
        <v>3</v>
      </c>
      <c r="D150" s="13" t="s">
        <v>7</v>
      </c>
      <c r="E150" s="4" t="s">
        <v>90</v>
      </c>
      <c r="F150" s="4" t="s">
        <v>47</v>
      </c>
      <c r="G150" s="16">
        <v>565.20000000000005</v>
      </c>
      <c r="H150" s="16">
        <v>565.20000000000005</v>
      </c>
      <c r="I150" s="16">
        <v>565.20000000000005</v>
      </c>
    </row>
    <row r="151" spans="1:9" ht="33.6" customHeight="1" x14ac:dyDescent="0.25">
      <c r="A151" s="176" t="s">
        <v>126</v>
      </c>
      <c r="B151" s="15" t="s">
        <v>220</v>
      </c>
      <c r="C151" s="15" t="s">
        <v>3</v>
      </c>
      <c r="D151" s="13" t="s">
        <v>7</v>
      </c>
      <c r="E151" s="4" t="s">
        <v>90</v>
      </c>
      <c r="F151" s="4" t="s">
        <v>49</v>
      </c>
      <c r="G151" s="16">
        <v>147.5</v>
      </c>
      <c r="H151" s="16">
        <v>147.5</v>
      </c>
      <c r="I151" s="16">
        <v>147.5</v>
      </c>
    </row>
    <row r="152" spans="1:9" ht="15.6" customHeight="1" x14ac:dyDescent="0.25">
      <c r="A152" s="176" t="s">
        <v>50</v>
      </c>
      <c r="B152" s="15" t="s">
        <v>220</v>
      </c>
      <c r="C152" s="15" t="s">
        <v>3</v>
      </c>
      <c r="D152" s="13" t="s">
        <v>7</v>
      </c>
      <c r="E152" s="4" t="s">
        <v>90</v>
      </c>
      <c r="F152" s="4" t="s">
        <v>51</v>
      </c>
      <c r="G152" s="16">
        <v>1</v>
      </c>
      <c r="H152" s="16">
        <v>1</v>
      </c>
      <c r="I152" s="16">
        <v>1</v>
      </c>
    </row>
    <row r="153" spans="1:9" ht="48" customHeight="1" x14ac:dyDescent="0.25">
      <c r="A153" s="193" t="s">
        <v>125</v>
      </c>
      <c r="B153" s="15" t="s">
        <v>220</v>
      </c>
      <c r="C153" s="227" t="s">
        <v>3</v>
      </c>
      <c r="D153" s="27" t="s">
        <v>7</v>
      </c>
      <c r="E153" s="23" t="s">
        <v>144</v>
      </c>
      <c r="F153" s="33"/>
      <c r="G153" s="16">
        <f>G154</f>
        <v>185</v>
      </c>
      <c r="H153" s="16">
        <f>H154</f>
        <v>185</v>
      </c>
      <c r="I153" s="16">
        <f>I154</f>
        <v>185</v>
      </c>
    </row>
    <row r="154" spans="1:9" ht="26.4" customHeight="1" x14ac:dyDescent="0.25">
      <c r="A154" s="193" t="s">
        <v>46</v>
      </c>
      <c r="B154" s="15" t="s">
        <v>220</v>
      </c>
      <c r="C154" s="227" t="s">
        <v>3</v>
      </c>
      <c r="D154" s="27" t="s">
        <v>7</v>
      </c>
      <c r="E154" s="23" t="s">
        <v>144</v>
      </c>
      <c r="F154" s="33" t="s">
        <v>47</v>
      </c>
      <c r="G154" s="16">
        <v>185</v>
      </c>
      <c r="H154" s="16">
        <v>185</v>
      </c>
      <c r="I154" s="16">
        <v>185</v>
      </c>
    </row>
    <row r="155" spans="1:9" ht="32.4" customHeight="1" x14ac:dyDescent="0.25">
      <c r="A155" s="3" t="s">
        <v>213</v>
      </c>
      <c r="B155" s="108" t="s">
        <v>207</v>
      </c>
      <c r="C155" s="131"/>
      <c r="D155" s="29"/>
      <c r="E155" s="74"/>
      <c r="F155" s="29"/>
      <c r="G155" s="5">
        <f>G156+G525+G513+G234+G279+G343+G443+G473+G562+G430+G227</f>
        <v>561392</v>
      </c>
      <c r="H155" s="5">
        <f>H156+H525+H513+H234+H279+H343+H443+H473+H562+H430+H227</f>
        <v>338049.3</v>
      </c>
      <c r="I155" s="5">
        <f>I156+I525+I513+I234+I279+I343+I443+I473+I562+I430+I227</f>
        <v>349025.10000000003</v>
      </c>
    </row>
    <row r="156" spans="1:9" ht="13.2" customHeight="1" x14ac:dyDescent="0.3">
      <c r="A156" s="6" t="s">
        <v>2</v>
      </c>
      <c r="B156" s="7" t="s">
        <v>207</v>
      </c>
      <c r="C156" s="88" t="s">
        <v>3</v>
      </c>
      <c r="D156" s="8"/>
      <c r="E156" s="8"/>
      <c r="F156" s="85"/>
      <c r="G156" s="10">
        <f>G165+G202+G198+G194+G157</f>
        <v>93161.1</v>
      </c>
      <c r="H156" s="10">
        <f>H165+H202+H198+H194+H157</f>
        <v>92753.499999999985</v>
      </c>
      <c r="I156" s="10">
        <f>I165+I202+I198+I194+I157</f>
        <v>92743.099999999991</v>
      </c>
    </row>
    <row r="157" spans="1:9" ht="25.5" customHeight="1" x14ac:dyDescent="0.25">
      <c r="A157" s="18" t="s">
        <v>4</v>
      </c>
      <c r="B157" s="11" t="s">
        <v>207</v>
      </c>
      <c r="C157" s="11" t="s">
        <v>3</v>
      </c>
      <c r="D157" s="12" t="s">
        <v>5</v>
      </c>
      <c r="E157" s="12"/>
      <c r="F157" s="28"/>
      <c r="G157" s="14">
        <f t="shared" ref="G157:I159" si="48">G158</f>
        <v>2916.8999999999996</v>
      </c>
      <c r="H157" s="14">
        <f t="shared" si="48"/>
        <v>2916.8999999999996</v>
      </c>
      <c r="I157" s="14">
        <f t="shared" si="48"/>
        <v>2916.8999999999996</v>
      </c>
    </row>
    <row r="158" spans="1:9" ht="27" customHeight="1" x14ac:dyDescent="0.25">
      <c r="A158" s="176" t="s">
        <v>433</v>
      </c>
      <c r="B158" s="15" t="s">
        <v>207</v>
      </c>
      <c r="C158" s="15" t="s">
        <v>3</v>
      </c>
      <c r="D158" s="13" t="s">
        <v>5</v>
      </c>
      <c r="E158" s="13" t="s">
        <v>151</v>
      </c>
      <c r="F158" s="4"/>
      <c r="G158" s="228">
        <f>G159</f>
        <v>2916.8999999999996</v>
      </c>
      <c r="H158" s="228">
        <f t="shared" si="48"/>
        <v>2916.8999999999996</v>
      </c>
      <c r="I158" s="228">
        <f t="shared" si="48"/>
        <v>2916.8999999999996</v>
      </c>
    </row>
    <row r="159" spans="1:9" ht="20.399999999999999" customHeight="1" x14ac:dyDescent="0.25">
      <c r="A159" s="176" t="s">
        <v>327</v>
      </c>
      <c r="B159" s="15" t="s">
        <v>207</v>
      </c>
      <c r="C159" s="15" t="s">
        <v>3</v>
      </c>
      <c r="D159" s="13" t="s">
        <v>5</v>
      </c>
      <c r="E159" s="4" t="s">
        <v>519</v>
      </c>
      <c r="F159" s="4"/>
      <c r="G159" s="228">
        <f>G160</f>
        <v>2916.8999999999996</v>
      </c>
      <c r="H159" s="228">
        <f t="shared" si="48"/>
        <v>2916.8999999999996</v>
      </c>
      <c r="I159" s="228">
        <f t="shared" si="48"/>
        <v>2916.8999999999996</v>
      </c>
    </row>
    <row r="160" spans="1:9" ht="39.6" customHeight="1" x14ac:dyDescent="0.25">
      <c r="A160" s="176" t="s">
        <v>332</v>
      </c>
      <c r="B160" s="15" t="s">
        <v>207</v>
      </c>
      <c r="C160" s="15" t="s">
        <v>3</v>
      </c>
      <c r="D160" s="13" t="s">
        <v>5</v>
      </c>
      <c r="E160" s="4" t="s">
        <v>333</v>
      </c>
      <c r="F160" s="4"/>
      <c r="G160" s="228">
        <f>G161+G163</f>
        <v>2916.8999999999996</v>
      </c>
      <c r="H160" s="228">
        <f t="shared" ref="H160:I160" si="49">H161+H163</f>
        <v>2916.8999999999996</v>
      </c>
      <c r="I160" s="228">
        <f t="shared" si="49"/>
        <v>2916.8999999999996</v>
      </c>
    </row>
    <row r="161" spans="1:13" ht="17.399999999999999" customHeight="1" x14ac:dyDescent="0.25">
      <c r="A161" s="176" t="s">
        <v>44</v>
      </c>
      <c r="B161" s="15" t="s">
        <v>207</v>
      </c>
      <c r="C161" s="15" t="s">
        <v>3</v>
      </c>
      <c r="D161" s="13" t="s">
        <v>5</v>
      </c>
      <c r="E161" s="4" t="s">
        <v>335</v>
      </c>
      <c r="F161" s="4"/>
      <c r="G161" s="228">
        <f>G162</f>
        <v>2380.6999999999998</v>
      </c>
      <c r="H161" s="228">
        <f>H162</f>
        <v>2380.6999999999998</v>
      </c>
      <c r="I161" s="228">
        <f>I162</f>
        <v>2380.6999999999998</v>
      </c>
    </row>
    <row r="162" spans="1:13" ht="28.2" customHeight="1" x14ac:dyDescent="0.25">
      <c r="A162" s="176" t="s">
        <v>46</v>
      </c>
      <c r="B162" s="15" t="s">
        <v>207</v>
      </c>
      <c r="C162" s="15" t="s">
        <v>3</v>
      </c>
      <c r="D162" s="13" t="s">
        <v>5</v>
      </c>
      <c r="E162" s="4" t="s">
        <v>335</v>
      </c>
      <c r="F162" s="4" t="s">
        <v>47</v>
      </c>
      <c r="G162" s="228">
        <v>2380.6999999999998</v>
      </c>
      <c r="H162" s="228">
        <v>2380.6999999999998</v>
      </c>
      <c r="I162" s="228">
        <v>2380.6999999999998</v>
      </c>
    </row>
    <row r="163" spans="1:13" ht="48.6" customHeight="1" x14ac:dyDescent="0.25">
      <c r="A163" s="193" t="s">
        <v>125</v>
      </c>
      <c r="B163" s="15" t="s">
        <v>207</v>
      </c>
      <c r="C163" s="227" t="s">
        <v>3</v>
      </c>
      <c r="D163" s="27" t="s">
        <v>5</v>
      </c>
      <c r="E163" s="23" t="s">
        <v>461</v>
      </c>
      <c r="F163" s="33"/>
      <c r="G163" s="228">
        <f>G164</f>
        <v>536.20000000000005</v>
      </c>
      <c r="H163" s="228">
        <f>H164</f>
        <v>536.20000000000005</v>
      </c>
      <c r="I163" s="228">
        <f>I164</f>
        <v>536.20000000000005</v>
      </c>
    </row>
    <row r="164" spans="1:13" ht="26.4" x14ac:dyDescent="0.25">
      <c r="A164" s="193" t="s">
        <v>46</v>
      </c>
      <c r="B164" s="15" t="s">
        <v>207</v>
      </c>
      <c r="C164" s="227" t="s">
        <v>3</v>
      </c>
      <c r="D164" s="27" t="s">
        <v>5</v>
      </c>
      <c r="E164" s="23" t="s">
        <v>461</v>
      </c>
      <c r="F164" s="33" t="s">
        <v>47</v>
      </c>
      <c r="G164" s="228">
        <v>536.20000000000005</v>
      </c>
      <c r="H164" s="228">
        <v>536.20000000000005</v>
      </c>
      <c r="I164" s="228">
        <v>536.20000000000005</v>
      </c>
    </row>
    <row r="165" spans="1:13" ht="42.75" customHeight="1" x14ac:dyDescent="0.25">
      <c r="A165" s="18" t="s">
        <v>52</v>
      </c>
      <c r="B165" s="11" t="s">
        <v>207</v>
      </c>
      <c r="C165" s="11" t="s">
        <v>3</v>
      </c>
      <c r="D165" s="12" t="s">
        <v>8</v>
      </c>
      <c r="E165" s="12"/>
      <c r="F165" s="12"/>
      <c r="G165" s="14">
        <f>G166+G191</f>
        <v>59669.8</v>
      </c>
      <c r="H165" s="14">
        <f t="shared" ref="H165:I165" si="50">H166+H191</f>
        <v>59651.799999999996</v>
      </c>
      <c r="I165" s="14">
        <f t="shared" si="50"/>
        <v>59651.799999999996</v>
      </c>
    </row>
    <row r="166" spans="1:13" ht="39.6" x14ac:dyDescent="0.25">
      <c r="A166" s="176" t="s">
        <v>433</v>
      </c>
      <c r="B166" s="15" t="s">
        <v>207</v>
      </c>
      <c r="C166" s="15" t="s">
        <v>3</v>
      </c>
      <c r="D166" s="13" t="s">
        <v>8</v>
      </c>
      <c r="E166" s="13" t="s">
        <v>151</v>
      </c>
      <c r="F166" s="13"/>
      <c r="G166" s="228">
        <f>G167</f>
        <v>59647.8</v>
      </c>
      <c r="H166" s="228">
        <f t="shared" ref="H166:I166" si="51">H167</f>
        <v>59645.1</v>
      </c>
      <c r="I166" s="228">
        <f t="shared" si="51"/>
        <v>59645.1</v>
      </c>
    </row>
    <row r="167" spans="1:13" ht="16.2" customHeight="1" x14ac:dyDescent="0.25">
      <c r="A167" s="176" t="s">
        <v>327</v>
      </c>
      <c r="B167" s="15" t="s">
        <v>207</v>
      </c>
      <c r="C167" s="15" t="s">
        <v>3</v>
      </c>
      <c r="D167" s="13" t="s">
        <v>8</v>
      </c>
      <c r="E167" s="4" t="s">
        <v>519</v>
      </c>
      <c r="F167" s="13"/>
      <c r="G167" s="228">
        <f>G168</f>
        <v>59647.8</v>
      </c>
      <c r="H167" s="228">
        <f t="shared" ref="H167:I167" si="52">H168</f>
        <v>59645.1</v>
      </c>
      <c r="I167" s="228">
        <f t="shared" si="52"/>
        <v>59645.1</v>
      </c>
    </row>
    <row r="168" spans="1:13" ht="39.6" x14ac:dyDescent="0.25">
      <c r="A168" s="176" t="s">
        <v>332</v>
      </c>
      <c r="B168" s="15" t="s">
        <v>207</v>
      </c>
      <c r="C168" s="15" t="s">
        <v>3</v>
      </c>
      <c r="D168" s="13" t="s">
        <v>8</v>
      </c>
      <c r="E168" s="4" t="s">
        <v>333</v>
      </c>
      <c r="F168" s="4"/>
      <c r="G168" s="16">
        <f>G169+G190+G177+G183+G186+G174+G180</f>
        <v>59647.8</v>
      </c>
      <c r="H168" s="16">
        <f>H169+H190+H177+H183+H186+H174+H180</f>
        <v>59645.1</v>
      </c>
      <c r="I168" s="16">
        <f>I169+I190+I177+I183+I186+I174+I180</f>
        <v>59645.1</v>
      </c>
    </row>
    <row r="169" spans="1:13" ht="26.4" x14ac:dyDescent="0.25">
      <c r="A169" s="176" t="s">
        <v>45</v>
      </c>
      <c r="B169" s="15" t="s">
        <v>207</v>
      </c>
      <c r="C169" s="15" t="s">
        <v>3</v>
      </c>
      <c r="D169" s="13" t="s">
        <v>8</v>
      </c>
      <c r="E169" s="4" t="s">
        <v>334</v>
      </c>
      <c r="F169" s="4"/>
      <c r="G169" s="16">
        <f>G170+G171+G173+G172</f>
        <v>42653</v>
      </c>
      <c r="H169" s="16">
        <f>H170+H171+H173</f>
        <v>42653</v>
      </c>
      <c r="I169" s="16">
        <f>I170+I171+I173</f>
        <v>42653</v>
      </c>
    </row>
    <row r="170" spans="1:13" ht="26.4" customHeight="1" x14ac:dyDescent="0.25">
      <c r="A170" s="176" t="s">
        <v>46</v>
      </c>
      <c r="B170" s="15" t="s">
        <v>207</v>
      </c>
      <c r="C170" s="15" t="s">
        <v>3</v>
      </c>
      <c r="D170" s="13" t="s">
        <v>8</v>
      </c>
      <c r="E170" s="4" t="s">
        <v>334</v>
      </c>
      <c r="F170" s="4" t="s">
        <v>47</v>
      </c>
      <c r="G170" s="16">
        <v>27773.9</v>
      </c>
      <c r="H170" s="16">
        <v>27773.9</v>
      </c>
      <c r="I170" s="16">
        <v>27773.9</v>
      </c>
    </row>
    <row r="171" spans="1:13" ht="26.4" x14ac:dyDescent="0.25">
      <c r="A171" s="176" t="s">
        <v>126</v>
      </c>
      <c r="B171" s="15" t="s">
        <v>207</v>
      </c>
      <c r="C171" s="15" t="s">
        <v>3</v>
      </c>
      <c r="D171" s="13" t="s">
        <v>8</v>
      </c>
      <c r="E171" s="4" t="s">
        <v>334</v>
      </c>
      <c r="F171" s="4" t="s">
        <v>49</v>
      </c>
      <c r="G171" s="16">
        <v>14589.1</v>
      </c>
      <c r="H171" s="16">
        <v>14589.1</v>
      </c>
      <c r="I171" s="16">
        <v>14589.1</v>
      </c>
    </row>
    <row r="172" spans="1:13" x14ac:dyDescent="0.25">
      <c r="A172" s="193" t="s">
        <v>189</v>
      </c>
      <c r="B172" s="15" t="s">
        <v>207</v>
      </c>
      <c r="C172" s="227" t="s">
        <v>3</v>
      </c>
      <c r="D172" s="27" t="s">
        <v>8</v>
      </c>
      <c r="E172" s="4" t="s">
        <v>334</v>
      </c>
      <c r="F172" s="33" t="s">
        <v>188</v>
      </c>
      <c r="G172" s="16">
        <v>0</v>
      </c>
      <c r="H172" s="16">
        <v>0</v>
      </c>
      <c r="I172" s="16">
        <v>0</v>
      </c>
      <c r="M172" s="107"/>
    </row>
    <row r="173" spans="1:13" ht="21.6" customHeight="1" x14ac:dyDescent="0.25">
      <c r="A173" s="176" t="s">
        <v>50</v>
      </c>
      <c r="B173" s="15" t="s">
        <v>207</v>
      </c>
      <c r="C173" s="15" t="s">
        <v>3</v>
      </c>
      <c r="D173" s="13" t="s">
        <v>8</v>
      </c>
      <c r="E173" s="4" t="s">
        <v>334</v>
      </c>
      <c r="F173" s="4" t="s">
        <v>51</v>
      </c>
      <c r="G173" s="16">
        <v>290</v>
      </c>
      <c r="H173" s="16">
        <v>290</v>
      </c>
      <c r="I173" s="16">
        <v>290</v>
      </c>
    </row>
    <row r="174" spans="1:13" ht="85.2" customHeight="1" x14ac:dyDescent="0.25">
      <c r="A174" s="316" t="s">
        <v>53</v>
      </c>
      <c r="B174" s="15" t="s">
        <v>207</v>
      </c>
      <c r="C174" s="15" t="s">
        <v>3</v>
      </c>
      <c r="D174" s="13" t="s">
        <v>8</v>
      </c>
      <c r="E174" s="23" t="s">
        <v>337</v>
      </c>
      <c r="F174" s="33"/>
      <c r="G174" s="16">
        <f>G176+G175</f>
        <v>823.4</v>
      </c>
      <c r="H174" s="16">
        <f>H176+H175</f>
        <v>823.4</v>
      </c>
      <c r="I174" s="16">
        <f>I176+I175</f>
        <v>823.4</v>
      </c>
    </row>
    <row r="175" spans="1:13" ht="31.8" customHeight="1" x14ac:dyDescent="0.25">
      <c r="A175" s="176" t="s">
        <v>46</v>
      </c>
      <c r="B175" s="15" t="s">
        <v>207</v>
      </c>
      <c r="C175" s="15" t="s">
        <v>3</v>
      </c>
      <c r="D175" s="13" t="s">
        <v>8</v>
      </c>
      <c r="E175" s="35" t="s">
        <v>337</v>
      </c>
      <c r="F175" s="36" t="s">
        <v>47</v>
      </c>
      <c r="G175" s="234">
        <v>608.4</v>
      </c>
      <c r="H175" s="234">
        <v>608.4</v>
      </c>
      <c r="I175" s="234">
        <v>608.4</v>
      </c>
    </row>
    <row r="176" spans="1:13" ht="26.4" customHeight="1" x14ac:dyDescent="0.25">
      <c r="A176" s="195" t="s">
        <v>126</v>
      </c>
      <c r="B176" s="15" t="s">
        <v>207</v>
      </c>
      <c r="C176" s="15" t="s">
        <v>3</v>
      </c>
      <c r="D176" s="13" t="s">
        <v>8</v>
      </c>
      <c r="E176" s="35" t="s">
        <v>337</v>
      </c>
      <c r="F176" s="36" t="s">
        <v>49</v>
      </c>
      <c r="G176" s="234">
        <v>215</v>
      </c>
      <c r="H176" s="234">
        <v>215</v>
      </c>
      <c r="I176" s="234">
        <v>215</v>
      </c>
    </row>
    <row r="177" spans="1:9" ht="94.2" customHeight="1" x14ac:dyDescent="0.25">
      <c r="A177" s="176" t="s">
        <v>131</v>
      </c>
      <c r="B177" s="15" t="s">
        <v>207</v>
      </c>
      <c r="C177" s="15" t="s">
        <v>3</v>
      </c>
      <c r="D177" s="13" t="s">
        <v>8</v>
      </c>
      <c r="E177" s="4" t="s">
        <v>338</v>
      </c>
      <c r="F177" s="4"/>
      <c r="G177" s="16">
        <f>G178+G179</f>
        <v>893.6</v>
      </c>
      <c r="H177" s="16">
        <f>H178+H179</f>
        <v>893.6</v>
      </c>
      <c r="I177" s="16">
        <f>I178+I179</f>
        <v>893.6</v>
      </c>
    </row>
    <row r="178" spans="1:9" ht="24" customHeight="1" x14ac:dyDescent="0.25">
      <c r="A178" s="176" t="s">
        <v>46</v>
      </c>
      <c r="B178" s="15" t="s">
        <v>207</v>
      </c>
      <c r="C178" s="15" t="s">
        <v>3</v>
      </c>
      <c r="D178" s="13" t="s">
        <v>8</v>
      </c>
      <c r="E178" s="4" t="s">
        <v>338</v>
      </c>
      <c r="F178" s="4" t="s">
        <v>47</v>
      </c>
      <c r="G178" s="234">
        <v>676.1</v>
      </c>
      <c r="H178" s="234">
        <v>676.1</v>
      </c>
      <c r="I178" s="234">
        <v>676.1</v>
      </c>
    </row>
    <row r="179" spans="1:9" ht="24" customHeight="1" x14ac:dyDescent="0.25">
      <c r="A179" s="176" t="s">
        <v>126</v>
      </c>
      <c r="B179" s="15" t="s">
        <v>207</v>
      </c>
      <c r="C179" s="15" t="s">
        <v>3</v>
      </c>
      <c r="D179" s="13" t="s">
        <v>8</v>
      </c>
      <c r="E179" s="4" t="s">
        <v>338</v>
      </c>
      <c r="F179" s="4" t="s">
        <v>49</v>
      </c>
      <c r="G179" s="234">
        <v>217.5</v>
      </c>
      <c r="H179" s="234">
        <v>217.5</v>
      </c>
      <c r="I179" s="234">
        <v>217.5</v>
      </c>
    </row>
    <row r="180" spans="1:9" ht="84" customHeight="1" x14ac:dyDescent="0.25">
      <c r="A180" s="176" t="s">
        <v>245</v>
      </c>
      <c r="B180" s="15" t="s">
        <v>207</v>
      </c>
      <c r="C180" s="15" t="s">
        <v>3</v>
      </c>
      <c r="D180" s="13" t="s">
        <v>8</v>
      </c>
      <c r="E180" s="4" t="s">
        <v>339</v>
      </c>
      <c r="F180" s="4"/>
      <c r="G180" s="16">
        <f>G181+G182</f>
        <v>47.4</v>
      </c>
      <c r="H180" s="16">
        <f t="shared" ref="H180:I180" si="53">H181+H182</f>
        <v>47.1</v>
      </c>
      <c r="I180" s="16">
        <f t="shared" si="53"/>
        <v>47.1</v>
      </c>
    </row>
    <row r="181" spans="1:9" ht="36.6" customHeight="1" x14ac:dyDescent="0.25">
      <c r="A181" s="176" t="s">
        <v>46</v>
      </c>
      <c r="B181" s="15" t="s">
        <v>207</v>
      </c>
      <c r="C181" s="15" t="s">
        <v>3</v>
      </c>
      <c r="D181" s="13" t="s">
        <v>8</v>
      </c>
      <c r="E181" s="4" t="s">
        <v>339</v>
      </c>
      <c r="F181" s="4" t="s">
        <v>47</v>
      </c>
      <c r="G181" s="16">
        <v>47.4</v>
      </c>
      <c r="H181" s="16">
        <v>47.1</v>
      </c>
      <c r="I181" s="16">
        <v>47.1</v>
      </c>
    </row>
    <row r="182" spans="1:9" ht="36.6" customHeight="1" x14ac:dyDescent="0.25">
      <c r="A182" s="176" t="s">
        <v>126</v>
      </c>
      <c r="B182" s="15" t="s">
        <v>207</v>
      </c>
      <c r="C182" s="15" t="s">
        <v>3</v>
      </c>
      <c r="D182" s="13" t="s">
        <v>8</v>
      </c>
      <c r="E182" s="4" t="s">
        <v>339</v>
      </c>
      <c r="F182" s="4" t="s">
        <v>49</v>
      </c>
      <c r="G182" s="16">
        <v>0</v>
      </c>
      <c r="H182" s="16">
        <v>0</v>
      </c>
      <c r="I182" s="16">
        <v>0</v>
      </c>
    </row>
    <row r="183" spans="1:9" ht="80.400000000000006" customHeight="1" x14ac:dyDescent="0.25">
      <c r="A183" s="176" t="s">
        <v>132</v>
      </c>
      <c r="B183" s="15" t="s">
        <v>207</v>
      </c>
      <c r="C183" s="15" t="s">
        <v>3</v>
      </c>
      <c r="D183" s="13" t="s">
        <v>8</v>
      </c>
      <c r="E183" s="4" t="s">
        <v>340</v>
      </c>
      <c r="F183" s="4"/>
      <c r="G183" s="16">
        <f>G184+G185</f>
        <v>321.10000000000002</v>
      </c>
      <c r="H183" s="16">
        <f>H184+H185</f>
        <v>318.7</v>
      </c>
      <c r="I183" s="16">
        <f>I184+I185</f>
        <v>318.7</v>
      </c>
    </row>
    <row r="184" spans="1:9" ht="37.799999999999997" customHeight="1" x14ac:dyDescent="0.25">
      <c r="A184" s="176" t="s">
        <v>46</v>
      </c>
      <c r="B184" s="15" t="s">
        <v>207</v>
      </c>
      <c r="C184" s="15" t="s">
        <v>3</v>
      </c>
      <c r="D184" s="13" t="s">
        <v>8</v>
      </c>
      <c r="E184" s="4" t="s">
        <v>340</v>
      </c>
      <c r="F184" s="4" t="s">
        <v>47</v>
      </c>
      <c r="G184" s="16">
        <v>244.5</v>
      </c>
      <c r="H184" s="16">
        <v>244.5</v>
      </c>
      <c r="I184" s="16">
        <v>244.5</v>
      </c>
    </row>
    <row r="185" spans="1:9" ht="36" customHeight="1" x14ac:dyDescent="0.25">
      <c r="A185" s="176" t="s">
        <v>126</v>
      </c>
      <c r="B185" s="15" t="s">
        <v>207</v>
      </c>
      <c r="C185" s="15" t="s">
        <v>3</v>
      </c>
      <c r="D185" s="13" t="s">
        <v>8</v>
      </c>
      <c r="E185" s="4" t="s">
        <v>340</v>
      </c>
      <c r="F185" s="4" t="s">
        <v>49</v>
      </c>
      <c r="G185" s="16">
        <v>76.599999999999994</v>
      </c>
      <c r="H185" s="16">
        <v>74.2</v>
      </c>
      <c r="I185" s="16">
        <v>74.2</v>
      </c>
    </row>
    <row r="186" spans="1:9" ht="151.19999999999999" customHeight="1" x14ac:dyDescent="0.25">
      <c r="A186" s="176" t="s">
        <v>133</v>
      </c>
      <c r="B186" s="15" t="s">
        <v>207</v>
      </c>
      <c r="C186" s="15" t="s">
        <v>3</v>
      </c>
      <c r="D186" s="13" t="s">
        <v>8</v>
      </c>
      <c r="E186" s="4" t="s">
        <v>341</v>
      </c>
      <c r="F186" s="4"/>
      <c r="G186" s="16">
        <f>G187+G188</f>
        <v>518</v>
      </c>
      <c r="H186" s="16">
        <f>H187+H188</f>
        <v>518</v>
      </c>
      <c r="I186" s="16">
        <f>I187+I188</f>
        <v>518</v>
      </c>
    </row>
    <row r="187" spans="1:9" ht="36" customHeight="1" x14ac:dyDescent="0.25">
      <c r="A187" s="176" t="s">
        <v>46</v>
      </c>
      <c r="B187" s="15" t="s">
        <v>207</v>
      </c>
      <c r="C187" s="15" t="s">
        <v>3</v>
      </c>
      <c r="D187" s="13" t="s">
        <v>8</v>
      </c>
      <c r="E187" s="4" t="s">
        <v>341</v>
      </c>
      <c r="F187" s="4" t="s">
        <v>47</v>
      </c>
      <c r="G187" s="234">
        <v>370</v>
      </c>
      <c r="H187" s="234">
        <v>370</v>
      </c>
      <c r="I187" s="234">
        <v>370</v>
      </c>
    </row>
    <row r="188" spans="1:9" ht="31.2" customHeight="1" x14ac:dyDescent="0.25">
      <c r="A188" s="176" t="s">
        <v>126</v>
      </c>
      <c r="B188" s="15" t="s">
        <v>207</v>
      </c>
      <c r="C188" s="15" t="s">
        <v>3</v>
      </c>
      <c r="D188" s="13" t="s">
        <v>8</v>
      </c>
      <c r="E188" s="4" t="s">
        <v>341</v>
      </c>
      <c r="F188" s="4" t="s">
        <v>49</v>
      </c>
      <c r="G188" s="234">
        <v>148</v>
      </c>
      <c r="H188" s="234">
        <v>148</v>
      </c>
      <c r="I188" s="234">
        <v>148</v>
      </c>
    </row>
    <row r="189" spans="1:9" ht="41.4" customHeight="1" x14ac:dyDescent="0.25">
      <c r="A189" s="176" t="s">
        <v>125</v>
      </c>
      <c r="B189" s="15" t="s">
        <v>207</v>
      </c>
      <c r="C189" s="15" t="s">
        <v>3</v>
      </c>
      <c r="D189" s="13" t="s">
        <v>8</v>
      </c>
      <c r="E189" s="4" t="s">
        <v>461</v>
      </c>
      <c r="F189" s="4"/>
      <c r="G189" s="16">
        <f>G190</f>
        <v>14391.3</v>
      </c>
      <c r="H189" s="16">
        <f>H190</f>
        <v>14391.3</v>
      </c>
      <c r="I189" s="16">
        <f>I190</f>
        <v>14391.3</v>
      </c>
    </row>
    <row r="190" spans="1:9" ht="31.8" customHeight="1" x14ac:dyDescent="0.25">
      <c r="A190" s="176" t="s">
        <v>46</v>
      </c>
      <c r="B190" s="15" t="s">
        <v>207</v>
      </c>
      <c r="C190" s="15" t="s">
        <v>3</v>
      </c>
      <c r="D190" s="13" t="s">
        <v>8</v>
      </c>
      <c r="E190" s="4" t="s">
        <v>461</v>
      </c>
      <c r="F190" s="4" t="s">
        <v>47</v>
      </c>
      <c r="G190" s="16">
        <v>14391.3</v>
      </c>
      <c r="H190" s="16">
        <v>14391.3</v>
      </c>
      <c r="I190" s="16">
        <v>14391.3</v>
      </c>
    </row>
    <row r="191" spans="1:9" ht="36.75" customHeight="1" x14ac:dyDescent="0.25">
      <c r="A191" s="309" t="s">
        <v>43</v>
      </c>
      <c r="B191" s="15" t="s">
        <v>207</v>
      </c>
      <c r="C191" s="231" t="s">
        <v>3</v>
      </c>
      <c r="D191" s="232" t="s">
        <v>8</v>
      </c>
      <c r="E191" s="22" t="s">
        <v>92</v>
      </c>
      <c r="F191" s="4"/>
      <c r="G191" s="16">
        <f>G192</f>
        <v>22</v>
      </c>
      <c r="H191" s="16">
        <f t="shared" ref="H191:I191" si="54">H192</f>
        <v>6.7</v>
      </c>
      <c r="I191" s="16">
        <f t="shared" si="54"/>
        <v>6.7</v>
      </c>
    </row>
    <row r="192" spans="1:9" ht="24.6" customHeight="1" x14ac:dyDescent="0.25">
      <c r="A192" s="176" t="s">
        <v>130</v>
      </c>
      <c r="B192" s="15" t="s">
        <v>207</v>
      </c>
      <c r="C192" s="15" t="s">
        <v>3</v>
      </c>
      <c r="D192" s="13" t="s">
        <v>8</v>
      </c>
      <c r="E192" s="4" t="s">
        <v>512</v>
      </c>
      <c r="F192" s="4"/>
      <c r="G192" s="16">
        <f>G193</f>
        <v>22</v>
      </c>
      <c r="H192" s="16">
        <f t="shared" ref="H192:I192" si="55">H193</f>
        <v>6.7</v>
      </c>
      <c r="I192" s="16">
        <f t="shared" si="55"/>
        <v>6.7</v>
      </c>
    </row>
    <row r="193" spans="1:9" ht="34.200000000000003" customHeight="1" x14ac:dyDescent="0.25">
      <c r="A193" s="176" t="s">
        <v>126</v>
      </c>
      <c r="B193" s="15" t="s">
        <v>207</v>
      </c>
      <c r="C193" s="15" t="s">
        <v>3</v>
      </c>
      <c r="D193" s="13" t="s">
        <v>8</v>
      </c>
      <c r="E193" s="4" t="s">
        <v>512</v>
      </c>
      <c r="F193" s="4" t="s">
        <v>49</v>
      </c>
      <c r="G193" s="16">
        <v>22</v>
      </c>
      <c r="H193" s="16">
        <v>6.7</v>
      </c>
      <c r="I193" s="16">
        <v>6.7</v>
      </c>
    </row>
    <row r="194" spans="1:9" ht="19.8" customHeight="1" x14ac:dyDescent="0.25">
      <c r="A194" s="18" t="s">
        <v>104</v>
      </c>
      <c r="B194" s="11" t="s">
        <v>207</v>
      </c>
      <c r="C194" s="11" t="s">
        <v>3</v>
      </c>
      <c r="D194" s="12" t="s">
        <v>21</v>
      </c>
      <c r="E194" s="12"/>
      <c r="F194" s="12"/>
      <c r="G194" s="19">
        <f t="shared" ref="G194:I196" si="56">G195</f>
        <v>1.8</v>
      </c>
      <c r="H194" s="19">
        <f t="shared" si="56"/>
        <v>12.2</v>
      </c>
      <c r="I194" s="19">
        <f t="shared" si="56"/>
        <v>1.8</v>
      </c>
    </row>
    <row r="195" spans="1:9" ht="25.5" customHeight="1" x14ac:dyDescent="0.25">
      <c r="A195" s="176" t="s">
        <v>105</v>
      </c>
      <c r="B195" s="15" t="s">
        <v>207</v>
      </c>
      <c r="C195" s="15" t="s">
        <v>3</v>
      </c>
      <c r="D195" s="13" t="s">
        <v>21</v>
      </c>
      <c r="E195" s="4" t="s">
        <v>106</v>
      </c>
      <c r="F195" s="4"/>
      <c r="G195" s="16">
        <f t="shared" si="56"/>
        <v>1.8</v>
      </c>
      <c r="H195" s="16">
        <f t="shared" si="56"/>
        <v>12.2</v>
      </c>
      <c r="I195" s="16">
        <f t="shared" si="56"/>
        <v>1.8</v>
      </c>
    </row>
    <row r="196" spans="1:9" ht="47.4" customHeight="1" x14ac:dyDescent="0.25">
      <c r="A196" s="176" t="s">
        <v>136</v>
      </c>
      <c r="B196" s="15" t="s">
        <v>207</v>
      </c>
      <c r="C196" s="15" t="s">
        <v>3</v>
      </c>
      <c r="D196" s="13" t="s">
        <v>21</v>
      </c>
      <c r="E196" s="4" t="s">
        <v>107</v>
      </c>
      <c r="F196" s="4"/>
      <c r="G196" s="16">
        <f t="shared" si="56"/>
        <v>1.8</v>
      </c>
      <c r="H196" s="16">
        <f t="shared" si="56"/>
        <v>12.2</v>
      </c>
      <c r="I196" s="16">
        <f t="shared" si="56"/>
        <v>1.8</v>
      </c>
    </row>
    <row r="197" spans="1:9" ht="34.5" customHeight="1" x14ac:dyDescent="0.25">
      <c r="A197" s="176" t="s">
        <v>126</v>
      </c>
      <c r="B197" s="15" t="s">
        <v>207</v>
      </c>
      <c r="C197" s="15" t="s">
        <v>3</v>
      </c>
      <c r="D197" s="13" t="s">
        <v>21</v>
      </c>
      <c r="E197" s="4" t="s">
        <v>107</v>
      </c>
      <c r="F197" s="4" t="s">
        <v>49</v>
      </c>
      <c r="G197" s="16">
        <v>1.8</v>
      </c>
      <c r="H197" s="16">
        <v>12.2</v>
      </c>
      <c r="I197" s="16">
        <v>1.8</v>
      </c>
    </row>
    <row r="198" spans="1:9" ht="21" customHeight="1" x14ac:dyDescent="0.25">
      <c r="A198" s="18" t="s">
        <v>11</v>
      </c>
      <c r="B198" s="11" t="s">
        <v>207</v>
      </c>
      <c r="C198" s="11" t="s">
        <v>3</v>
      </c>
      <c r="D198" s="12" t="s">
        <v>12</v>
      </c>
      <c r="E198" s="12"/>
      <c r="F198" s="12"/>
      <c r="G198" s="19">
        <f t="shared" ref="G198:I200" si="57">G199</f>
        <v>3000</v>
      </c>
      <c r="H198" s="19">
        <f t="shared" si="57"/>
        <v>3000</v>
      </c>
      <c r="I198" s="19">
        <f t="shared" si="57"/>
        <v>3000</v>
      </c>
    </row>
    <row r="199" spans="1:9" ht="22.8" customHeight="1" x14ac:dyDescent="0.25">
      <c r="A199" s="176" t="s">
        <v>11</v>
      </c>
      <c r="B199" s="15" t="s">
        <v>207</v>
      </c>
      <c r="C199" s="15" t="s">
        <v>3</v>
      </c>
      <c r="D199" s="13" t="s">
        <v>12</v>
      </c>
      <c r="E199" s="4" t="s">
        <v>93</v>
      </c>
      <c r="F199" s="12"/>
      <c r="G199" s="234">
        <f t="shared" si="57"/>
        <v>3000</v>
      </c>
      <c r="H199" s="234">
        <f t="shared" si="57"/>
        <v>3000</v>
      </c>
      <c r="I199" s="234">
        <f t="shared" si="57"/>
        <v>3000</v>
      </c>
    </row>
    <row r="200" spans="1:9" ht="16.2" customHeight="1" x14ac:dyDescent="0.25">
      <c r="A200" s="176" t="s">
        <v>55</v>
      </c>
      <c r="B200" s="15" t="s">
        <v>207</v>
      </c>
      <c r="C200" s="15" t="s">
        <v>3</v>
      </c>
      <c r="D200" s="13" t="s">
        <v>12</v>
      </c>
      <c r="E200" s="27" t="s">
        <v>611</v>
      </c>
      <c r="F200" s="13"/>
      <c r="G200" s="234">
        <f t="shared" si="57"/>
        <v>3000</v>
      </c>
      <c r="H200" s="234">
        <f t="shared" si="57"/>
        <v>3000</v>
      </c>
      <c r="I200" s="234">
        <f t="shared" si="57"/>
        <v>3000</v>
      </c>
    </row>
    <row r="201" spans="1:9" ht="16.95" customHeight="1" x14ac:dyDescent="0.25">
      <c r="A201" s="176" t="s">
        <v>56</v>
      </c>
      <c r="B201" s="15" t="s">
        <v>207</v>
      </c>
      <c r="C201" s="15" t="s">
        <v>3</v>
      </c>
      <c r="D201" s="13" t="s">
        <v>12</v>
      </c>
      <c r="E201" s="27" t="s">
        <v>611</v>
      </c>
      <c r="F201" s="13" t="s">
        <v>57</v>
      </c>
      <c r="G201" s="234">
        <v>3000</v>
      </c>
      <c r="H201" s="234">
        <v>3000</v>
      </c>
      <c r="I201" s="234">
        <v>3000</v>
      </c>
    </row>
    <row r="202" spans="1:9" ht="15" customHeight="1" x14ac:dyDescent="0.25">
      <c r="A202" s="18" t="s">
        <v>13</v>
      </c>
      <c r="B202" s="11" t="s">
        <v>207</v>
      </c>
      <c r="C202" s="11" t="s">
        <v>3</v>
      </c>
      <c r="D202" s="12" t="s">
        <v>14</v>
      </c>
      <c r="E202" s="13"/>
      <c r="F202" s="13"/>
      <c r="G202" s="19">
        <f>G203+G208+G224</f>
        <v>27572.600000000002</v>
      </c>
      <c r="H202" s="19">
        <f t="shared" ref="H202:I202" si="58">H203+H208+H224</f>
        <v>27172.600000000002</v>
      </c>
      <c r="I202" s="19">
        <f t="shared" si="58"/>
        <v>27172.600000000002</v>
      </c>
    </row>
    <row r="203" spans="1:9" ht="30" customHeight="1" x14ac:dyDescent="0.25">
      <c r="A203" s="193" t="s">
        <v>347</v>
      </c>
      <c r="B203" s="15" t="s">
        <v>207</v>
      </c>
      <c r="C203" s="24" t="s">
        <v>3</v>
      </c>
      <c r="D203" s="4" t="s">
        <v>14</v>
      </c>
      <c r="E203" s="23" t="s">
        <v>154</v>
      </c>
      <c r="F203" s="33"/>
      <c r="G203" s="234">
        <f>G204</f>
        <v>15</v>
      </c>
      <c r="H203" s="234">
        <f t="shared" ref="H203:I206" si="59">H204</f>
        <v>15</v>
      </c>
      <c r="I203" s="234">
        <f t="shared" si="59"/>
        <v>15</v>
      </c>
    </row>
    <row r="204" spans="1:9" ht="19.8" customHeight="1" x14ac:dyDescent="0.25">
      <c r="A204" s="176" t="s">
        <v>276</v>
      </c>
      <c r="B204" s="15" t="s">
        <v>207</v>
      </c>
      <c r="C204" s="24" t="s">
        <v>3</v>
      </c>
      <c r="D204" s="4" t="s">
        <v>14</v>
      </c>
      <c r="E204" s="23" t="s">
        <v>353</v>
      </c>
      <c r="F204" s="33"/>
      <c r="G204" s="234">
        <f>G205</f>
        <v>15</v>
      </c>
      <c r="H204" s="234">
        <f t="shared" si="59"/>
        <v>15</v>
      </c>
      <c r="I204" s="234">
        <f t="shared" si="59"/>
        <v>15</v>
      </c>
    </row>
    <row r="205" spans="1:9" ht="29.4" customHeight="1" x14ac:dyDescent="0.25">
      <c r="A205" s="176" t="s">
        <v>355</v>
      </c>
      <c r="B205" s="15" t="s">
        <v>207</v>
      </c>
      <c r="C205" s="15" t="s">
        <v>3</v>
      </c>
      <c r="D205" s="13" t="s">
        <v>14</v>
      </c>
      <c r="E205" s="13" t="s">
        <v>354</v>
      </c>
      <c r="F205" s="33"/>
      <c r="G205" s="243">
        <f>G206</f>
        <v>15</v>
      </c>
      <c r="H205" s="243">
        <f t="shared" si="59"/>
        <v>15</v>
      </c>
      <c r="I205" s="243">
        <f t="shared" si="59"/>
        <v>15</v>
      </c>
    </row>
    <row r="206" spans="1:9" ht="18.600000000000001" customHeight="1" x14ac:dyDescent="0.25">
      <c r="A206" s="213" t="s">
        <v>357</v>
      </c>
      <c r="B206" s="15" t="s">
        <v>207</v>
      </c>
      <c r="C206" s="15" t="s">
        <v>3</v>
      </c>
      <c r="D206" s="13" t="s">
        <v>14</v>
      </c>
      <c r="E206" s="13" t="s">
        <v>356</v>
      </c>
      <c r="F206" s="33"/>
      <c r="G206" s="243">
        <f>G207</f>
        <v>15</v>
      </c>
      <c r="H206" s="243">
        <f t="shared" si="59"/>
        <v>15</v>
      </c>
      <c r="I206" s="243">
        <f t="shared" si="59"/>
        <v>15</v>
      </c>
    </row>
    <row r="207" spans="1:9" ht="30.6" customHeight="1" x14ac:dyDescent="0.25">
      <c r="A207" s="193" t="s">
        <v>126</v>
      </c>
      <c r="B207" s="15" t="s">
        <v>207</v>
      </c>
      <c r="C207" s="227" t="s">
        <v>3</v>
      </c>
      <c r="D207" s="27" t="s">
        <v>14</v>
      </c>
      <c r="E207" s="13" t="s">
        <v>356</v>
      </c>
      <c r="F207" s="33" t="s">
        <v>49</v>
      </c>
      <c r="G207" s="243">
        <v>15</v>
      </c>
      <c r="H207" s="243">
        <v>15</v>
      </c>
      <c r="I207" s="243">
        <v>15</v>
      </c>
    </row>
    <row r="208" spans="1:9" ht="45" customHeight="1" x14ac:dyDescent="0.25">
      <c r="A208" s="193" t="s">
        <v>433</v>
      </c>
      <c r="B208" s="15" t="s">
        <v>207</v>
      </c>
      <c r="C208" s="227" t="s">
        <v>3</v>
      </c>
      <c r="D208" s="27" t="s">
        <v>14</v>
      </c>
      <c r="E208" s="23" t="s">
        <v>151</v>
      </c>
      <c r="F208" s="33"/>
      <c r="G208" s="234">
        <f>G209</f>
        <v>27057.600000000002</v>
      </c>
      <c r="H208" s="234">
        <f t="shared" ref="H208:I209" si="60">H209</f>
        <v>26957.600000000002</v>
      </c>
      <c r="I208" s="234">
        <f t="shared" si="60"/>
        <v>26957.600000000002</v>
      </c>
    </row>
    <row r="209" spans="1:9" ht="16.2" customHeight="1" x14ac:dyDescent="0.25">
      <c r="A209" s="193" t="s">
        <v>276</v>
      </c>
      <c r="B209" s="15" t="s">
        <v>207</v>
      </c>
      <c r="C209" s="227" t="s">
        <v>3</v>
      </c>
      <c r="D209" s="27" t="s">
        <v>14</v>
      </c>
      <c r="E209" s="23" t="s">
        <v>519</v>
      </c>
      <c r="F209" s="33"/>
      <c r="G209" s="16">
        <f>G210</f>
        <v>27057.600000000002</v>
      </c>
      <c r="H209" s="16">
        <f t="shared" si="60"/>
        <v>26957.600000000002</v>
      </c>
      <c r="I209" s="16">
        <f t="shared" si="60"/>
        <v>26957.600000000002</v>
      </c>
    </row>
    <row r="210" spans="1:9" ht="54.6" customHeight="1" x14ac:dyDescent="0.25">
      <c r="A210" s="317" t="s">
        <v>332</v>
      </c>
      <c r="B210" s="15" t="s">
        <v>207</v>
      </c>
      <c r="C210" s="246" t="s">
        <v>3</v>
      </c>
      <c r="D210" s="23" t="s">
        <v>14</v>
      </c>
      <c r="E210" s="23" t="s">
        <v>333</v>
      </c>
      <c r="F210" s="33"/>
      <c r="G210" s="16">
        <f>G211+G215+G217+G221</f>
        <v>27057.600000000002</v>
      </c>
      <c r="H210" s="16">
        <f t="shared" ref="H210:I210" si="61">H211+H215+H217</f>
        <v>26957.600000000002</v>
      </c>
      <c r="I210" s="16">
        <f t="shared" si="61"/>
        <v>26957.600000000002</v>
      </c>
    </row>
    <row r="211" spans="1:9" ht="29.4" customHeight="1" x14ac:dyDescent="0.25">
      <c r="A211" s="176" t="s">
        <v>59</v>
      </c>
      <c r="B211" s="15" t="s">
        <v>207</v>
      </c>
      <c r="C211" s="227" t="s">
        <v>3</v>
      </c>
      <c r="D211" s="27" t="s">
        <v>14</v>
      </c>
      <c r="E211" s="13" t="s">
        <v>342</v>
      </c>
      <c r="F211" s="33"/>
      <c r="G211" s="16">
        <f>G213+G212+G214</f>
        <v>14871.300000000001</v>
      </c>
      <c r="H211" s="16">
        <f t="shared" ref="H211:I211" si="62">H213+H212+H214</f>
        <v>14871.300000000001</v>
      </c>
      <c r="I211" s="16">
        <f t="shared" si="62"/>
        <v>14871.300000000001</v>
      </c>
    </row>
    <row r="212" spans="1:9" ht="22.2" customHeight="1" x14ac:dyDescent="0.25">
      <c r="A212" s="195" t="s">
        <v>60</v>
      </c>
      <c r="B212" s="15" t="s">
        <v>207</v>
      </c>
      <c r="C212" s="227" t="s">
        <v>3</v>
      </c>
      <c r="D212" s="27" t="s">
        <v>14</v>
      </c>
      <c r="E212" s="13" t="s">
        <v>342</v>
      </c>
      <c r="F212" s="33" t="s">
        <v>61</v>
      </c>
      <c r="G212" s="234">
        <v>13803.6</v>
      </c>
      <c r="H212" s="234">
        <v>13803.6</v>
      </c>
      <c r="I212" s="234">
        <v>13803.6</v>
      </c>
    </row>
    <row r="213" spans="1:9" ht="27.6" customHeight="1" x14ac:dyDescent="0.25">
      <c r="A213" s="176" t="s">
        <v>126</v>
      </c>
      <c r="B213" s="15" t="s">
        <v>207</v>
      </c>
      <c r="C213" s="227" t="s">
        <v>3</v>
      </c>
      <c r="D213" s="27" t="s">
        <v>14</v>
      </c>
      <c r="E213" s="13" t="s">
        <v>342</v>
      </c>
      <c r="F213" s="33" t="s">
        <v>49</v>
      </c>
      <c r="G213" s="234">
        <v>1064.2</v>
      </c>
      <c r="H213" s="234">
        <v>1064.2</v>
      </c>
      <c r="I213" s="234">
        <v>1064.2</v>
      </c>
    </row>
    <row r="214" spans="1:9" ht="16.8" customHeight="1" x14ac:dyDescent="0.25">
      <c r="A214" s="190" t="s">
        <v>50</v>
      </c>
      <c r="B214" s="15" t="s">
        <v>207</v>
      </c>
      <c r="C214" s="227" t="s">
        <v>3</v>
      </c>
      <c r="D214" s="27" t="s">
        <v>14</v>
      </c>
      <c r="E214" s="13" t="s">
        <v>342</v>
      </c>
      <c r="F214" s="33" t="s">
        <v>51</v>
      </c>
      <c r="G214" s="234">
        <v>3.5</v>
      </c>
      <c r="H214" s="234">
        <v>3.5</v>
      </c>
      <c r="I214" s="234">
        <v>3.5</v>
      </c>
    </row>
    <row r="215" spans="1:9" ht="51.6" customHeight="1" x14ac:dyDescent="0.25">
      <c r="A215" s="190" t="s">
        <v>125</v>
      </c>
      <c r="B215" s="15" t="s">
        <v>207</v>
      </c>
      <c r="C215" s="227" t="s">
        <v>3</v>
      </c>
      <c r="D215" s="27" t="s">
        <v>14</v>
      </c>
      <c r="E215" s="13" t="s">
        <v>461</v>
      </c>
      <c r="F215" s="33"/>
      <c r="G215" s="234">
        <f>G216</f>
        <v>9150</v>
      </c>
      <c r="H215" s="234">
        <f t="shared" ref="H215:I215" si="63">H216</f>
        <v>9150</v>
      </c>
      <c r="I215" s="234">
        <f t="shared" si="63"/>
        <v>9150</v>
      </c>
    </row>
    <row r="216" spans="1:9" ht="17.399999999999999" customHeight="1" x14ac:dyDescent="0.25">
      <c r="A216" s="195" t="s">
        <v>60</v>
      </c>
      <c r="B216" s="15" t="s">
        <v>207</v>
      </c>
      <c r="C216" s="227" t="s">
        <v>3</v>
      </c>
      <c r="D216" s="27" t="s">
        <v>14</v>
      </c>
      <c r="E216" s="13" t="s">
        <v>461</v>
      </c>
      <c r="F216" s="33" t="s">
        <v>61</v>
      </c>
      <c r="G216" s="234">
        <v>9150</v>
      </c>
      <c r="H216" s="234">
        <v>9150</v>
      </c>
      <c r="I216" s="234">
        <v>9150</v>
      </c>
    </row>
    <row r="217" spans="1:9" ht="90" customHeight="1" x14ac:dyDescent="0.25">
      <c r="A217" s="318" t="s">
        <v>62</v>
      </c>
      <c r="B217" s="15" t="s">
        <v>207</v>
      </c>
      <c r="C217" s="15" t="s">
        <v>3</v>
      </c>
      <c r="D217" s="13" t="s">
        <v>14</v>
      </c>
      <c r="E217" s="13" t="s">
        <v>343</v>
      </c>
      <c r="F217" s="4"/>
      <c r="G217" s="16">
        <f>G218+G219+G220</f>
        <v>2936.3</v>
      </c>
      <c r="H217" s="16">
        <f>H218+H219+H220</f>
        <v>2936.3</v>
      </c>
      <c r="I217" s="16">
        <f>I218+I219+I220</f>
        <v>2936.3</v>
      </c>
    </row>
    <row r="218" spans="1:9" ht="19.8" customHeight="1" x14ac:dyDescent="0.25">
      <c r="A218" s="176" t="s">
        <v>60</v>
      </c>
      <c r="B218" s="15" t="s">
        <v>207</v>
      </c>
      <c r="C218" s="15" t="s">
        <v>3</v>
      </c>
      <c r="D218" s="13" t="s">
        <v>14</v>
      </c>
      <c r="E218" s="13" t="s">
        <v>343</v>
      </c>
      <c r="F218" s="4" t="s">
        <v>61</v>
      </c>
      <c r="G218" s="234">
        <v>2676.4</v>
      </c>
      <c r="H218" s="234">
        <v>2676.4</v>
      </c>
      <c r="I218" s="234">
        <v>2676.4</v>
      </c>
    </row>
    <row r="219" spans="1:9" ht="28.5" customHeight="1" x14ac:dyDescent="0.25">
      <c r="A219" s="176" t="s">
        <v>126</v>
      </c>
      <c r="B219" s="15" t="s">
        <v>207</v>
      </c>
      <c r="C219" s="15" t="s">
        <v>3</v>
      </c>
      <c r="D219" s="13" t="s">
        <v>14</v>
      </c>
      <c r="E219" s="13" t="s">
        <v>343</v>
      </c>
      <c r="F219" s="4" t="s">
        <v>49</v>
      </c>
      <c r="G219" s="234">
        <v>259.89999999999998</v>
      </c>
      <c r="H219" s="234">
        <v>259.89999999999998</v>
      </c>
      <c r="I219" s="234">
        <v>259.89999999999998</v>
      </c>
    </row>
    <row r="220" spans="1:9" ht="16.2" customHeight="1" x14ac:dyDescent="0.25">
      <c r="A220" s="176" t="s">
        <v>50</v>
      </c>
      <c r="B220" s="15" t="s">
        <v>207</v>
      </c>
      <c r="C220" s="15" t="s">
        <v>3</v>
      </c>
      <c r="D220" s="13" t="s">
        <v>14</v>
      </c>
      <c r="E220" s="13" t="s">
        <v>343</v>
      </c>
      <c r="F220" s="4" t="s">
        <v>51</v>
      </c>
      <c r="G220" s="234">
        <v>0</v>
      </c>
      <c r="H220" s="234">
        <v>0</v>
      </c>
      <c r="I220" s="234">
        <v>0</v>
      </c>
    </row>
    <row r="221" spans="1:9" ht="27.6" customHeight="1" x14ac:dyDescent="0.25">
      <c r="A221" s="176" t="s">
        <v>247</v>
      </c>
      <c r="B221" s="15" t="s">
        <v>207</v>
      </c>
      <c r="C221" s="15" t="s">
        <v>3</v>
      </c>
      <c r="D221" s="13" t="s">
        <v>14</v>
      </c>
      <c r="E221" s="13" t="s">
        <v>593</v>
      </c>
      <c r="F221" s="184"/>
      <c r="G221" s="234">
        <f>G222+G223</f>
        <v>100</v>
      </c>
      <c r="H221" s="180">
        <v>0</v>
      </c>
      <c r="I221" s="180">
        <v>0</v>
      </c>
    </row>
    <row r="222" spans="1:9" ht="33.6" customHeight="1" x14ac:dyDescent="0.25">
      <c r="A222" s="190" t="s">
        <v>126</v>
      </c>
      <c r="B222" s="15" t="s">
        <v>207</v>
      </c>
      <c r="C222" s="15" t="s">
        <v>3</v>
      </c>
      <c r="D222" s="13" t="s">
        <v>14</v>
      </c>
      <c r="E222" s="13" t="s">
        <v>593</v>
      </c>
      <c r="F222" s="4" t="s">
        <v>49</v>
      </c>
      <c r="G222" s="16">
        <v>60</v>
      </c>
      <c r="H222" s="16">
        <v>0</v>
      </c>
      <c r="I222" s="16">
        <v>0</v>
      </c>
    </row>
    <row r="223" spans="1:9" ht="18" customHeight="1" x14ac:dyDescent="0.25">
      <c r="A223" s="176" t="s">
        <v>189</v>
      </c>
      <c r="B223" s="15" t="s">
        <v>207</v>
      </c>
      <c r="C223" s="15" t="s">
        <v>3</v>
      </c>
      <c r="D223" s="13" t="s">
        <v>14</v>
      </c>
      <c r="E223" s="13" t="s">
        <v>593</v>
      </c>
      <c r="F223" s="4" t="s">
        <v>188</v>
      </c>
      <c r="G223" s="16">
        <v>40</v>
      </c>
      <c r="H223" s="16">
        <v>0</v>
      </c>
      <c r="I223" s="16">
        <v>0</v>
      </c>
    </row>
    <row r="224" spans="1:9" ht="30.6" customHeight="1" x14ac:dyDescent="0.25">
      <c r="A224" s="319" t="s">
        <v>58</v>
      </c>
      <c r="B224" s="279" t="s">
        <v>207</v>
      </c>
      <c r="C224" s="15" t="s">
        <v>3</v>
      </c>
      <c r="D224" s="13" t="s">
        <v>14</v>
      </c>
      <c r="E224" s="320" t="s">
        <v>0</v>
      </c>
      <c r="F224" s="284"/>
      <c r="G224" s="234">
        <f t="shared" ref="G224:I225" si="64">G225</f>
        <v>500</v>
      </c>
      <c r="H224" s="16">
        <f t="shared" si="64"/>
        <v>200</v>
      </c>
      <c r="I224" s="16">
        <f t="shared" si="64"/>
        <v>200</v>
      </c>
    </row>
    <row r="225" spans="1:10" ht="28.8" customHeight="1" x14ac:dyDescent="0.25">
      <c r="A225" s="176" t="s">
        <v>100</v>
      </c>
      <c r="B225" s="15" t="s">
        <v>207</v>
      </c>
      <c r="C225" s="15" t="s">
        <v>3</v>
      </c>
      <c r="D225" s="13" t="s">
        <v>14</v>
      </c>
      <c r="E225" s="4" t="s">
        <v>101</v>
      </c>
      <c r="F225" s="4"/>
      <c r="G225" s="16">
        <f t="shared" si="64"/>
        <v>500</v>
      </c>
      <c r="H225" s="16">
        <f t="shared" si="64"/>
        <v>200</v>
      </c>
      <c r="I225" s="16">
        <f t="shared" si="64"/>
        <v>200</v>
      </c>
      <c r="J225" s="105" t="s">
        <v>596</v>
      </c>
    </row>
    <row r="226" spans="1:10" ht="28.2" customHeight="1" x14ac:dyDescent="0.25">
      <c r="A226" s="176" t="s">
        <v>126</v>
      </c>
      <c r="B226" s="15" t="s">
        <v>207</v>
      </c>
      <c r="C226" s="15" t="s">
        <v>3</v>
      </c>
      <c r="D226" s="13" t="s">
        <v>14</v>
      </c>
      <c r="E226" s="4" t="s">
        <v>101</v>
      </c>
      <c r="F226" s="250" t="s">
        <v>49</v>
      </c>
      <c r="G226" s="16">
        <v>500</v>
      </c>
      <c r="H226" s="16">
        <v>200</v>
      </c>
      <c r="I226" s="16">
        <v>200</v>
      </c>
    </row>
    <row r="227" spans="1:10" ht="24.75" customHeight="1" x14ac:dyDescent="0.35">
      <c r="A227" s="321" t="s">
        <v>197</v>
      </c>
      <c r="B227" s="7" t="s">
        <v>207</v>
      </c>
      <c r="C227" s="7" t="s">
        <v>5</v>
      </c>
      <c r="D227" s="13"/>
      <c r="E227" s="4"/>
      <c r="F227" s="4"/>
      <c r="G227" s="17">
        <f t="shared" ref="G227:G232" si="65">G228</f>
        <v>904.4</v>
      </c>
      <c r="H227" s="17">
        <f t="shared" ref="H227:I229" si="66">H228</f>
        <v>991</v>
      </c>
      <c r="I227" s="17">
        <f t="shared" si="66"/>
        <v>1027</v>
      </c>
    </row>
    <row r="228" spans="1:10" ht="18" customHeight="1" x14ac:dyDescent="0.25">
      <c r="A228" s="18" t="s">
        <v>198</v>
      </c>
      <c r="B228" s="11" t="s">
        <v>207</v>
      </c>
      <c r="C228" s="11" t="s">
        <v>5</v>
      </c>
      <c r="D228" s="12" t="s">
        <v>7</v>
      </c>
      <c r="E228" s="12"/>
      <c r="F228" s="12"/>
      <c r="G228" s="19">
        <f t="shared" si="65"/>
        <v>904.4</v>
      </c>
      <c r="H228" s="19">
        <f t="shared" si="66"/>
        <v>991</v>
      </c>
      <c r="I228" s="19">
        <f t="shared" si="66"/>
        <v>1027</v>
      </c>
    </row>
    <row r="229" spans="1:10" ht="39" customHeight="1" x14ac:dyDescent="0.25">
      <c r="A229" s="176" t="s">
        <v>604</v>
      </c>
      <c r="B229" s="15" t="s">
        <v>207</v>
      </c>
      <c r="C229" s="15" t="s">
        <v>5</v>
      </c>
      <c r="D229" s="13" t="s">
        <v>7</v>
      </c>
      <c r="E229" s="4" t="s">
        <v>151</v>
      </c>
      <c r="F229" s="4"/>
      <c r="G229" s="16">
        <f t="shared" si="65"/>
        <v>904.4</v>
      </c>
      <c r="H229" s="16">
        <f t="shared" si="66"/>
        <v>991</v>
      </c>
      <c r="I229" s="16">
        <f t="shared" si="66"/>
        <v>1027</v>
      </c>
    </row>
    <row r="230" spans="1:10" ht="19.2" customHeight="1" x14ac:dyDescent="0.25">
      <c r="A230" s="176" t="s">
        <v>327</v>
      </c>
      <c r="B230" s="15" t="s">
        <v>207</v>
      </c>
      <c r="C230" s="15" t="s">
        <v>5</v>
      </c>
      <c r="D230" s="13" t="s">
        <v>7</v>
      </c>
      <c r="E230" s="4" t="s">
        <v>519</v>
      </c>
      <c r="F230" s="4"/>
      <c r="G230" s="16">
        <f t="shared" si="65"/>
        <v>904.4</v>
      </c>
      <c r="H230" s="16">
        <f t="shared" ref="H230:I230" si="67">H231</f>
        <v>991</v>
      </c>
      <c r="I230" s="16">
        <f t="shared" si="67"/>
        <v>1027</v>
      </c>
    </row>
    <row r="231" spans="1:10" ht="29.4" customHeight="1" x14ac:dyDescent="0.25">
      <c r="A231" s="176" t="s">
        <v>332</v>
      </c>
      <c r="B231" s="15" t="s">
        <v>207</v>
      </c>
      <c r="C231" s="15" t="s">
        <v>5</v>
      </c>
      <c r="D231" s="13" t="s">
        <v>7</v>
      </c>
      <c r="E231" s="4" t="s">
        <v>333</v>
      </c>
      <c r="F231" s="4"/>
      <c r="G231" s="16">
        <f t="shared" si="65"/>
        <v>904.4</v>
      </c>
      <c r="H231" s="16">
        <f>H232</f>
        <v>991</v>
      </c>
      <c r="I231" s="16">
        <f>I232</f>
        <v>1027</v>
      </c>
    </row>
    <row r="232" spans="1:10" ht="30" customHeight="1" x14ac:dyDescent="0.25">
      <c r="A232" s="176" t="s">
        <v>199</v>
      </c>
      <c r="B232" s="15" t="s">
        <v>207</v>
      </c>
      <c r="C232" s="15" t="s">
        <v>5</v>
      </c>
      <c r="D232" s="13" t="s">
        <v>7</v>
      </c>
      <c r="E232" s="4" t="s">
        <v>336</v>
      </c>
      <c r="F232" s="4"/>
      <c r="G232" s="16">
        <f t="shared" si="65"/>
        <v>904.4</v>
      </c>
      <c r="H232" s="16">
        <f>H233</f>
        <v>991</v>
      </c>
      <c r="I232" s="16">
        <f>I233</f>
        <v>1027</v>
      </c>
    </row>
    <row r="233" spans="1:10" ht="24.75" customHeight="1" x14ac:dyDescent="0.25">
      <c r="A233" s="176" t="s">
        <v>46</v>
      </c>
      <c r="B233" s="15" t="s">
        <v>207</v>
      </c>
      <c r="C233" s="15" t="s">
        <v>5</v>
      </c>
      <c r="D233" s="13" t="s">
        <v>7</v>
      </c>
      <c r="E233" s="4" t="s">
        <v>336</v>
      </c>
      <c r="F233" s="4" t="s">
        <v>47</v>
      </c>
      <c r="G233" s="16">
        <v>904.4</v>
      </c>
      <c r="H233" s="16">
        <v>991</v>
      </c>
      <c r="I233" s="16">
        <v>1027</v>
      </c>
    </row>
    <row r="234" spans="1:10" ht="24.75" customHeight="1" x14ac:dyDescent="0.3">
      <c r="A234" s="6" t="s">
        <v>15</v>
      </c>
      <c r="B234" s="7" t="s">
        <v>207</v>
      </c>
      <c r="C234" s="89" t="s">
        <v>7</v>
      </c>
      <c r="D234" s="31"/>
      <c r="E234" s="9"/>
      <c r="F234" s="4"/>
      <c r="G234" s="21">
        <f>G235+G255</f>
        <v>3061.4</v>
      </c>
      <c r="H234" s="21">
        <f>H235+H255</f>
        <v>4379.2</v>
      </c>
      <c r="I234" s="21">
        <f>I235+I255</f>
        <v>3585.2000000000003</v>
      </c>
    </row>
    <row r="235" spans="1:10" ht="24.75" customHeight="1" x14ac:dyDescent="0.25">
      <c r="A235" s="18" t="s">
        <v>169</v>
      </c>
      <c r="B235" s="11" t="s">
        <v>207</v>
      </c>
      <c r="C235" s="322" t="s">
        <v>7</v>
      </c>
      <c r="D235" s="323" t="s">
        <v>35</v>
      </c>
      <c r="E235" s="4"/>
      <c r="F235" s="4"/>
      <c r="G235" s="19">
        <f>G252+G236</f>
        <v>2839.4</v>
      </c>
      <c r="H235" s="19">
        <f>H252+H236</f>
        <v>4221.3999999999996</v>
      </c>
      <c r="I235" s="19">
        <f>I252+I236</f>
        <v>3427.4</v>
      </c>
    </row>
    <row r="236" spans="1:10" ht="48.6" customHeight="1" x14ac:dyDescent="0.25">
      <c r="A236" s="309" t="s">
        <v>457</v>
      </c>
      <c r="B236" s="15" t="s">
        <v>207</v>
      </c>
      <c r="C236" s="254" t="s">
        <v>7</v>
      </c>
      <c r="D236" s="255" t="s">
        <v>35</v>
      </c>
      <c r="E236" s="232" t="s">
        <v>152</v>
      </c>
      <c r="F236" s="233"/>
      <c r="G236" s="234">
        <f>G237+G241</f>
        <v>2039.4</v>
      </c>
      <c r="H236" s="234">
        <f t="shared" ref="H236:I236" si="68">H237+H241</f>
        <v>3421.4</v>
      </c>
      <c r="I236" s="234">
        <f t="shared" si="68"/>
        <v>2627.4</v>
      </c>
    </row>
    <row r="237" spans="1:10" ht="16.2" customHeight="1" x14ac:dyDescent="0.25">
      <c r="A237" s="176" t="s">
        <v>270</v>
      </c>
      <c r="B237" s="15" t="s">
        <v>207</v>
      </c>
      <c r="C237" s="324" t="s">
        <v>7</v>
      </c>
      <c r="D237" s="325" t="s">
        <v>35</v>
      </c>
      <c r="E237" s="13" t="s">
        <v>254</v>
      </c>
      <c r="F237" s="4"/>
      <c r="G237" s="234">
        <f>G238</f>
        <v>0</v>
      </c>
      <c r="H237" s="234">
        <f t="shared" ref="H237:I238" si="69">H238</f>
        <v>2382</v>
      </c>
      <c r="I237" s="234">
        <f t="shared" si="69"/>
        <v>1588</v>
      </c>
    </row>
    <row r="238" spans="1:10" ht="44.4" customHeight="1" x14ac:dyDescent="0.25">
      <c r="A238" s="176" t="s">
        <v>463</v>
      </c>
      <c r="B238" s="15" t="s">
        <v>207</v>
      </c>
      <c r="C238" s="262" t="s">
        <v>7</v>
      </c>
      <c r="D238" s="263" t="s">
        <v>35</v>
      </c>
      <c r="E238" s="13" t="s">
        <v>464</v>
      </c>
      <c r="F238" s="4"/>
      <c r="G238" s="234">
        <f>G239</f>
        <v>0</v>
      </c>
      <c r="H238" s="234">
        <f t="shared" si="69"/>
        <v>2382</v>
      </c>
      <c r="I238" s="234">
        <f t="shared" si="69"/>
        <v>1588</v>
      </c>
    </row>
    <row r="239" spans="1:10" ht="27" customHeight="1" x14ac:dyDescent="0.25">
      <c r="A239" s="176" t="s">
        <v>252</v>
      </c>
      <c r="B239" s="15" t="s">
        <v>207</v>
      </c>
      <c r="C239" s="262" t="s">
        <v>7</v>
      </c>
      <c r="D239" s="263" t="s">
        <v>35</v>
      </c>
      <c r="E239" s="13" t="s">
        <v>465</v>
      </c>
      <c r="F239" s="4"/>
      <c r="G239" s="234">
        <v>0</v>
      </c>
      <c r="H239" s="234">
        <f>H240</f>
        <v>2382</v>
      </c>
      <c r="I239" s="234">
        <f>I240</f>
        <v>1588</v>
      </c>
    </row>
    <row r="240" spans="1:10" ht="32.4" customHeight="1" x14ac:dyDescent="0.25">
      <c r="A240" s="176" t="s">
        <v>126</v>
      </c>
      <c r="B240" s="15" t="s">
        <v>207</v>
      </c>
      <c r="C240" s="262" t="s">
        <v>7</v>
      </c>
      <c r="D240" s="263" t="s">
        <v>35</v>
      </c>
      <c r="E240" s="13" t="s">
        <v>465</v>
      </c>
      <c r="F240" s="4" t="s">
        <v>49</v>
      </c>
      <c r="G240" s="234">
        <v>0</v>
      </c>
      <c r="H240" s="234">
        <v>2382</v>
      </c>
      <c r="I240" s="234">
        <v>1588</v>
      </c>
    </row>
    <row r="241" spans="1:9" ht="28.2" customHeight="1" x14ac:dyDescent="0.25">
      <c r="A241" s="176" t="s">
        <v>594</v>
      </c>
      <c r="B241" s="15" t="s">
        <v>207</v>
      </c>
      <c r="C241" s="262" t="s">
        <v>7</v>
      </c>
      <c r="D241" s="263" t="s">
        <v>35</v>
      </c>
      <c r="E241" s="13" t="s">
        <v>200</v>
      </c>
      <c r="F241" s="4"/>
      <c r="G241" s="234">
        <f>G242+G249</f>
        <v>2039.4</v>
      </c>
      <c r="H241" s="234">
        <f t="shared" ref="H241:I241" si="70">H242+H249</f>
        <v>1039.4000000000001</v>
      </c>
      <c r="I241" s="234">
        <f t="shared" si="70"/>
        <v>1039.4000000000001</v>
      </c>
    </row>
    <row r="242" spans="1:9" ht="109.8" customHeight="1" x14ac:dyDescent="0.25">
      <c r="A242" s="176" t="s">
        <v>495</v>
      </c>
      <c r="B242" s="15" t="s">
        <v>207</v>
      </c>
      <c r="C242" s="262" t="s">
        <v>7</v>
      </c>
      <c r="D242" s="263" t="s">
        <v>35</v>
      </c>
      <c r="E242" s="13" t="s">
        <v>211</v>
      </c>
      <c r="F242" s="4"/>
      <c r="G242" s="234">
        <f>G243+G245+G247</f>
        <v>439.4</v>
      </c>
      <c r="H242" s="234">
        <f t="shared" ref="H242:I242" si="71">H243+H245+H247</f>
        <v>439.4</v>
      </c>
      <c r="I242" s="234">
        <f t="shared" si="71"/>
        <v>439.4</v>
      </c>
    </row>
    <row r="243" spans="1:9" ht="54" customHeight="1" x14ac:dyDescent="0.25">
      <c r="A243" s="176" t="s">
        <v>493</v>
      </c>
      <c r="B243" s="15" t="s">
        <v>207</v>
      </c>
      <c r="C243" s="262" t="s">
        <v>7</v>
      </c>
      <c r="D243" s="263" t="s">
        <v>35</v>
      </c>
      <c r="E243" s="13" t="s">
        <v>494</v>
      </c>
      <c r="F243" s="29"/>
      <c r="G243" s="228">
        <f>G244</f>
        <v>162.4</v>
      </c>
      <c r="H243" s="228">
        <f t="shared" ref="H243:I243" si="72">H244</f>
        <v>162.4</v>
      </c>
      <c r="I243" s="228">
        <f t="shared" si="72"/>
        <v>162.4</v>
      </c>
    </row>
    <row r="244" spans="1:9" ht="28.2" customHeight="1" x14ac:dyDescent="0.25">
      <c r="A244" s="176" t="s">
        <v>126</v>
      </c>
      <c r="B244" s="15" t="s">
        <v>207</v>
      </c>
      <c r="C244" s="262" t="s">
        <v>7</v>
      </c>
      <c r="D244" s="263" t="s">
        <v>35</v>
      </c>
      <c r="E244" s="13" t="s">
        <v>494</v>
      </c>
      <c r="F244" s="258" t="s">
        <v>49</v>
      </c>
      <c r="G244" s="234">
        <v>162.4</v>
      </c>
      <c r="H244" s="234">
        <v>162.4</v>
      </c>
      <c r="I244" s="234">
        <v>162.4</v>
      </c>
    </row>
    <row r="245" spans="1:9" ht="64.2" customHeight="1" x14ac:dyDescent="0.25">
      <c r="A245" s="176" t="s">
        <v>496</v>
      </c>
      <c r="B245" s="15" t="s">
        <v>207</v>
      </c>
      <c r="C245" s="262" t="s">
        <v>7</v>
      </c>
      <c r="D245" s="263" t="s">
        <v>35</v>
      </c>
      <c r="E245" s="13" t="s">
        <v>497</v>
      </c>
      <c r="F245" s="258"/>
      <c r="G245" s="234">
        <f>G246</f>
        <v>84</v>
      </c>
      <c r="H245" s="234">
        <f t="shared" ref="H245:I245" si="73">H246</f>
        <v>84</v>
      </c>
      <c r="I245" s="234">
        <f t="shared" si="73"/>
        <v>84</v>
      </c>
    </row>
    <row r="246" spans="1:9" ht="31.2" customHeight="1" x14ac:dyDescent="0.25">
      <c r="A246" s="176" t="s">
        <v>126</v>
      </c>
      <c r="B246" s="15" t="s">
        <v>207</v>
      </c>
      <c r="C246" s="262" t="s">
        <v>7</v>
      </c>
      <c r="D246" s="263" t="s">
        <v>35</v>
      </c>
      <c r="E246" s="13" t="s">
        <v>497</v>
      </c>
      <c r="F246" s="258" t="s">
        <v>49</v>
      </c>
      <c r="G246" s="234">
        <v>84</v>
      </c>
      <c r="H246" s="234">
        <v>84</v>
      </c>
      <c r="I246" s="234">
        <v>84</v>
      </c>
    </row>
    <row r="247" spans="1:9" ht="28.5" customHeight="1" x14ac:dyDescent="0.25">
      <c r="A247" s="176" t="s">
        <v>498</v>
      </c>
      <c r="B247" s="15" t="s">
        <v>207</v>
      </c>
      <c r="C247" s="262" t="s">
        <v>7</v>
      </c>
      <c r="D247" s="263" t="s">
        <v>35</v>
      </c>
      <c r="E247" s="13" t="s">
        <v>499</v>
      </c>
      <c r="F247" s="258"/>
      <c r="G247" s="234">
        <f>G248</f>
        <v>193</v>
      </c>
      <c r="H247" s="234">
        <f t="shared" ref="H247:I247" si="74">H248</f>
        <v>193</v>
      </c>
      <c r="I247" s="234">
        <f t="shared" si="74"/>
        <v>193</v>
      </c>
    </row>
    <row r="248" spans="1:9" ht="33" customHeight="1" x14ac:dyDescent="0.25">
      <c r="A248" s="176" t="s">
        <v>126</v>
      </c>
      <c r="B248" s="15" t="s">
        <v>207</v>
      </c>
      <c r="C248" s="262" t="s">
        <v>7</v>
      </c>
      <c r="D248" s="263" t="s">
        <v>35</v>
      </c>
      <c r="E248" s="13" t="s">
        <v>499</v>
      </c>
      <c r="F248" s="258" t="s">
        <v>49</v>
      </c>
      <c r="G248" s="234">
        <v>193</v>
      </c>
      <c r="H248" s="234">
        <v>193</v>
      </c>
      <c r="I248" s="234">
        <v>193</v>
      </c>
    </row>
    <row r="249" spans="1:9" ht="45" customHeight="1" x14ac:dyDescent="0.25">
      <c r="A249" s="176" t="s">
        <v>501</v>
      </c>
      <c r="B249" s="15" t="s">
        <v>207</v>
      </c>
      <c r="C249" s="262" t="s">
        <v>7</v>
      </c>
      <c r="D249" s="263" t="s">
        <v>35</v>
      </c>
      <c r="E249" s="13" t="s">
        <v>500</v>
      </c>
      <c r="F249" s="178"/>
      <c r="G249" s="234">
        <f>G250</f>
        <v>1600</v>
      </c>
      <c r="H249" s="234">
        <f t="shared" ref="H249:I249" si="75">H250</f>
        <v>600</v>
      </c>
      <c r="I249" s="234">
        <f t="shared" si="75"/>
        <v>600</v>
      </c>
    </row>
    <row r="250" spans="1:9" ht="18" customHeight="1" x14ac:dyDescent="0.25">
      <c r="A250" s="176" t="s">
        <v>502</v>
      </c>
      <c r="B250" s="15" t="s">
        <v>207</v>
      </c>
      <c r="C250" s="262" t="s">
        <v>7</v>
      </c>
      <c r="D250" s="263" t="s">
        <v>35</v>
      </c>
      <c r="E250" s="13" t="s">
        <v>503</v>
      </c>
      <c r="F250" s="178"/>
      <c r="G250" s="234">
        <f>G251</f>
        <v>1600</v>
      </c>
      <c r="H250" s="234">
        <f>H251</f>
        <v>600</v>
      </c>
      <c r="I250" s="234">
        <f>I251</f>
        <v>600</v>
      </c>
    </row>
    <row r="251" spans="1:9" ht="30" customHeight="1" x14ac:dyDescent="0.25">
      <c r="A251" s="176" t="s">
        <v>126</v>
      </c>
      <c r="B251" s="15" t="s">
        <v>207</v>
      </c>
      <c r="C251" s="262" t="s">
        <v>7</v>
      </c>
      <c r="D251" s="263" t="s">
        <v>35</v>
      </c>
      <c r="E251" s="13" t="s">
        <v>503</v>
      </c>
      <c r="F251" s="178" t="s">
        <v>49</v>
      </c>
      <c r="G251" s="234">
        <v>1600</v>
      </c>
      <c r="H251" s="234">
        <v>600</v>
      </c>
      <c r="I251" s="234">
        <v>600</v>
      </c>
    </row>
    <row r="252" spans="1:9" ht="46.95" customHeight="1" x14ac:dyDescent="0.25">
      <c r="A252" s="326" t="s">
        <v>63</v>
      </c>
      <c r="B252" s="15" t="s">
        <v>207</v>
      </c>
      <c r="C252" s="256" t="s">
        <v>7</v>
      </c>
      <c r="D252" s="257" t="s">
        <v>35</v>
      </c>
      <c r="E252" s="4" t="s">
        <v>94</v>
      </c>
      <c r="F252" s="4"/>
      <c r="G252" s="16">
        <f t="shared" ref="G252:I253" si="76">G253</f>
        <v>800</v>
      </c>
      <c r="H252" s="16">
        <f t="shared" si="76"/>
        <v>800</v>
      </c>
      <c r="I252" s="16">
        <f t="shared" si="76"/>
        <v>800</v>
      </c>
    </row>
    <row r="253" spans="1:9" ht="27.75" customHeight="1" x14ac:dyDescent="0.25">
      <c r="A253" s="326" t="s">
        <v>64</v>
      </c>
      <c r="B253" s="15" t="s">
        <v>207</v>
      </c>
      <c r="C253" s="256" t="s">
        <v>7</v>
      </c>
      <c r="D253" s="257" t="s">
        <v>35</v>
      </c>
      <c r="E253" s="4" t="s">
        <v>95</v>
      </c>
      <c r="F253" s="4"/>
      <c r="G253" s="16">
        <f t="shared" si="76"/>
        <v>800</v>
      </c>
      <c r="H253" s="16">
        <f t="shared" si="76"/>
        <v>800</v>
      </c>
      <c r="I253" s="16">
        <f t="shared" si="76"/>
        <v>800</v>
      </c>
    </row>
    <row r="254" spans="1:9" ht="24.75" customHeight="1" x14ac:dyDescent="0.25">
      <c r="A254" s="176" t="s">
        <v>126</v>
      </c>
      <c r="B254" s="15" t="s">
        <v>207</v>
      </c>
      <c r="C254" s="256" t="s">
        <v>7</v>
      </c>
      <c r="D254" s="257" t="s">
        <v>35</v>
      </c>
      <c r="E254" s="4" t="s">
        <v>95</v>
      </c>
      <c r="F254" s="4" t="s">
        <v>49</v>
      </c>
      <c r="G254" s="16">
        <v>800</v>
      </c>
      <c r="H254" s="16">
        <v>800</v>
      </c>
      <c r="I254" s="16">
        <v>800</v>
      </c>
    </row>
    <row r="255" spans="1:9" ht="30" customHeight="1" x14ac:dyDescent="0.25">
      <c r="A255" s="307" t="s">
        <v>97</v>
      </c>
      <c r="B255" s="11" t="s">
        <v>207</v>
      </c>
      <c r="C255" s="11" t="s">
        <v>7</v>
      </c>
      <c r="D255" s="12" t="s">
        <v>40</v>
      </c>
      <c r="E255" s="13"/>
      <c r="F255" s="13"/>
      <c r="G255" s="19">
        <f>G256</f>
        <v>222</v>
      </c>
      <c r="H255" s="19">
        <f>H256</f>
        <v>157.80000000000001</v>
      </c>
      <c r="I255" s="19">
        <f>I256</f>
        <v>157.80000000000001</v>
      </c>
    </row>
    <row r="256" spans="1:9" ht="45" customHeight="1" x14ac:dyDescent="0.25">
      <c r="A256" s="176" t="s">
        <v>457</v>
      </c>
      <c r="B256" s="15" t="s">
        <v>207</v>
      </c>
      <c r="C256" s="15" t="s">
        <v>7</v>
      </c>
      <c r="D256" s="13" t="s">
        <v>40</v>
      </c>
      <c r="E256" s="4" t="s">
        <v>152</v>
      </c>
      <c r="F256" s="13"/>
      <c r="G256" s="16">
        <f>G257+G261</f>
        <v>222</v>
      </c>
      <c r="H256" s="16">
        <f t="shared" ref="H256:I256" si="77">H257+H261</f>
        <v>157.80000000000001</v>
      </c>
      <c r="I256" s="16">
        <f t="shared" si="77"/>
        <v>157.80000000000001</v>
      </c>
    </row>
    <row r="257" spans="1:9" ht="16.8" customHeight="1" x14ac:dyDescent="0.25">
      <c r="A257" s="176" t="s">
        <v>270</v>
      </c>
      <c r="B257" s="15" t="s">
        <v>207</v>
      </c>
      <c r="C257" s="15" t="s">
        <v>7</v>
      </c>
      <c r="D257" s="13" t="s">
        <v>40</v>
      </c>
      <c r="E257" s="27" t="s">
        <v>254</v>
      </c>
      <c r="F257" s="32"/>
      <c r="G257" s="16">
        <f>G258</f>
        <v>132</v>
      </c>
      <c r="H257" s="16">
        <f t="shared" ref="H257:I258" si="78">H258</f>
        <v>67.8</v>
      </c>
      <c r="I257" s="16">
        <f t="shared" si="78"/>
        <v>67.8</v>
      </c>
    </row>
    <row r="258" spans="1:9" ht="30" customHeight="1" x14ac:dyDescent="0.25">
      <c r="A258" s="193" t="s">
        <v>466</v>
      </c>
      <c r="B258" s="15" t="s">
        <v>207</v>
      </c>
      <c r="C258" s="15" t="s">
        <v>7</v>
      </c>
      <c r="D258" s="13" t="s">
        <v>40</v>
      </c>
      <c r="E258" s="13" t="s">
        <v>467</v>
      </c>
      <c r="F258" s="32"/>
      <c r="G258" s="16">
        <f>G259</f>
        <v>132</v>
      </c>
      <c r="H258" s="16">
        <f t="shared" si="78"/>
        <v>67.8</v>
      </c>
      <c r="I258" s="16">
        <f t="shared" si="78"/>
        <v>67.8</v>
      </c>
    </row>
    <row r="259" spans="1:9" ht="33" customHeight="1" x14ac:dyDescent="0.25">
      <c r="A259" s="193" t="s">
        <v>78</v>
      </c>
      <c r="B259" s="15" t="s">
        <v>207</v>
      </c>
      <c r="C259" s="15" t="s">
        <v>7</v>
      </c>
      <c r="D259" s="13" t="s">
        <v>40</v>
      </c>
      <c r="E259" s="13" t="s">
        <v>468</v>
      </c>
      <c r="F259" s="32"/>
      <c r="G259" s="16">
        <f t="shared" ref="G259:I259" si="79">G260</f>
        <v>132</v>
      </c>
      <c r="H259" s="16">
        <f t="shared" si="79"/>
        <v>67.8</v>
      </c>
      <c r="I259" s="16">
        <f t="shared" si="79"/>
        <v>67.8</v>
      </c>
    </row>
    <row r="260" spans="1:9" s="30" customFormat="1" ht="29.4" customHeight="1" x14ac:dyDescent="0.25">
      <c r="A260" s="193" t="s">
        <v>126</v>
      </c>
      <c r="B260" s="15" t="s">
        <v>207</v>
      </c>
      <c r="C260" s="15" t="s">
        <v>7</v>
      </c>
      <c r="D260" s="13" t="s">
        <v>40</v>
      </c>
      <c r="E260" s="13" t="s">
        <v>468</v>
      </c>
      <c r="F260" s="32" t="s">
        <v>49</v>
      </c>
      <c r="G260" s="234">
        <v>132</v>
      </c>
      <c r="H260" s="234">
        <v>67.8</v>
      </c>
      <c r="I260" s="234">
        <v>67.8</v>
      </c>
    </row>
    <row r="261" spans="1:9" ht="19.8" customHeight="1" x14ac:dyDescent="0.25">
      <c r="A261" s="176" t="s">
        <v>276</v>
      </c>
      <c r="B261" s="15" t="s">
        <v>207</v>
      </c>
      <c r="C261" s="15" t="s">
        <v>7</v>
      </c>
      <c r="D261" s="13" t="s">
        <v>40</v>
      </c>
      <c r="E261" s="13" t="s">
        <v>200</v>
      </c>
      <c r="F261" s="13"/>
      <c r="G261" s="16">
        <f>G262+G273+G276</f>
        <v>90</v>
      </c>
      <c r="H261" s="16">
        <f t="shared" ref="H261:I261" si="80">H262+H273+H276</f>
        <v>90</v>
      </c>
      <c r="I261" s="16">
        <f t="shared" si="80"/>
        <v>90</v>
      </c>
    </row>
    <row r="262" spans="1:9" ht="36.6" customHeight="1" x14ac:dyDescent="0.25">
      <c r="A262" s="176" t="s">
        <v>469</v>
      </c>
      <c r="B262" s="15" t="s">
        <v>207</v>
      </c>
      <c r="C262" s="15" t="s">
        <v>7</v>
      </c>
      <c r="D262" s="13" t="s">
        <v>40</v>
      </c>
      <c r="E262" s="13" t="s">
        <v>201</v>
      </c>
      <c r="F262" s="13"/>
      <c r="G262" s="16">
        <f>G263+G265+G267+G269+G271</f>
        <v>70</v>
      </c>
      <c r="H262" s="16">
        <f t="shared" ref="H262:I262" si="81">H263+H265+H267+H269+H271</f>
        <v>70</v>
      </c>
      <c r="I262" s="16">
        <f t="shared" si="81"/>
        <v>70</v>
      </c>
    </row>
    <row r="263" spans="1:9" ht="18" customHeight="1" x14ac:dyDescent="0.25">
      <c r="A263" s="176" t="s">
        <v>474</v>
      </c>
      <c r="B263" s="15" t="s">
        <v>207</v>
      </c>
      <c r="C263" s="15" t="s">
        <v>7</v>
      </c>
      <c r="D263" s="13" t="s">
        <v>40</v>
      </c>
      <c r="E263" s="13" t="s">
        <v>473</v>
      </c>
      <c r="F263" s="13"/>
      <c r="G263" s="16">
        <f>G264</f>
        <v>15</v>
      </c>
      <c r="H263" s="16">
        <f t="shared" ref="H263:I263" si="82">H264</f>
        <v>15</v>
      </c>
      <c r="I263" s="16">
        <f t="shared" si="82"/>
        <v>15</v>
      </c>
    </row>
    <row r="264" spans="1:9" ht="18" customHeight="1" x14ac:dyDescent="0.25">
      <c r="A264" s="176" t="s">
        <v>128</v>
      </c>
      <c r="B264" s="15" t="s">
        <v>207</v>
      </c>
      <c r="C264" s="15" t="s">
        <v>7</v>
      </c>
      <c r="D264" s="13" t="s">
        <v>40</v>
      </c>
      <c r="E264" s="13" t="s">
        <v>473</v>
      </c>
      <c r="F264" s="13" t="s">
        <v>129</v>
      </c>
      <c r="G264" s="16">
        <v>15</v>
      </c>
      <c r="H264" s="16">
        <v>15</v>
      </c>
      <c r="I264" s="16">
        <v>15</v>
      </c>
    </row>
    <row r="265" spans="1:9" ht="57" customHeight="1" x14ac:dyDescent="0.25">
      <c r="A265" s="176" t="s">
        <v>475</v>
      </c>
      <c r="B265" s="15" t="s">
        <v>207</v>
      </c>
      <c r="C265" s="15" t="s">
        <v>7</v>
      </c>
      <c r="D265" s="13" t="s">
        <v>40</v>
      </c>
      <c r="E265" s="13" t="s">
        <v>476</v>
      </c>
      <c r="F265" s="32"/>
      <c r="G265" s="234">
        <f>G266</f>
        <v>10</v>
      </c>
      <c r="H265" s="234">
        <f t="shared" ref="H265:I265" si="83">H266</f>
        <v>10</v>
      </c>
      <c r="I265" s="234">
        <f t="shared" si="83"/>
        <v>10</v>
      </c>
    </row>
    <row r="266" spans="1:9" ht="22.2" customHeight="1" x14ac:dyDescent="0.25">
      <c r="A266" s="176" t="s">
        <v>128</v>
      </c>
      <c r="B266" s="15" t="s">
        <v>207</v>
      </c>
      <c r="C266" s="15" t="s">
        <v>7</v>
      </c>
      <c r="D266" s="13" t="s">
        <v>40</v>
      </c>
      <c r="E266" s="13" t="s">
        <v>476</v>
      </c>
      <c r="F266" s="32" t="s">
        <v>129</v>
      </c>
      <c r="G266" s="234">
        <v>10</v>
      </c>
      <c r="H266" s="234">
        <v>10</v>
      </c>
      <c r="I266" s="234">
        <v>10</v>
      </c>
    </row>
    <row r="267" spans="1:9" ht="18" customHeight="1" x14ac:dyDescent="0.25">
      <c r="A267" s="176" t="s">
        <v>477</v>
      </c>
      <c r="B267" s="15" t="s">
        <v>207</v>
      </c>
      <c r="C267" s="15" t="s">
        <v>7</v>
      </c>
      <c r="D267" s="13" t="s">
        <v>40</v>
      </c>
      <c r="E267" s="13" t="s">
        <v>478</v>
      </c>
      <c r="F267" s="32"/>
      <c r="G267" s="234">
        <f>G268</f>
        <v>10</v>
      </c>
      <c r="H267" s="234">
        <f t="shared" ref="H267:I267" si="84">H268</f>
        <v>10</v>
      </c>
      <c r="I267" s="234">
        <f t="shared" si="84"/>
        <v>10</v>
      </c>
    </row>
    <row r="268" spans="1:9" ht="28.8" customHeight="1" x14ac:dyDescent="0.25">
      <c r="A268" s="176" t="s">
        <v>126</v>
      </c>
      <c r="B268" s="15" t="s">
        <v>207</v>
      </c>
      <c r="C268" s="254" t="s">
        <v>7</v>
      </c>
      <c r="D268" s="255" t="s">
        <v>40</v>
      </c>
      <c r="E268" s="13" t="s">
        <v>478</v>
      </c>
      <c r="F268" s="32" t="s">
        <v>49</v>
      </c>
      <c r="G268" s="234">
        <v>10</v>
      </c>
      <c r="H268" s="234">
        <v>10</v>
      </c>
      <c r="I268" s="234">
        <v>10</v>
      </c>
    </row>
    <row r="269" spans="1:9" ht="72" customHeight="1" x14ac:dyDescent="0.25">
      <c r="A269" s="176" t="s">
        <v>613</v>
      </c>
      <c r="B269" s="15" t="s">
        <v>207</v>
      </c>
      <c r="C269" s="15" t="s">
        <v>7</v>
      </c>
      <c r="D269" s="13" t="s">
        <v>40</v>
      </c>
      <c r="E269" s="13" t="s">
        <v>479</v>
      </c>
      <c r="F269" s="32"/>
      <c r="G269" s="234">
        <f>G270</f>
        <v>10</v>
      </c>
      <c r="H269" s="234">
        <f t="shared" ref="H269:I269" si="85">H270</f>
        <v>10</v>
      </c>
      <c r="I269" s="234">
        <f t="shared" si="85"/>
        <v>10</v>
      </c>
    </row>
    <row r="270" spans="1:9" ht="24.75" customHeight="1" x14ac:dyDescent="0.25">
      <c r="A270" s="176" t="s">
        <v>126</v>
      </c>
      <c r="B270" s="15" t="s">
        <v>207</v>
      </c>
      <c r="C270" s="15" t="s">
        <v>7</v>
      </c>
      <c r="D270" s="13" t="s">
        <v>40</v>
      </c>
      <c r="E270" s="13" t="s">
        <v>479</v>
      </c>
      <c r="F270" s="32" t="s">
        <v>49</v>
      </c>
      <c r="G270" s="234">
        <v>10</v>
      </c>
      <c r="H270" s="234">
        <v>10</v>
      </c>
      <c r="I270" s="234">
        <v>10</v>
      </c>
    </row>
    <row r="271" spans="1:9" ht="45.6" customHeight="1" x14ac:dyDescent="0.25">
      <c r="A271" s="176" t="s">
        <v>518</v>
      </c>
      <c r="B271" s="15" t="s">
        <v>207</v>
      </c>
      <c r="C271" s="15" t="s">
        <v>7</v>
      </c>
      <c r="D271" s="13" t="s">
        <v>40</v>
      </c>
      <c r="E271" s="13" t="s">
        <v>480</v>
      </c>
      <c r="F271" s="32"/>
      <c r="G271" s="234">
        <f>G272</f>
        <v>25</v>
      </c>
      <c r="H271" s="234">
        <f>H272</f>
        <v>25</v>
      </c>
      <c r="I271" s="234">
        <f>I272</f>
        <v>25</v>
      </c>
    </row>
    <row r="272" spans="1:9" ht="25.95" customHeight="1" x14ac:dyDescent="0.25">
      <c r="A272" s="190" t="s">
        <v>126</v>
      </c>
      <c r="B272" s="15" t="s">
        <v>207</v>
      </c>
      <c r="C272" s="15" t="s">
        <v>7</v>
      </c>
      <c r="D272" s="13" t="s">
        <v>40</v>
      </c>
      <c r="E272" s="271" t="s">
        <v>480</v>
      </c>
      <c r="F272" s="269" t="s">
        <v>49</v>
      </c>
      <c r="G272" s="270">
        <v>25</v>
      </c>
      <c r="H272" s="234">
        <v>25</v>
      </c>
      <c r="I272" s="234">
        <v>25</v>
      </c>
    </row>
    <row r="273" spans="1:9" ht="24.75" customHeight="1" x14ac:dyDescent="0.25">
      <c r="A273" s="176" t="s">
        <v>481</v>
      </c>
      <c r="B273" s="15" t="s">
        <v>207</v>
      </c>
      <c r="C273" s="15" t="s">
        <v>7</v>
      </c>
      <c r="D273" s="13" t="s">
        <v>40</v>
      </c>
      <c r="E273" s="4" t="s">
        <v>209</v>
      </c>
      <c r="F273" s="4"/>
      <c r="G273" s="16">
        <f>G274</f>
        <v>10</v>
      </c>
      <c r="H273" s="16">
        <f t="shared" ref="H273:I273" si="86">H274</f>
        <v>10</v>
      </c>
      <c r="I273" s="16">
        <f t="shared" si="86"/>
        <v>10</v>
      </c>
    </row>
    <row r="274" spans="1:9" ht="24.75" customHeight="1" x14ac:dyDescent="0.25">
      <c r="A274" s="176" t="s">
        <v>486</v>
      </c>
      <c r="B274" s="15" t="s">
        <v>207</v>
      </c>
      <c r="C274" s="15" t="s">
        <v>7</v>
      </c>
      <c r="D274" s="13" t="s">
        <v>40</v>
      </c>
      <c r="E274" s="13" t="s">
        <v>487</v>
      </c>
      <c r="F274" s="13"/>
      <c r="G274" s="234">
        <f>G275</f>
        <v>10</v>
      </c>
      <c r="H274" s="234">
        <f>H275</f>
        <v>10</v>
      </c>
      <c r="I274" s="234">
        <f>I275</f>
        <v>10</v>
      </c>
    </row>
    <row r="275" spans="1:9" ht="24.75" customHeight="1" x14ac:dyDescent="0.25">
      <c r="A275" s="190" t="s">
        <v>126</v>
      </c>
      <c r="B275" s="15" t="s">
        <v>207</v>
      </c>
      <c r="C275" s="15" t="s">
        <v>7</v>
      </c>
      <c r="D275" s="13" t="s">
        <v>40</v>
      </c>
      <c r="E275" s="271" t="s">
        <v>487</v>
      </c>
      <c r="F275" s="271" t="s">
        <v>49</v>
      </c>
      <c r="G275" s="234">
        <v>10</v>
      </c>
      <c r="H275" s="234">
        <v>10</v>
      </c>
      <c r="I275" s="234">
        <v>10</v>
      </c>
    </row>
    <row r="276" spans="1:9" ht="57.6" customHeight="1" x14ac:dyDescent="0.25">
      <c r="A276" s="176" t="s">
        <v>490</v>
      </c>
      <c r="B276" s="15" t="s">
        <v>207</v>
      </c>
      <c r="C276" s="15" t="s">
        <v>7</v>
      </c>
      <c r="D276" s="13" t="s">
        <v>40</v>
      </c>
      <c r="E276" s="13" t="s">
        <v>210</v>
      </c>
      <c r="F276" s="13"/>
      <c r="G276" s="234">
        <f>G277</f>
        <v>10</v>
      </c>
      <c r="H276" s="234">
        <f t="shared" ref="H276:I277" si="87">H277</f>
        <v>10</v>
      </c>
      <c r="I276" s="234">
        <f t="shared" si="87"/>
        <v>10</v>
      </c>
    </row>
    <row r="277" spans="1:9" ht="57.6" customHeight="1" x14ac:dyDescent="0.25">
      <c r="A277" s="176" t="s">
        <v>492</v>
      </c>
      <c r="B277" s="15" t="s">
        <v>207</v>
      </c>
      <c r="C277" s="15" t="s">
        <v>7</v>
      </c>
      <c r="D277" s="13" t="s">
        <v>40</v>
      </c>
      <c r="E277" s="13" t="s">
        <v>491</v>
      </c>
      <c r="F277" s="13"/>
      <c r="G277" s="234">
        <f>G278</f>
        <v>10</v>
      </c>
      <c r="H277" s="234">
        <f t="shared" si="87"/>
        <v>10</v>
      </c>
      <c r="I277" s="234">
        <f t="shared" si="87"/>
        <v>10</v>
      </c>
    </row>
    <row r="278" spans="1:9" ht="24.75" customHeight="1" x14ac:dyDescent="0.25">
      <c r="A278" s="176" t="s">
        <v>126</v>
      </c>
      <c r="B278" s="15" t="s">
        <v>207</v>
      </c>
      <c r="C278" s="15" t="s">
        <v>7</v>
      </c>
      <c r="D278" s="13" t="s">
        <v>40</v>
      </c>
      <c r="E278" s="13" t="s">
        <v>491</v>
      </c>
      <c r="F278" s="13" t="s">
        <v>49</v>
      </c>
      <c r="G278" s="234">
        <v>10</v>
      </c>
      <c r="H278" s="234">
        <v>10</v>
      </c>
      <c r="I278" s="234">
        <v>10</v>
      </c>
    </row>
    <row r="279" spans="1:9" ht="17.399999999999999" customHeight="1" x14ac:dyDescent="0.3">
      <c r="A279" s="6" t="s">
        <v>17</v>
      </c>
      <c r="B279" s="7" t="s">
        <v>207</v>
      </c>
      <c r="C279" s="7" t="s">
        <v>8</v>
      </c>
      <c r="D279" s="12"/>
      <c r="E279" s="4"/>
      <c r="F279" s="4"/>
      <c r="G279" s="17">
        <f>G280+G321+G304+G296</f>
        <v>205643.5</v>
      </c>
      <c r="H279" s="17">
        <f>H280+H321+H304+H296</f>
        <v>26983</v>
      </c>
      <c r="I279" s="17">
        <f>I280+I321+I304+I296</f>
        <v>52749.999999999993</v>
      </c>
    </row>
    <row r="280" spans="1:9" ht="21" customHeight="1" x14ac:dyDescent="0.25">
      <c r="A280" s="18" t="s">
        <v>96</v>
      </c>
      <c r="B280" s="11" t="s">
        <v>207</v>
      </c>
      <c r="C280" s="11" t="s">
        <v>8</v>
      </c>
      <c r="D280" s="12" t="s">
        <v>21</v>
      </c>
      <c r="E280" s="4"/>
      <c r="F280" s="4"/>
      <c r="G280" s="19">
        <f>G281</f>
        <v>2497</v>
      </c>
      <c r="H280" s="19">
        <f t="shared" ref="H280:I280" si="88">H281</f>
        <v>160</v>
      </c>
      <c r="I280" s="19">
        <f t="shared" si="88"/>
        <v>160</v>
      </c>
    </row>
    <row r="281" spans="1:9" ht="40.799999999999997" customHeight="1" x14ac:dyDescent="0.25">
      <c r="A281" s="193" t="s">
        <v>530</v>
      </c>
      <c r="B281" s="15" t="s">
        <v>207</v>
      </c>
      <c r="C281" s="227" t="s">
        <v>8</v>
      </c>
      <c r="D281" s="27" t="s">
        <v>21</v>
      </c>
      <c r="E281" s="27" t="s">
        <v>139</v>
      </c>
      <c r="F281" s="32"/>
      <c r="G281" s="234">
        <f>G282+G288+G292</f>
        <v>2497</v>
      </c>
      <c r="H281" s="234">
        <f t="shared" ref="H281:I281" si="89">H282+H288+H292</f>
        <v>160</v>
      </c>
      <c r="I281" s="234">
        <f t="shared" si="89"/>
        <v>160</v>
      </c>
    </row>
    <row r="282" spans="1:9" ht="24.6" customHeight="1" x14ac:dyDescent="0.25">
      <c r="A282" s="193" t="s">
        <v>505</v>
      </c>
      <c r="B282" s="15" t="s">
        <v>207</v>
      </c>
      <c r="C282" s="227" t="s">
        <v>8</v>
      </c>
      <c r="D282" s="27" t="s">
        <v>21</v>
      </c>
      <c r="E282" s="27" t="s">
        <v>521</v>
      </c>
      <c r="F282" s="32"/>
      <c r="G282" s="234">
        <f>G283</f>
        <v>900.2</v>
      </c>
      <c r="H282" s="234">
        <f t="shared" ref="H282:I282" si="90">H283</f>
        <v>0</v>
      </c>
      <c r="I282" s="234">
        <f t="shared" si="90"/>
        <v>0</v>
      </c>
    </row>
    <row r="283" spans="1:9" ht="25.2" customHeight="1" x14ac:dyDescent="0.25">
      <c r="A283" s="193" t="s">
        <v>359</v>
      </c>
      <c r="B283" s="15" t="s">
        <v>207</v>
      </c>
      <c r="C283" s="227" t="s">
        <v>8</v>
      </c>
      <c r="D283" s="27" t="s">
        <v>21</v>
      </c>
      <c r="E283" s="27" t="s">
        <v>522</v>
      </c>
      <c r="F283" s="32"/>
      <c r="G283" s="234">
        <f>G284+G286</f>
        <v>900.2</v>
      </c>
      <c r="H283" s="234">
        <f t="shared" ref="H283:I283" si="91">H284+H286</f>
        <v>0</v>
      </c>
      <c r="I283" s="234">
        <f t="shared" si="91"/>
        <v>0</v>
      </c>
    </row>
    <row r="284" spans="1:9" ht="40.950000000000003" customHeight="1" x14ac:dyDescent="0.25">
      <c r="A284" s="193" t="s">
        <v>525</v>
      </c>
      <c r="B284" s="15" t="s">
        <v>207</v>
      </c>
      <c r="C284" s="227" t="s">
        <v>8</v>
      </c>
      <c r="D284" s="27" t="s">
        <v>21</v>
      </c>
      <c r="E284" s="13" t="s">
        <v>527</v>
      </c>
      <c r="F284" s="32"/>
      <c r="G284" s="234">
        <f>G285</f>
        <v>116.7</v>
      </c>
      <c r="H284" s="234">
        <f>H285</f>
        <v>0</v>
      </c>
      <c r="I284" s="234">
        <f>I285</f>
        <v>0</v>
      </c>
    </row>
    <row r="285" spans="1:9" ht="30" customHeight="1" x14ac:dyDescent="0.25">
      <c r="A285" s="193" t="s">
        <v>126</v>
      </c>
      <c r="B285" s="15" t="s">
        <v>207</v>
      </c>
      <c r="C285" s="227" t="s">
        <v>8</v>
      </c>
      <c r="D285" s="27" t="s">
        <v>21</v>
      </c>
      <c r="E285" s="13" t="s">
        <v>527</v>
      </c>
      <c r="F285" s="32" t="s">
        <v>49</v>
      </c>
      <c r="G285" s="234">
        <v>116.7</v>
      </c>
      <c r="H285" s="234">
        <v>0</v>
      </c>
      <c r="I285" s="234">
        <v>0</v>
      </c>
    </row>
    <row r="286" spans="1:9" ht="33.6" customHeight="1" x14ac:dyDescent="0.25">
      <c r="A286" s="193" t="s">
        <v>526</v>
      </c>
      <c r="B286" s="15" t="s">
        <v>207</v>
      </c>
      <c r="C286" s="227" t="s">
        <v>8</v>
      </c>
      <c r="D286" s="27" t="s">
        <v>21</v>
      </c>
      <c r="E286" s="27" t="s">
        <v>528</v>
      </c>
      <c r="F286" s="32"/>
      <c r="G286" s="234">
        <f>G287</f>
        <v>783.5</v>
      </c>
      <c r="H286" s="234">
        <f>H287</f>
        <v>0</v>
      </c>
      <c r="I286" s="234">
        <f>I287</f>
        <v>0</v>
      </c>
    </row>
    <row r="287" spans="1:9" ht="33" customHeight="1" x14ac:dyDescent="0.25">
      <c r="A287" s="193" t="s">
        <v>126</v>
      </c>
      <c r="B287" s="15" t="s">
        <v>207</v>
      </c>
      <c r="C287" s="227" t="s">
        <v>8</v>
      </c>
      <c r="D287" s="27" t="s">
        <v>21</v>
      </c>
      <c r="E287" s="27" t="s">
        <v>528</v>
      </c>
      <c r="F287" s="32" t="s">
        <v>49</v>
      </c>
      <c r="G287" s="234">
        <v>783.5</v>
      </c>
      <c r="H287" s="234">
        <v>0</v>
      </c>
      <c r="I287" s="234">
        <v>0</v>
      </c>
    </row>
    <row r="288" spans="1:9" ht="18.600000000000001" customHeight="1" x14ac:dyDescent="0.25">
      <c r="A288" s="176" t="s">
        <v>270</v>
      </c>
      <c r="B288" s="15" t="s">
        <v>207</v>
      </c>
      <c r="C288" s="227" t="s">
        <v>8</v>
      </c>
      <c r="D288" s="27" t="s">
        <v>21</v>
      </c>
      <c r="E288" s="13" t="s">
        <v>358</v>
      </c>
      <c r="F288" s="32"/>
      <c r="G288" s="234">
        <f>G289</f>
        <v>1436.8</v>
      </c>
      <c r="H288" s="234">
        <f t="shared" ref="H288:I288" si="92">H289</f>
        <v>0</v>
      </c>
      <c r="I288" s="234">
        <f t="shared" si="92"/>
        <v>0</v>
      </c>
    </row>
    <row r="289" spans="1:9" ht="25.95" customHeight="1" x14ac:dyDescent="0.25">
      <c r="A289" s="176" t="s">
        <v>361</v>
      </c>
      <c r="B289" s="15" t="s">
        <v>207</v>
      </c>
      <c r="C289" s="227" t="s">
        <v>8</v>
      </c>
      <c r="D289" s="27" t="s">
        <v>21</v>
      </c>
      <c r="E289" s="13" t="s">
        <v>360</v>
      </c>
      <c r="F289" s="32"/>
      <c r="G289" s="234">
        <f>G290</f>
        <v>1436.8</v>
      </c>
      <c r="H289" s="234">
        <f>H290</f>
        <v>0</v>
      </c>
      <c r="I289" s="234">
        <f>I290</f>
        <v>0</v>
      </c>
    </row>
    <row r="290" spans="1:9" ht="29.4" customHeight="1" x14ac:dyDescent="0.25">
      <c r="A290" s="193" t="s">
        <v>192</v>
      </c>
      <c r="B290" s="15" t="s">
        <v>207</v>
      </c>
      <c r="C290" s="227" t="s">
        <v>8</v>
      </c>
      <c r="D290" s="27" t="s">
        <v>21</v>
      </c>
      <c r="E290" s="13" t="s">
        <v>531</v>
      </c>
      <c r="F290" s="32"/>
      <c r="G290" s="234">
        <f>G291</f>
        <v>1436.8</v>
      </c>
      <c r="H290" s="234">
        <f t="shared" ref="H290:I290" si="93">H291</f>
        <v>0</v>
      </c>
      <c r="I290" s="234">
        <f t="shared" si="93"/>
        <v>0</v>
      </c>
    </row>
    <row r="291" spans="1:9" ht="27" customHeight="1" x14ac:dyDescent="0.25">
      <c r="A291" s="193" t="s">
        <v>126</v>
      </c>
      <c r="B291" s="15" t="s">
        <v>207</v>
      </c>
      <c r="C291" s="227" t="s">
        <v>8</v>
      </c>
      <c r="D291" s="27" t="s">
        <v>21</v>
      </c>
      <c r="E291" s="13" t="s">
        <v>531</v>
      </c>
      <c r="F291" s="32" t="s">
        <v>49</v>
      </c>
      <c r="G291" s="234">
        <v>1436.8</v>
      </c>
      <c r="H291" s="234">
        <v>0</v>
      </c>
      <c r="I291" s="234">
        <v>0</v>
      </c>
    </row>
    <row r="292" spans="1:9" ht="19.2" customHeight="1" x14ac:dyDescent="0.25">
      <c r="A292" s="176" t="s">
        <v>263</v>
      </c>
      <c r="B292" s="15" t="s">
        <v>207</v>
      </c>
      <c r="C292" s="15" t="s">
        <v>8</v>
      </c>
      <c r="D292" s="13" t="s">
        <v>21</v>
      </c>
      <c r="E292" s="13" t="s">
        <v>362</v>
      </c>
      <c r="F292" s="33"/>
      <c r="G292" s="16">
        <f>G293</f>
        <v>160</v>
      </c>
      <c r="H292" s="16">
        <f t="shared" ref="H292:I292" si="94">H293</f>
        <v>160</v>
      </c>
      <c r="I292" s="16">
        <f t="shared" si="94"/>
        <v>160</v>
      </c>
    </row>
    <row r="293" spans="1:9" ht="27" customHeight="1" x14ac:dyDescent="0.25">
      <c r="A293" s="176" t="s">
        <v>363</v>
      </c>
      <c r="B293" s="15" t="s">
        <v>207</v>
      </c>
      <c r="C293" s="15" t="s">
        <v>8</v>
      </c>
      <c r="D293" s="13" t="s">
        <v>21</v>
      </c>
      <c r="E293" s="13" t="s">
        <v>366</v>
      </c>
      <c r="F293" s="33"/>
      <c r="G293" s="16">
        <f t="shared" ref="G293:I294" si="95">G294</f>
        <v>160</v>
      </c>
      <c r="H293" s="16">
        <f t="shared" si="95"/>
        <v>160</v>
      </c>
      <c r="I293" s="16">
        <f t="shared" si="95"/>
        <v>160</v>
      </c>
    </row>
    <row r="294" spans="1:9" ht="25.95" customHeight="1" x14ac:dyDescent="0.25">
      <c r="A294" s="176" t="s">
        <v>368</v>
      </c>
      <c r="B294" s="15" t="s">
        <v>207</v>
      </c>
      <c r="C294" s="15" t="s">
        <v>8</v>
      </c>
      <c r="D294" s="13" t="s">
        <v>21</v>
      </c>
      <c r="E294" s="13" t="s">
        <v>369</v>
      </c>
      <c r="F294" s="33"/>
      <c r="G294" s="16">
        <f t="shared" si="95"/>
        <v>160</v>
      </c>
      <c r="H294" s="16">
        <f t="shared" si="95"/>
        <v>160</v>
      </c>
      <c r="I294" s="16">
        <f t="shared" si="95"/>
        <v>160</v>
      </c>
    </row>
    <row r="295" spans="1:9" ht="25.95" customHeight="1" x14ac:dyDescent="0.25">
      <c r="A295" s="176" t="s">
        <v>126</v>
      </c>
      <c r="B295" s="15" t="s">
        <v>207</v>
      </c>
      <c r="C295" s="15" t="s">
        <v>8</v>
      </c>
      <c r="D295" s="13" t="s">
        <v>21</v>
      </c>
      <c r="E295" s="13" t="s">
        <v>369</v>
      </c>
      <c r="F295" s="33" t="s">
        <v>49</v>
      </c>
      <c r="G295" s="16">
        <v>160</v>
      </c>
      <c r="H295" s="16">
        <v>160</v>
      </c>
      <c r="I295" s="16">
        <v>160</v>
      </c>
    </row>
    <row r="296" spans="1:9" ht="21.6" customHeight="1" x14ac:dyDescent="0.25">
      <c r="A296" s="52" t="s">
        <v>232</v>
      </c>
      <c r="B296" s="11" t="s">
        <v>207</v>
      </c>
      <c r="C296" s="11" t="s">
        <v>8</v>
      </c>
      <c r="D296" s="12" t="s">
        <v>30</v>
      </c>
      <c r="E296" s="12"/>
      <c r="F296" s="12"/>
      <c r="G296" s="19">
        <f>G297</f>
        <v>10800</v>
      </c>
      <c r="H296" s="19">
        <f>H297</f>
        <v>4337.7</v>
      </c>
      <c r="I296" s="19">
        <f>I297</f>
        <v>4337.7</v>
      </c>
    </row>
    <row r="297" spans="1:9" ht="25.2" customHeight="1" x14ac:dyDescent="0.25">
      <c r="A297" s="193" t="s">
        <v>456</v>
      </c>
      <c r="B297" s="15" t="s">
        <v>207</v>
      </c>
      <c r="C297" s="227" t="s">
        <v>8</v>
      </c>
      <c r="D297" s="27" t="s">
        <v>30</v>
      </c>
      <c r="E297" s="23" t="s">
        <v>155</v>
      </c>
      <c r="F297" s="33"/>
      <c r="G297" s="16">
        <f>G298</f>
        <v>10800</v>
      </c>
      <c r="H297" s="16">
        <f t="shared" ref="G297:I302" si="96">H298</f>
        <v>4337.7</v>
      </c>
      <c r="I297" s="16">
        <f t="shared" si="96"/>
        <v>4337.7</v>
      </c>
    </row>
    <row r="298" spans="1:9" ht="16.2" customHeight="1" x14ac:dyDescent="0.25">
      <c r="A298" s="193" t="s">
        <v>270</v>
      </c>
      <c r="B298" s="15" t="s">
        <v>207</v>
      </c>
      <c r="C298" s="227" t="s">
        <v>8</v>
      </c>
      <c r="D298" s="27" t="s">
        <v>30</v>
      </c>
      <c r="E298" s="23" t="s">
        <v>562</v>
      </c>
      <c r="F298" s="33"/>
      <c r="G298" s="16">
        <f>G299</f>
        <v>10800</v>
      </c>
      <c r="H298" s="16">
        <f t="shared" si="96"/>
        <v>4337.7</v>
      </c>
      <c r="I298" s="16">
        <f t="shared" si="96"/>
        <v>4337.7</v>
      </c>
    </row>
    <row r="299" spans="1:9" ht="18" customHeight="1" x14ac:dyDescent="0.25">
      <c r="A299" s="193" t="s">
        <v>569</v>
      </c>
      <c r="B299" s="15" t="s">
        <v>207</v>
      </c>
      <c r="C299" s="227" t="s">
        <v>8</v>
      </c>
      <c r="D299" s="27" t="s">
        <v>30</v>
      </c>
      <c r="E299" s="23" t="s">
        <v>570</v>
      </c>
      <c r="F299" s="33"/>
      <c r="G299" s="16">
        <f>G302+G300</f>
        <v>10800</v>
      </c>
      <c r="H299" s="16">
        <f>H302</f>
        <v>4337.7</v>
      </c>
      <c r="I299" s="16">
        <f>I302</f>
        <v>4337.7</v>
      </c>
    </row>
    <row r="300" spans="1:9" ht="43.8" customHeight="1" x14ac:dyDescent="0.25">
      <c r="A300" s="193" t="s">
        <v>255</v>
      </c>
      <c r="B300" s="15" t="s">
        <v>207</v>
      </c>
      <c r="C300" s="227" t="s">
        <v>8</v>
      </c>
      <c r="D300" s="27" t="s">
        <v>30</v>
      </c>
      <c r="E300" s="23" t="s">
        <v>572</v>
      </c>
      <c r="F300" s="33"/>
      <c r="G300" s="16">
        <f>G301</f>
        <v>3582.6</v>
      </c>
      <c r="H300" s="16">
        <v>0</v>
      </c>
      <c r="I300" s="16">
        <v>0</v>
      </c>
    </row>
    <row r="301" spans="1:9" ht="33" customHeight="1" x14ac:dyDescent="0.25">
      <c r="A301" s="176" t="s">
        <v>126</v>
      </c>
      <c r="B301" s="15" t="s">
        <v>207</v>
      </c>
      <c r="C301" s="227" t="s">
        <v>8</v>
      </c>
      <c r="D301" s="27" t="s">
        <v>30</v>
      </c>
      <c r="E301" s="23" t="s">
        <v>572</v>
      </c>
      <c r="F301" s="33" t="s">
        <v>49</v>
      </c>
      <c r="G301" s="234">
        <v>3582.6</v>
      </c>
      <c r="H301" s="16">
        <v>0</v>
      </c>
      <c r="I301" s="16">
        <v>0</v>
      </c>
    </row>
    <row r="302" spans="1:9" ht="48.6" customHeight="1" x14ac:dyDescent="0.25">
      <c r="A302" s="193" t="s">
        <v>233</v>
      </c>
      <c r="B302" s="15" t="s">
        <v>207</v>
      </c>
      <c r="C302" s="227" t="s">
        <v>8</v>
      </c>
      <c r="D302" s="27" t="s">
        <v>30</v>
      </c>
      <c r="E302" s="23" t="s">
        <v>571</v>
      </c>
      <c r="F302" s="33"/>
      <c r="G302" s="16">
        <f t="shared" si="96"/>
        <v>7217.4</v>
      </c>
      <c r="H302" s="16">
        <f t="shared" si="96"/>
        <v>4337.7</v>
      </c>
      <c r="I302" s="16">
        <f t="shared" si="96"/>
        <v>4337.7</v>
      </c>
    </row>
    <row r="303" spans="1:9" ht="28.5" customHeight="1" x14ac:dyDescent="0.25">
      <c r="A303" s="176" t="s">
        <v>126</v>
      </c>
      <c r="B303" s="15" t="s">
        <v>207</v>
      </c>
      <c r="C303" s="227" t="s">
        <v>8</v>
      </c>
      <c r="D303" s="27" t="s">
        <v>30</v>
      </c>
      <c r="E303" s="23" t="s">
        <v>571</v>
      </c>
      <c r="F303" s="36" t="s">
        <v>49</v>
      </c>
      <c r="G303" s="234">
        <v>7217.4</v>
      </c>
      <c r="H303" s="16">
        <v>4337.7</v>
      </c>
      <c r="I303" s="16">
        <v>4337.7</v>
      </c>
    </row>
    <row r="304" spans="1:9" ht="18" customHeight="1" x14ac:dyDescent="0.25">
      <c r="A304" s="18" t="s">
        <v>19</v>
      </c>
      <c r="B304" s="11" t="s">
        <v>207</v>
      </c>
      <c r="C304" s="11" t="s">
        <v>8</v>
      </c>
      <c r="D304" s="12" t="s">
        <v>16</v>
      </c>
      <c r="E304" s="4"/>
      <c r="F304" s="4"/>
      <c r="G304" s="19">
        <f>G310+G305</f>
        <v>190838</v>
      </c>
      <c r="H304" s="19">
        <f>H310</f>
        <v>21045.1</v>
      </c>
      <c r="I304" s="19">
        <f>I310</f>
        <v>46662.1</v>
      </c>
    </row>
    <row r="305" spans="1:9" ht="43.8" customHeight="1" x14ac:dyDescent="0.25">
      <c r="A305" s="195" t="s">
        <v>457</v>
      </c>
      <c r="B305" s="15" t="s">
        <v>207</v>
      </c>
      <c r="C305" s="15" t="s">
        <v>8</v>
      </c>
      <c r="D305" s="13" t="s">
        <v>16</v>
      </c>
      <c r="E305" s="27" t="s">
        <v>152</v>
      </c>
      <c r="F305" s="32"/>
      <c r="G305" s="234">
        <f>G306</f>
        <v>1700</v>
      </c>
      <c r="H305" s="234">
        <f t="shared" ref="H305:I308" si="97">H306</f>
        <v>0</v>
      </c>
      <c r="I305" s="234">
        <f t="shared" si="97"/>
        <v>0</v>
      </c>
    </row>
    <row r="306" spans="1:9" ht="18" customHeight="1" x14ac:dyDescent="0.25">
      <c r="A306" s="195" t="s">
        <v>276</v>
      </c>
      <c r="B306" s="15" t="s">
        <v>207</v>
      </c>
      <c r="C306" s="15" t="s">
        <v>8</v>
      </c>
      <c r="D306" s="13" t="s">
        <v>16</v>
      </c>
      <c r="E306" s="27" t="s">
        <v>200</v>
      </c>
      <c r="F306" s="32"/>
      <c r="G306" s="234">
        <f>G307</f>
        <v>1700</v>
      </c>
      <c r="H306" s="234">
        <f t="shared" si="97"/>
        <v>0</v>
      </c>
      <c r="I306" s="234">
        <f t="shared" si="97"/>
        <v>0</v>
      </c>
    </row>
    <row r="307" spans="1:9" ht="34.799999999999997" customHeight="1" x14ac:dyDescent="0.25">
      <c r="A307" s="176" t="s">
        <v>481</v>
      </c>
      <c r="B307" s="15" t="s">
        <v>207</v>
      </c>
      <c r="C307" s="15" t="s">
        <v>8</v>
      </c>
      <c r="D307" s="13" t="s">
        <v>16</v>
      </c>
      <c r="E307" s="27" t="s">
        <v>209</v>
      </c>
      <c r="F307" s="32"/>
      <c r="G307" s="234">
        <f>G308</f>
        <v>1700</v>
      </c>
      <c r="H307" s="234">
        <f t="shared" si="97"/>
        <v>0</v>
      </c>
      <c r="I307" s="234">
        <f t="shared" si="97"/>
        <v>0</v>
      </c>
    </row>
    <row r="308" spans="1:9" ht="34.200000000000003" customHeight="1" x14ac:dyDescent="0.25">
      <c r="A308" s="176" t="s">
        <v>488</v>
      </c>
      <c r="B308" s="15" t="s">
        <v>207</v>
      </c>
      <c r="C308" s="15" t="s">
        <v>8</v>
      </c>
      <c r="D308" s="13" t="s">
        <v>16</v>
      </c>
      <c r="E308" s="13" t="s">
        <v>489</v>
      </c>
      <c r="F308" s="32"/>
      <c r="G308" s="234">
        <f>G309</f>
        <v>1700</v>
      </c>
      <c r="H308" s="234">
        <f t="shared" si="97"/>
        <v>0</v>
      </c>
      <c r="I308" s="234">
        <f t="shared" si="97"/>
        <v>0</v>
      </c>
    </row>
    <row r="309" spans="1:9" ht="32.4" customHeight="1" x14ac:dyDescent="0.25">
      <c r="A309" s="176" t="s">
        <v>126</v>
      </c>
      <c r="B309" s="15" t="s">
        <v>207</v>
      </c>
      <c r="C309" s="15" t="s">
        <v>8</v>
      </c>
      <c r="D309" s="13" t="s">
        <v>16</v>
      </c>
      <c r="E309" s="13" t="s">
        <v>489</v>
      </c>
      <c r="F309" s="32" t="s">
        <v>49</v>
      </c>
      <c r="G309" s="234">
        <v>1700</v>
      </c>
      <c r="H309" s="234">
        <v>0</v>
      </c>
      <c r="I309" s="234">
        <v>0</v>
      </c>
    </row>
    <row r="310" spans="1:9" ht="33.6" customHeight="1" x14ac:dyDescent="0.25">
      <c r="A310" s="195" t="s">
        <v>456</v>
      </c>
      <c r="B310" s="15" t="s">
        <v>207</v>
      </c>
      <c r="C310" s="15" t="s">
        <v>8</v>
      </c>
      <c r="D310" s="13" t="s">
        <v>16</v>
      </c>
      <c r="E310" s="27" t="s">
        <v>155</v>
      </c>
      <c r="F310" s="13"/>
      <c r="G310" s="16">
        <f>G311+G317</f>
        <v>189138</v>
      </c>
      <c r="H310" s="16">
        <f t="shared" ref="H310:I310" si="98">H311+H317</f>
        <v>21045.1</v>
      </c>
      <c r="I310" s="16">
        <f t="shared" si="98"/>
        <v>46662.1</v>
      </c>
    </row>
    <row r="311" spans="1:9" ht="19.8" customHeight="1" x14ac:dyDescent="0.25">
      <c r="A311" s="176" t="s">
        <v>270</v>
      </c>
      <c r="B311" s="15" t="s">
        <v>207</v>
      </c>
      <c r="C311" s="15" t="s">
        <v>8</v>
      </c>
      <c r="D311" s="13" t="s">
        <v>16</v>
      </c>
      <c r="E311" s="13" t="s">
        <v>562</v>
      </c>
      <c r="F311" s="13"/>
      <c r="G311" s="234">
        <f>G312</f>
        <v>166135.20000000001</v>
      </c>
      <c r="H311" s="234">
        <f t="shared" ref="H311:I311" si="99">H312</f>
        <v>3806.1</v>
      </c>
      <c r="I311" s="234">
        <f t="shared" si="99"/>
        <v>3806.1</v>
      </c>
    </row>
    <row r="312" spans="1:9" ht="39" customHeight="1" x14ac:dyDescent="0.25">
      <c r="A312" s="176" t="s">
        <v>563</v>
      </c>
      <c r="B312" s="15" t="s">
        <v>207</v>
      </c>
      <c r="C312" s="15" t="s">
        <v>8</v>
      </c>
      <c r="D312" s="13" t="s">
        <v>16</v>
      </c>
      <c r="E312" s="13" t="s">
        <v>564</v>
      </c>
      <c r="F312" s="4"/>
      <c r="G312" s="228">
        <f>G313+G315</f>
        <v>166135.20000000001</v>
      </c>
      <c r="H312" s="228">
        <f t="shared" ref="H312:I312" si="100">H313+H315</f>
        <v>3806.1</v>
      </c>
      <c r="I312" s="228">
        <f t="shared" si="100"/>
        <v>3806.1</v>
      </c>
    </row>
    <row r="313" spans="1:9" ht="48" customHeight="1" x14ac:dyDescent="0.25">
      <c r="A313" s="176" t="s">
        <v>565</v>
      </c>
      <c r="B313" s="15" t="s">
        <v>207</v>
      </c>
      <c r="C313" s="15" t="s">
        <v>8</v>
      </c>
      <c r="D313" s="13" t="s">
        <v>16</v>
      </c>
      <c r="E313" s="13" t="s">
        <v>567</v>
      </c>
      <c r="F313" s="4"/>
      <c r="G313" s="234">
        <f>G314</f>
        <v>165062.70000000001</v>
      </c>
      <c r="H313" s="234">
        <f t="shared" ref="H313:I313" si="101">H314</f>
        <v>2733.6</v>
      </c>
      <c r="I313" s="234">
        <f t="shared" si="101"/>
        <v>2733.6</v>
      </c>
    </row>
    <row r="314" spans="1:9" ht="31.2" customHeight="1" x14ac:dyDescent="0.25">
      <c r="A314" s="176" t="s">
        <v>126</v>
      </c>
      <c r="B314" s="15" t="s">
        <v>207</v>
      </c>
      <c r="C314" s="15" t="s">
        <v>8</v>
      </c>
      <c r="D314" s="13" t="s">
        <v>16</v>
      </c>
      <c r="E314" s="13" t="s">
        <v>567</v>
      </c>
      <c r="F314" s="4" t="s">
        <v>49</v>
      </c>
      <c r="G314" s="234">
        <v>165062.70000000001</v>
      </c>
      <c r="H314" s="234">
        <v>2733.6</v>
      </c>
      <c r="I314" s="234">
        <v>2733.6</v>
      </c>
    </row>
    <row r="315" spans="1:9" ht="81" customHeight="1" x14ac:dyDescent="0.25">
      <c r="A315" s="176" t="s">
        <v>566</v>
      </c>
      <c r="B315" s="15" t="s">
        <v>207</v>
      </c>
      <c r="C315" s="15" t="s">
        <v>8</v>
      </c>
      <c r="D315" s="13" t="s">
        <v>16</v>
      </c>
      <c r="E315" s="13" t="s">
        <v>568</v>
      </c>
      <c r="F315" s="4"/>
      <c r="G315" s="234">
        <f>G316</f>
        <v>1072.5</v>
      </c>
      <c r="H315" s="234">
        <f>H316</f>
        <v>1072.5</v>
      </c>
      <c r="I315" s="234">
        <f>I316</f>
        <v>1072.5</v>
      </c>
    </row>
    <row r="316" spans="1:9" ht="25.8" customHeight="1" x14ac:dyDescent="0.25">
      <c r="A316" s="176" t="s">
        <v>126</v>
      </c>
      <c r="B316" s="15" t="s">
        <v>207</v>
      </c>
      <c r="C316" s="15" t="s">
        <v>8</v>
      </c>
      <c r="D316" s="13" t="s">
        <v>16</v>
      </c>
      <c r="E316" s="13" t="s">
        <v>568</v>
      </c>
      <c r="F316" s="4" t="s">
        <v>49</v>
      </c>
      <c r="G316" s="234">
        <v>1072.5</v>
      </c>
      <c r="H316" s="234">
        <v>1072.5</v>
      </c>
      <c r="I316" s="234">
        <v>1072.5</v>
      </c>
    </row>
    <row r="317" spans="1:9" ht="20.399999999999999" customHeight="1" x14ac:dyDescent="0.25">
      <c r="A317" s="176" t="s">
        <v>327</v>
      </c>
      <c r="B317" s="15" t="s">
        <v>207</v>
      </c>
      <c r="C317" s="15" t="s">
        <v>8</v>
      </c>
      <c r="D317" s="13" t="s">
        <v>16</v>
      </c>
      <c r="E317" s="13" t="s">
        <v>573</v>
      </c>
      <c r="F317" s="13"/>
      <c r="G317" s="234">
        <f>G318</f>
        <v>23002.799999999999</v>
      </c>
      <c r="H317" s="234">
        <f t="shared" ref="H317:I318" si="102">H318</f>
        <v>17239</v>
      </c>
      <c r="I317" s="234">
        <f t="shared" si="102"/>
        <v>42856</v>
      </c>
    </row>
    <row r="318" spans="1:9" ht="46.8" customHeight="1" x14ac:dyDescent="0.25">
      <c r="A318" s="176" t="s">
        <v>574</v>
      </c>
      <c r="B318" s="15" t="s">
        <v>207</v>
      </c>
      <c r="C318" s="15" t="s">
        <v>8</v>
      </c>
      <c r="D318" s="13" t="s">
        <v>16</v>
      </c>
      <c r="E318" s="13" t="s">
        <v>576</v>
      </c>
      <c r="F318" s="13"/>
      <c r="G318" s="234">
        <f>G319</f>
        <v>23002.799999999999</v>
      </c>
      <c r="H318" s="234">
        <f t="shared" si="102"/>
        <v>17239</v>
      </c>
      <c r="I318" s="234">
        <f t="shared" si="102"/>
        <v>42856</v>
      </c>
    </row>
    <row r="319" spans="1:9" ht="41.25" customHeight="1" x14ac:dyDescent="0.25">
      <c r="A319" s="176" t="s">
        <v>575</v>
      </c>
      <c r="B319" s="15" t="s">
        <v>207</v>
      </c>
      <c r="C319" s="15" t="s">
        <v>8</v>
      </c>
      <c r="D319" s="13" t="s">
        <v>16</v>
      </c>
      <c r="E319" s="13" t="s">
        <v>577</v>
      </c>
      <c r="F319" s="13"/>
      <c r="G319" s="234">
        <f>G320</f>
        <v>23002.799999999999</v>
      </c>
      <c r="H319" s="234">
        <f>H320</f>
        <v>17239</v>
      </c>
      <c r="I319" s="234">
        <f>I320</f>
        <v>42856</v>
      </c>
    </row>
    <row r="320" spans="1:9" ht="33" customHeight="1" x14ac:dyDescent="0.25">
      <c r="A320" s="176" t="s">
        <v>126</v>
      </c>
      <c r="B320" s="15" t="s">
        <v>207</v>
      </c>
      <c r="C320" s="15" t="s">
        <v>8</v>
      </c>
      <c r="D320" s="13" t="s">
        <v>16</v>
      </c>
      <c r="E320" s="13" t="s">
        <v>577</v>
      </c>
      <c r="F320" s="13" t="s">
        <v>49</v>
      </c>
      <c r="G320" s="234">
        <v>23002.799999999999</v>
      </c>
      <c r="H320" s="234">
        <v>17239</v>
      </c>
      <c r="I320" s="234">
        <v>42856</v>
      </c>
    </row>
    <row r="321" spans="1:9" ht="24.75" customHeight="1" x14ac:dyDescent="0.25">
      <c r="A321" s="18" t="s">
        <v>117</v>
      </c>
      <c r="B321" s="11" t="s">
        <v>207</v>
      </c>
      <c r="C321" s="11" t="s">
        <v>8</v>
      </c>
      <c r="D321" s="12" t="s">
        <v>118</v>
      </c>
      <c r="E321" s="12"/>
      <c r="F321" s="12"/>
      <c r="G321" s="19">
        <f>G322+G331+G336</f>
        <v>1508.5</v>
      </c>
      <c r="H321" s="19">
        <f t="shared" ref="H321:I321" si="103">H322+H331+H336</f>
        <v>1440.2</v>
      </c>
      <c r="I321" s="19">
        <f t="shared" si="103"/>
        <v>1590.2</v>
      </c>
    </row>
    <row r="322" spans="1:9" ht="45" customHeight="1" x14ac:dyDescent="0.25">
      <c r="A322" s="176" t="s">
        <v>530</v>
      </c>
      <c r="B322" s="15" t="s">
        <v>207</v>
      </c>
      <c r="C322" s="15" t="s">
        <v>8</v>
      </c>
      <c r="D322" s="13" t="s">
        <v>118</v>
      </c>
      <c r="E322" s="4" t="s">
        <v>139</v>
      </c>
      <c r="F322" s="4"/>
      <c r="G322" s="16">
        <f>G323+G327</f>
        <v>415.1</v>
      </c>
      <c r="H322" s="16">
        <f t="shared" ref="H322:I322" si="104">H323+H327</f>
        <v>300</v>
      </c>
      <c r="I322" s="16">
        <f t="shared" si="104"/>
        <v>300</v>
      </c>
    </row>
    <row r="323" spans="1:9" ht="17.399999999999999" customHeight="1" x14ac:dyDescent="0.25">
      <c r="A323" s="176" t="s">
        <v>505</v>
      </c>
      <c r="B323" s="15" t="s">
        <v>207</v>
      </c>
      <c r="C323" s="15" t="s">
        <v>8</v>
      </c>
      <c r="D323" s="13" t="s">
        <v>118</v>
      </c>
      <c r="E323" s="4" t="s">
        <v>521</v>
      </c>
      <c r="F323" s="4"/>
      <c r="G323" s="16">
        <f>G324</f>
        <v>115.1</v>
      </c>
      <c r="H323" s="16">
        <f t="shared" ref="H323:I324" si="105">H324</f>
        <v>0</v>
      </c>
      <c r="I323" s="16">
        <f t="shared" si="105"/>
        <v>0</v>
      </c>
    </row>
    <row r="324" spans="1:9" ht="22.2" customHeight="1" x14ac:dyDescent="0.25">
      <c r="A324" s="176" t="s">
        <v>359</v>
      </c>
      <c r="B324" s="15" t="s">
        <v>207</v>
      </c>
      <c r="C324" s="15" t="s">
        <v>8</v>
      </c>
      <c r="D324" s="13" t="s">
        <v>118</v>
      </c>
      <c r="E324" s="4" t="s">
        <v>522</v>
      </c>
      <c r="F324" s="4"/>
      <c r="G324" s="16">
        <f>G325</f>
        <v>115.1</v>
      </c>
      <c r="H324" s="16">
        <f t="shared" si="105"/>
        <v>0</v>
      </c>
      <c r="I324" s="16">
        <f t="shared" si="105"/>
        <v>0</v>
      </c>
    </row>
    <row r="325" spans="1:9" ht="18" customHeight="1" x14ac:dyDescent="0.25">
      <c r="A325" s="176" t="s">
        <v>235</v>
      </c>
      <c r="B325" s="15" t="s">
        <v>207</v>
      </c>
      <c r="C325" s="15" t="s">
        <v>8</v>
      </c>
      <c r="D325" s="13" t="s">
        <v>118</v>
      </c>
      <c r="E325" s="13" t="s">
        <v>524</v>
      </c>
      <c r="F325" s="4"/>
      <c r="G325" s="16">
        <f>G326</f>
        <v>115.1</v>
      </c>
      <c r="H325" s="234">
        <v>0</v>
      </c>
      <c r="I325" s="234">
        <v>0</v>
      </c>
    </row>
    <row r="326" spans="1:9" ht="30" customHeight="1" x14ac:dyDescent="0.25">
      <c r="A326" s="176" t="s">
        <v>126</v>
      </c>
      <c r="B326" s="15" t="s">
        <v>207</v>
      </c>
      <c r="C326" s="15" t="s">
        <v>8</v>
      </c>
      <c r="D326" s="13" t="s">
        <v>118</v>
      </c>
      <c r="E326" s="13" t="s">
        <v>524</v>
      </c>
      <c r="F326" s="4" t="s">
        <v>49</v>
      </c>
      <c r="G326" s="16">
        <v>115.1</v>
      </c>
      <c r="H326" s="234">
        <v>0</v>
      </c>
      <c r="I326" s="234">
        <v>0</v>
      </c>
    </row>
    <row r="327" spans="1:9" ht="18.600000000000001" customHeight="1" x14ac:dyDescent="0.25">
      <c r="A327" s="176" t="s">
        <v>327</v>
      </c>
      <c r="B327" s="15" t="s">
        <v>207</v>
      </c>
      <c r="C327" s="15" t="s">
        <v>8</v>
      </c>
      <c r="D327" s="13" t="s">
        <v>118</v>
      </c>
      <c r="E327" s="13" t="s">
        <v>362</v>
      </c>
      <c r="F327" s="4"/>
      <c r="G327" s="16">
        <f>G328</f>
        <v>300</v>
      </c>
      <c r="H327" s="16">
        <f t="shared" ref="H327:I329" si="106">H328</f>
        <v>300</v>
      </c>
      <c r="I327" s="16">
        <f t="shared" si="106"/>
        <v>300</v>
      </c>
    </row>
    <row r="328" spans="1:9" ht="30" customHeight="1" x14ac:dyDescent="0.25">
      <c r="A328" s="176" t="s">
        <v>363</v>
      </c>
      <c r="B328" s="15" t="s">
        <v>207</v>
      </c>
      <c r="C328" s="15" t="s">
        <v>8</v>
      </c>
      <c r="D328" s="13" t="s">
        <v>118</v>
      </c>
      <c r="E328" s="13" t="s">
        <v>366</v>
      </c>
      <c r="F328" s="4"/>
      <c r="G328" s="16">
        <f>G329</f>
        <v>300</v>
      </c>
      <c r="H328" s="16">
        <f t="shared" si="106"/>
        <v>300</v>
      </c>
      <c r="I328" s="16">
        <f t="shared" si="106"/>
        <v>300</v>
      </c>
    </row>
    <row r="329" spans="1:9" ht="18" customHeight="1" x14ac:dyDescent="0.25">
      <c r="A329" s="176" t="s">
        <v>235</v>
      </c>
      <c r="B329" s="15" t="s">
        <v>207</v>
      </c>
      <c r="C329" s="15" t="s">
        <v>8</v>
      </c>
      <c r="D329" s="13" t="s">
        <v>118</v>
      </c>
      <c r="E329" s="13" t="s">
        <v>367</v>
      </c>
      <c r="F329" s="4"/>
      <c r="G329" s="16">
        <f>G330</f>
        <v>300</v>
      </c>
      <c r="H329" s="16">
        <f t="shared" si="106"/>
        <v>300</v>
      </c>
      <c r="I329" s="16">
        <f t="shared" si="106"/>
        <v>300</v>
      </c>
    </row>
    <row r="330" spans="1:9" ht="30" customHeight="1" x14ac:dyDescent="0.25">
      <c r="A330" s="176" t="s">
        <v>126</v>
      </c>
      <c r="B330" s="15" t="s">
        <v>207</v>
      </c>
      <c r="C330" s="15" t="s">
        <v>8</v>
      </c>
      <c r="D330" s="13" t="s">
        <v>118</v>
      </c>
      <c r="E330" s="13" t="s">
        <v>367</v>
      </c>
      <c r="F330" s="4" t="s">
        <v>49</v>
      </c>
      <c r="G330" s="16">
        <v>300</v>
      </c>
      <c r="H330" s="234">
        <v>300</v>
      </c>
      <c r="I330" s="234">
        <v>300</v>
      </c>
    </row>
    <row r="331" spans="1:9" ht="52.8" customHeight="1" x14ac:dyDescent="0.25">
      <c r="A331" s="176" t="s">
        <v>370</v>
      </c>
      <c r="B331" s="15" t="s">
        <v>207</v>
      </c>
      <c r="C331" s="15" t="s">
        <v>8</v>
      </c>
      <c r="D331" s="13" t="s">
        <v>118</v>
      </c>
      <c r="E331" s="13" t="s">
        <v>375</v>
      </c>
      <c r="F331" s="4"/>
      <c r="G331" s="16">
        <f>G332</f>
        <v>500</v>
      </c>
      <c r="H331" s="16">
        <f t="shared" ref="H331:I334" si="107">H332</f>
        <v>500</v>
      </c>
      <c r="I331" s="16">
        <f t="shared" si="107"/>
        <v>650</v>
      </c>
    </row>
    <row r="332" spans="1:9" ht="20.399999999999999" customHeight="1" x14ac:dyDescent="0.25">
      <c r="A332" s="176" t="s">
        <v>276</v>
      </c>
      <c r="B332" s="15" t="s">
        <v>207</v>
      </c>
      <c r="C332" s="15" t="s">
        <v>8</v>
      </c>
      <c r="D332" s="13" t="s">
        <v>118</v>
      </c>
      <c r="E332" s="13" t="s">
        <v>382</v>
      </c>
      <c r="F332" s="4"/>
      <c r="G332" s="16">
        <f>G333</f>
        <v>500</v>
      </c>
      <c r="H332" s="16">
        <f t="shared" si="107"/>
        <v>500</v>
      </c>
      <c r="I332" s="16">
        <f t="shared" si="107"/>
        <v>650</v>
      </c>
    </row>
    <row r="333" spans="1:9" ht="30" customHeight="1" x14ac:dyDescent="0.25">
      <c r="A333" s="207" t="s">
        <v>532</v>
      </c>
      <c r="B333" s="15" t="s">
        <v>207</v>
      </c>
      <c r="C333" s="15" t="s">
        <v>8</v>
      </c>
      <c r="D333" s="13" t="s">
        <v>118</v>
      </c>
      <c r="E333" s="13" t="s">
        <v>383</v>
      </c>
      <c r="F333" s="4"/>
      <c r="G333" s="16">
        <f>G334</f>
        <v>500</v>
      </c>
      <c r="H333" s="16">
        <f t="shared" si="107"/>
        <v>500</v>
      </c>
      <c r="I333" s="16">
        <f t="shared" si="107"/>
        <v>650</v>
      </c>
    </row>
    <row r="334" spans="1:9" ht="55.2" customHeight="1" x14ac:dyDescent="0.25">
      <c r="A334" s="176" t="s">
        <v>217</v>
      </c>
      <c r="B334" s="15" t="s">
        <v>207</v>
      </c>
      <c r="C334" s="15" t="s">
        <v>8</v>
      </c>
      <c r="D334" s="13" t="s">
        <v>118</v>
      </c>
      <c r="E334" s="13" t="s">
        <v>385</v>
      </c>
      <c r="F334" s="13"/>
      <c r="G334" s="234">
        <f>G335</f>
        <v>500</v>
      </c>
      <c r="H334" s="234">
        <f t="shared" si="107"/>
        <v>500</v>
      </c>
      <c r="I334" s="234">
        <f t="shared" si="107"/>
        <v>650</v>
      </c>
    </row>
    <row r="335" spans="1:9" ht="30" customHeight="1" x14ac:dyDescent="0.25">
      <c r="A335" s="176" t="s">
        <v>126</v>
      </c>
      <c r="B335" s="15" t="s">
        <v>207</v>
      </c>
      <c r="C335" s="15" t="s">
        <v>8</v>
      </c>
      <c r="D335" s="13" t="s">
        <v>118</v>
      </c>
      <c r="E335" s="13" t="s">
        <v>385</v>
      </c>
      <c r="F335" s="13" t="s">
        <v>49</v>
      </c>
      <c r="G335" s="234">
        <v>500</v>
      </c>
      <c r="H335" s="234">
        <v>500</v>
      </c>
      <c r="I335" s="234">
        <v>650</v>
      </c>
    </row>
    <row r="336" spans="1:9" ht="30" customHeight="1" x14ac:dyDescent="0.25">
      <c r="A336" s="176" t="s">
        <v>533</v>
      </c>
      <c r="B336" s="15" t="s">
        <v>207</v>
      </c>
      <c r="C336" s="15" t="s">
        <v>8</v>
      </c>
      <c r="D336" s="13" t="s">
        <v>118</v>
      </c>
      <c r="E336" s="4" t="s">
        <v>154</v>
      </c>
      <c r="F336" s="4"/>
      <c r="G336" s="16">
        <f>G337</f>
        <v>593.40000000000009</v>
      </c>
      <c r="H336" s="16">
        <f t="shared" ref="H336:I337" si="108">H337</f>
        <v>640.20000000000005</v>
      </c>
      <c r="I336" s="16">
        <f t="shared" si="108"/>
        <v>640.20000000000005</v>
      </c>
    </row>
    <row r="337" spans="1:9" ht="16.2" customHeight="1" x14ac:dyDescent="0.25">
      <c r="A337" s="176" t="s">
        <v>270</v>
      </c>
      <c r="B337" s="15" t="s">
        <v>207</v>
      </c>
      <c r="C337" s="15" t="s">
        <v>8</v>
      </c>
      <c r="D337" s="13" t="s">
        <v>118</v>
      </c>
      <c r="E337" s="13" t="s">
        <v>348</v>
      </c>
      <c r="F337" s="4"/>
      <c r="G337" s="16">
        <f>G338</f>
        <v>593.40000000000009</v>
      </c>
      <c r="H337" s="16">
        <f t="shared" si="108"/>
        <v>640.20000000000005</v>
      </c>
      <c r="I337" s="16">
        <f t="shared" si="108"/>
        <v>640.20000000000005</v>
      </c>
    </row>
    <row r="338" spans="1:9" ht="30" customHeight="1" x14ac:dyDescent="0.25">
      <c r="A338" s="176" t="s">
        <v>349</v>
      </c>
      <c r="B338" s="15" t="s">
        <v>207</v>
      </c>
      <c r="C338" s="15" t="s">
        <v>8</v>
      </c>
      <c r="D338" s="13" t="s">
        <v>118</v>
      </c>
      <c r="E338" s="13" t="s">
        <v>350</v>
      </c>
      <c r="F338" s="4"/>
      <c r="G338" s="16">
        <f>G339+G341</f>
        <v>593.40000000000009</v>
      </c>
      <c r="H338" s="16">
        <f t="shared" ref="H338:I338" si="109">H339+H341</f>
        <v>640.20000000000005</v>
      </c>
      <c r="I338" s="16">
        <f t="shared" si="109"/>
        <v>640.20000000000005</v>
      </c>
    </row>
    <row r="339" spans="1:9" ht="26.4" customHeight="1" x14ac:dyDescent="0.25">
      <c r="A339" s="176" t="s">
        <v>119</v>
      </c>
      <c r="B339" s="15" t="s">
        <v>207</v>
      </c>
      <c r="C339" s="15" t="s">
        <v>8</v>
      </c>
      <c r="D339" s="13" t="s">
        <v>118</v>
      </c>
      <c r="E339" s="13" t="s">
        <v>351</v>
      </c>
      <c r="F339" s="4"/>
      <c r="G339" s="234">
        <f t="shared" ref="G339:I339" si="110">G340</f>
        <v>320.10000000000002</v>
      </c>
      <c r="H339" s="234">
        <f t="shared" si="110"/>
        <v>246.2</v>
      </c>
      <c r="I339" s="234">
        <f t="shared" si="110"/>
        <v>246.2</v>
      </c>
    </row>
    <row r="340" spans="1:9" ht="45" customHeight="1" x14ac:dyDescent="0.25">
      <c r="A340" s="176" t="s">
        <v>102</v>
      </c>
      <c r="B340" s="15" t="s">
        <v>207</v>
      </c>
      <c r="C340" s="15" t="s">
        <v>8</v>
      </c>
      <c r="D340" s="13" t="s">
        <v>118</v>
      </c>
      <c r="E340" s="13" t="s">
        <v>351</v>
      </c>
      <c r="F340" s="4" t="s">
        <v>103</v>
      </c>
      <c r="G340" s="243">
        <v>320.10000000000002</v>
      </c>
      <c r="H340" s="243">
        <v>246.2</v>
      </c>
      <c r="I340" s="243">
        <v>246.2</v>
      </c>
    </row>
    <row r="341" spans="1:9" ht="43.2" customHeight="1" x14ac:dyDescent="0.25">
      <c r="A341" s="176" t="s">
        <v>249</v>
      </c>
      <c r="B341" s="15" t="s">
        <v>207</v>
      </c>
      <c r="C341" s="15" t="s">
        <v>8</v>
      </c>
      <c r="D341" s="13" t="s">
        <v>118</v>
      </c>
      <c r="E341" s="13" t="s">
        <v>352</v>
      </c>
      <c r="F341" s="250"/>
      <c r="G341" s="234">
        <f>G342</f>
        <v>273.3</v>
      </c>
      <c r="H341" s="234">
        <f>H342</f>
        <v>394</v>
      </c>
      <c r="I341" s="234">
        <f>I342</f>
        <v>394</v>
      </c>
    </row>
    <row r="342" spans="1:9" ht="48" customHeight="1" x14ac:dyDescent="0.25">
      <c r="A342" s="176" t="s">
        <v>102</v>
      </c>
      <c r="B342" s="15" t="s">
        <v>207</v>
      </c>
      <c r="C342" s="15" t="s">
        <v>8</v>
      </c>
      <c r="D342" s="13" t="s">
        <v>118</v>
      </c>
      <c r="E342" s="13" t="s">
        <v>352</v>
      </c>
      <c r="F342" s="250" t="s">
        <v>103</v>
      </c>
      <c r="G342" s="243">
        <v>273.3</v>
      </c>
      <c r="H342" s="243">
        <v>394</v>
      </c>
      <c r="I342" s="243">
        <v>394</v>
      </c>
    </row>
    <row r="343" spans="1:9" ht="22.2" customHeight="1" x14ac:dyDescent="0.3">
      <c r="A343" s="6" t="s">
        <v>20</v>
      </c>
      <c r="B343" s="7" t="s">
        <v>207</v>
      </c>
      <c r="C343" s="7" t="s">
        <v>21</v>
      </c>
      <c r="D343" s="8"/>
      <c r="E343" s="4"/>
      <c r="F343" s="4"/>
      <c r="G343" s="21">
        <f>G344+G368+G390</f>
        <v>106480.5</v>
      </c>
      <c r="H343" s="21">
        <f>H344+H368+H390</f>
        <v>39066.5</v>
      </c>
      <c r="I343" s="21">
        <f>I344+I368+I390</f>
        <v>37262.5</v>
      </c>
    </row>
    <row r="344" spans="1:9" ht="19.8" customHeight="1" x14ac:dyDescent="0.25">
      <c r="A344" s="18" t="s">
        <v>22</v>
      </c>
      <c r="B344" s="11" t="s">
        <v>207</v>
      </c>
      <c r="C344" s="11" t="s">
        <v>21</v>
      </c>
      <c r="D344" s="12" t="s">
        <v>3</v>
      </c>
      <c r="E344" s="4"/>
      <c r="F344" s="4"/>
      <c r="G344" s="19">
        <f>G345</f>
        <v>4860.5</v>
      </c>
      <c r="H344" s="19">
        <f t="shared" ref="H344:I344" si="111">H345</f>
        <v>4860.5</v>
      </c>
      <c r="I344" s="19">
        <f t="shared" si="111"/>
        <v>4860.5</v>
      </c>
    </row>
    <row r="345" spans="1:9" ht="48.6" customHeight="1" x14ac:dyDescent="0.25">
      <c r="A345" s="176" t="s">
        <v>436</v>
      </c>
      <c r="B345" s="15" t="s">
        <v>207</v>
      </c>
      <c r="C345" s="15" t="s">
        <v>21</v>
      </c>
      <c r="D345" s="13" t="s">
        <v>3</v>
      </c>
      <c r="E345" s="13" t="s">
        <v>156</v>
      </c>
      <c r="F345" s="13"/>
      <c r="G345" s="270">
        <f>G346+G352</f>
        <v>4860.5</v>
      </c>
      <c r="H345" s="270">
        <f t="shared" ref="H345:I345" si="112">H346+H352</f>
        <v>4860.5</v>
      </c>
      <c r="I345" s="270">
        <f t="shared" si="112"/>
        <v>4860.5</v>
      </c>
    </row>
    <row r="346" spans="1:9" ht="16.8" customHeight="1" x14ac:dyDescent="0.25">
      <c r="A346" s="176" t="s">
        <v>270</v>
      </c>
      <c r="B346" s="15" t="s">
        <v>207</v>
      </c>
      <c r="C346" s="15" t="s">
        <v>21</v>
      </c>
      <c r="D346" s="13" t="s">
        <v>3</v>
      </c>
      <c r="E346" s="13" t="s">
        <v>437</v>
      </c>
      <c r="F346" s="13"/>
      <c r="G346" s="275">
        <f>G347</f>
        <v>3500</v>
      </c>
      <c r="H346" s="275">
        <f t="shared" ref="H346:I346" si="113">H347</f>
        <v>3500</v>
      </c>
      <c r="I346" s="275">
        <f t="shared" si="113"/>
        <v>3500</v>
      </c>
    </row>
    <row r="347" spans="1:9" ht="19.2" customHeight="1" x14ac:dyDescent="0.25">
      <c r="A347" s="176" t="s">
        <v>438</v>
      </c>
      <c r="B347" s="15" t="s">
        <v>207</v>
      </c>
      <c r="C347" s="15" t="s">
        <v>21</v>
      </c>
      <c r="D347" s="13" t="s">
        <v>3</v>
      </c>
      <c r="E347" s="13" t="s">
        <v>439</v>
      </c>
      <c r="F347" s="13"/>
      <c r="G347" s="275">
        <f>G348+G350</f>
        <v>3500</v>
      </c>
      <c r="H347" s="275">
        <f t="shared" ref="H347:I347" si="114">H348+H350</f>
        <v>3500</v>
      </c>
      <c r="I347" s="275">
        <f t="shared" si="114"/>
        <v>3500</v>
      </c>
    </row>
    <row r="348" spans="1:9" ht="33" customHeight="1" x14ac:dyDescent="0.25">
      <c r="A348" s="176" t="s">
        <v>172</v>
      </c>
      <c r="B348" s="15" t="s">
        <v>207</v>
      </c>
      <c r="C348" s="15" t="s">
        <v>21</v>
      </c>
      <c r="D348" s="13" t="s">
        <v>3</v>
      </c>
      <c r="E348" s="13" t="s">
        <v>440</v>
      </c>
      <c r="F348" s="13"/>
      <c r="G348" s="275">
        <f>G349</f>
        <v>3000</v>
      </c>
      <c r="H348" s="275">
        <f t="shared" ref="H348:I348" si="115">H349</f>
        <v>3000</v>
      </c>
      <c r="I348" s="275">
        <f t="shared" si="115"/>
        <v>3000</v>
      </c>
    </row>
    <row r="349" spans="1:9" ht="27.6" customHeight="1" x14ac:dyDescent="0.25">
      <c r="A349" s="176" t="s">
        <v>126</v>
      </c>
      <c r="B349" s="15" t="s">
        <v>207</v>
      </c>
      <c r="C349" s="24" t="s">
        <v>21</v>
      </c>
      <c r="D349" s="4" t="s">
        <v>3</v>
      </c>
      <c r="E349" s="13" t="s">
        <v>440</v>
      </c>
      <c r="F349" s="276" t="s">
        <v>49</v>
      </c>
      <c r="G349" s="275">
        <v>3000</v>
      </c>
      <c r="H349" s="275">
        <v>3000</v>
      </c>
      <c r="I349" s="275">
        <v>3000</v>
      </c>
    </row>
    <row r="350" spans="1:9" ht="31.2" customHeight="1" x14ac:dyDescent="0.25">
      <c r="A350" s="176" t="s">
        <v>259</v>
      </c>
      <c r="B350" s="15" t="s">
        <v>207</v>
      </c>
      <c r="C350" s="24" t="s">
        <v>21</v>
      </c>
      <c r="D350" s="4" t="s">
        <v>3</v>
      </c>
      <c r="E350" s="13" t="s">
        <v>441</v>
      </c>
      <c r="F350" s="13"/>
      <c r="G350" s="275">
        <f>G351</f>
        <v>500</v>
      </c>
      <c r="H350" s="275">
        <f>H351</f>
        <v>500</v>
      </c>
      <c r="I350" s="275">
        <f>I351</f>
        <v>500</v>
      </c>
    </row>
    <row r="351" spans="1:9" ht="15" customHeight="1" x14ac:dyDescent="0.25">
      <c r="A351" s="176" t="s">
        <v>68</v>
      </c>
      <c r="B351" s="15" t="s">
        <v>207</v>
      </c>
      <c r="C351" s="246" t="s">
        <v>21</v>
      </c>
      <c r="D351" s="23" t="s">
        <v>3</v>
      </c>
      <c r="E351" s="13" t="s">
        <v>441</v>
      </c>
      <c r="F351" s="32" t="s">
        <v>99</v>
      </c>
      <c r="G351" s="275">
        <v>500</v>
      </c>
      <c r="H351" s="275">
        <v>500</v>
      </c>
      <c r="I351" s="275">
        <v>500</v>
      </c>
    </row>
    <row r="352" spans="1:9" ht="16.8" customHeight="1" x14ac:dyDescent="0.25">
      <c r="A352" s="176" t="s">
        <v>276</v>
      </c>
      <c r="B352" s="15" t="s">
        <v>207</v>
      </c>
      <c r="C352" s="327" t="s">
        <v>21</v>
      </c>
      <c r="D352" s="35" t="s">
        <v>3</v>
      </c>
      <c r="E352" s="13" t="s">
        <v>442</v>
      </c>
      <c r="F352" s="269" t="s">
        <v>49</v>
      </c>
      <c r="G352" s="270">
        <f>G353</f>
        <v>1360.5</v>
      </c>
      <c r="H352" s="270">
        <f t="shared" ref="H352:I352" si="116">H353</f>
        <v>1360.5</v>
      </c>
      <c r="I352" s="270">
        <f t="shared" si="116"/>
        <v>1360.5</v>
      </c>
    </row>
    <row r="353" spans="1:9" ht="33" customHeight="1" x14ac:dyDescent="0.25">
      <c r="A353" s="176" t="s">
        <v>444</v>
      </c>
      <c r="B353" s="15" t="s">
        <v>207</v>
      </c>
      <c r="C353" s="328" t="s">
        <v>21</v>
      </c>
      <c r="D353" s="271" t="s">
        <v>3</v>
      </c>
      <c r="E353" s="13" t="s">
        <v>443</v>
      </c>
      <c r="F353" s="269"/>
      <c r="G353" s="270">
        <f>G354+G356+G358+G360+G362+G364+G366</f>
        <v>1360.5</v>
      </c>
      <c r="H353" s="270">
        <f t="shared" ref="H353:I353" si="117">H354+H356+H358+H360+H362+H364+H366</f>
        <v>1360.5</v>
      </c>
      <c r="I353" s="270">
        <f t="shared" si="117"/>
        <v>1360.5</v>
      </c>
    </row>
    <row r="354" spans="1:9" ht="18" customHeight="1" x14ac:dyDescent="0.25">
      <c r="A354" s="176" t="s">
        <v>171</v>
      </c>
      <c r="B354" s="15" t="s">
        <v>207</v>
      </c>
      <c r="C354" s="246" t="s">
        <v>21</v>
      </c>
      <c r="D354" s="13" t="s">
        <v>3</v>
      </c>
      <c r="E354" s="13" t="s">
        <v>446</v>
      </c>
      <c r="F354" s="13"/>
      <c r="G354" s="275">
        <f>G355</f>
        <v>90</v>
      </c>
      <c r="H354" s="275">
        <f t="shared" ref="H354:I354" si="118">H355</f>
        <v>90</v>
      </c>
      <c r="I354" s="275">
        <f t="shared" si="118"/>
        <v>90</v>
      </c>
    </row>
    <row r="355" spans="1:9" ht="28.8" customHeight="1" x14ac:dyDescent="0.25">
      <c r="A355" s="195" t="s">
        <v>126</v>
      </c>
      <c r="B355" s="15" t="s">
        <v>207</v>
      </c>
      <c r="C355" s="246" t="s">
        <v>21</v>
      </c>
      <c r="D355" s="13" t="s">
        <v>3</v>
      </c>
      <c r="E355" s="13" t="s">
        <v>446</v>
      </c>
      <c r="F355" s="13" t="s">
        <v>49</v>
      </c>
      <c r="G355" s="275">
        <v>90</v>
      </c>
      <c r="H355" s="275">
        <v>90</v>
      </c>
      <c r="I355" s="275">
        <v>90</v>
      </c>
    </row>
    <row r="356" spans="1:9" ht="22.8" customHeight="1" x14ac:dyDescent="0.25">
      <c r="A356" s="176" t="s">
        <v>256</v>
      </c>
      <c r="B356" s="15" t="s">
        <v>207</v>
      </c>
      <c r="C356" s="24" t="s">
        <v>21</v>
      </c>
      <c r="D356" s="13" t="s">
        <v>3</v>
      </c>
      <c r="E356" s="13" t="s">
        <v>447</v>
      </c>
      <c r="F356" s="13"/>
      <c r="G356" s="275">
        <f>G357</f>
        <v>1.5</v>
      </c>
      <c r="H356" s="275">
        <f t="shared" ref="H356:I356" si="119">H357</f>
        <v>1.5</v>
      </c>
      <c r="I356" s="275">
        <f t="shared" si="119"/>
        <v>1.5</v>
      </c>
    </row>
    <row r="357" spans="1:9" ht="25.8" customHeight="1" x14ac:dyDescent="0.25">
      <c r="A357" s="176" t="s">
        <v>126</v>
      </c>
      <c r="B357" s="15" t="s">
        <v>207</v>
      </c>
      <c r="C357" s="24" t="s">
        <v>21</v>
      </c>
      <c r="D357" s="13" t="s">
        <v>3</v>
      </c>
      <c r="E357" s="13" t="s">
        <v>447</v>
      </c>
      <c r="F357" s="13" t="s">
        <v>49</v>
      </c>
      <c r="G357" s="275">
        <v>1.5</v>
      </c>
      <c r="H357" s="275">
        <v>1.5</v>
      </c>
      <c r="I357" s="275">
        <v>1.5</v>
      </c>
    </row>
    <row r="358" spans="1:9" ht="40.799999999999997" customHeight="1" x14ac:dyDescent="0.25">
      <c r="A358" s="176" t="s">
        <v>170</v>
      </c>
      <c r="B358" s="15" t="s">
        <v>207</v>
      </c>
      <c r="C358" s="24" t="s">
        <v>21</v>
      </c>
      <c r="D358" s="13" t="s">
        <v>3</v>
      </c>
      <c r="E358" s="13" t="s">
        <v>445</v>
      </c>
      <c r="F358" s="13"/>
      <c r="G358" s="275">
        <f>G359</f>
        <v>60</v>
      </c>
      <c r="H358" s="275">
        <f t="shared" ref="H358:I358" si="120">H359</f>
        <v>60</v>
      </c>
      <c r="I358" s="275">
        <f t="shared" si="120"/>
        <v>60</v>
      </c>
    </row>
    <row r="359" spans="1:9" ht="31.8" customHeight="1" x14ac:dyDescent="0.25">
      <c r="A359" s="193" t="s">
        <v>126</v>
      </c>
      <c r="B359" s="15" t="s">
        <v>207</v>
      </c>
      <c r="C359" s="24" t="s">
        <v>21</v>
      </c>
      <c r="D359" s="13" t="s">
        <v>3</v>
      </c>
      <c r="E359" s="13" t="s">
        <v>445</v>
      </c>
      <c r="F359" s="13" t="s">
        <v>49</v>
      </c>
      <c r="G359" s="275">
        <v>60</v>
      </c>
      <c r="H359" s="275">
        <v>60</v>
      </c>
      <c r="I359" s="275">
        <v>60</v>
      </c>
    </row>
    <row r="360" spans="1:9" ht="27.6" customHeight="1" x14ac:dyDescent="0.25">
      <c r="A360" s="329" t="s">
        <v>448</v>
      </c>
      <c r="B360" s="15" t="s">
        <v>207</v>
      </c>
      <c r="C360" s="24" t="s">
        <v>21</v>
      </c>
      <c r="D360" s="13" t="s">
        <v>3</v>
      </c>
      <c r="E360" s="277" t="s">
        <v>449</v>
      </c>
      <c r="F360" s="13"/>
      <c r="G360" s="275">
        <f>G361</f>
        <v>59</v>
      </c>
      <c r="H360" s="275">
        <f t="shared" ref="H360:I360" si="121">H361</f>
        <v>59</v>
      </c>
      <c r="I360" s="275">
        <f t="shared" si="121"/>
        <v>59</v>
      </c>
    </row>
    <row r="361" spans="1:9" ht="33" customHeight="1" x14ac:dyDescent="0.25">
      <c r="A361" s="176" t="s">
        <v>126</v>
      </c>
      <c r="B361" s="15" t="s">
        <v>207</v>
      </c>
      <c r="C361" s="24" t="s">
        <v>21</v>
      </c>
      <c r="D361" s="13" t="s">
        <v>3</v>
      </c>
      <c r="E361" s="13" t="s">
        <v>449</v>
      </c>
      <c r="F361" s="13" t="s">
        <v>49</v>
      </c>
      <c r="G361" s="275">
        <v>59</v>
      </c>
      <c r="H361" s="275">
        <v>59</v>
      </c>
      <c r="I361" s="275">
        <v>59</v>
      </c>
    </row>
    <row r="362" spans="1:9" ht="29.4" customHeight="1" x14ac:dyDescent="0.25">
      <c r="A362" s="176" t="s">
        <v>450</v>
      </c>
      <c r="B362" s="15" t="s">
        <v>207</v>
      </c>
      <c r="C362" s="24" t="s">
        <v>21</v>
      </c>
      <c r="D362" s="13" t="s">
        <v>3</v>
      </c>
      <c r="E362" s="13" t="s">
        <v>451</v>
      </c>
      <c r="F362" s="13"/>
      <c r="G362" s="275">
        <f>G363</f>
        <v>500</v>
      </c>
      <c r="H362" s="275">
        <f t="shared" ref="H362:I362" si="122">H363</f>
        <v>500</v>
      </c>
      <c r="I362" s="275">
        <f t="shared" si="122"/>
        <v>500</v>
      </c>
    </row>
    <row r="363" spans="1:9" ht="33" customHeight="1" x14ac:dyDescent="0.25">
      <c r="A363" s="176" t="s">
        <v>126</v>
      </c>
      <c r="B363" s="15" t="s">
        <v>207</v>
      </c>
      <c r="C363" s="24" t="s">
        <v>21</v>
      </c>
      <c r="D363" s="13" t="s">
        <v>3</v>
      </c>
      <c r="E363" s="13" t="s">
        <v>451</v>
      </c>
      <c r="F363" s="13" t="s">
        <v>49</v>
      </c>
      <c r="G363" s="275">
        <v>500</v>
      </c>
      <c r="H363" s="275">
        <v>500</v>
      </c>
      <c r="I363" s="275">
        <v>500</v>
      </c>
    </row>
    <row r="364" spans="1:9" ht="46.8" customHeight="1" x14ac:dyDescent="0.25">
      <c r="A364" s="176" t="s">
        <v>453</v>
      </c>
      <c r="B364" s="15" t="s">
        <v>207</v>
      </c>
      <c r="C364" s="24" t="s">
        <v>21</v>
      </c>
      <c r="D364" s="13" t="s">
        <v>3</v>
      </c>
      <c r="E364" s="13" t="s">
        <v>452</v>
      </c>
      <c r="F364" s="13"/>
      <c r="G364" s="275">
        <f>G365</f>
        <v>150</v>
      </c>
      <c r="H364" s="275">
        <f t="shared" ref="H364:I364" si="123">H365</f>
        <v>150</v>
      </c>
      <c r="I364" s="275">
        <f t="shared" si="123"/>
        <v>150</v>
      </c>
    </row>
    <row r="365" spans="1:9" ht="33" customHeight="1" x14ac:dyDescent="0.25">
      <c r="A365" s="176" t="s">
        <v>126</v>
      </c>
      <c r="B365" s="15" t="s">
        <v>207</v>
      </c>
      <c r="C365" s="24" t="s">
        <v>21</v>
      </c>
      <c r="D365" s="13" t="s">
        <v>3</v>
      </c>
      <c r="E365" s="13" t="s">
        <v>452</v>
      </c>
      <c r="F365" s="13" t="s">
        <v>49</v>
      </c>
      <c r="G365" s="275">
        <v>150</v>
      </c>
      <c r="H365" s="275">
        <v>150</v>
      </c>
      <c r="I365" s="275">
        <v>150</v>
      </c>
    </row>
    <row r="366" spans="1:9" ht="40.200000000000003" customHeight="1" x14ac:dyDescent="0.25">
      <c r="A366" s="176" t="s">
        <v>454</v>
      </c>
      <c r="B366" s="15" t="s">
        <v>207</v>
      </c>
      <c r="C366" s="24" t="s">
        <v>21</v>
      </c>
      <c r="D366" s="13" t="s">
        <v>3</v>
      </c>
      <c r="E366" s="13" t="s">
        <v>455</v>
      </c>
      <c r="F366" s="13"/>
      <c r="G366" s="275">
        <f>G367</f>
        <v>500</v>
      </c>
      <c r="H366" s="275">
        <f>H367</f>
        <v>500</v>
      </c>
      <c r="I366" s="275">
        <f>I367</f>
        <v>500</v>
      </c>
    </row>
    <row r="367" spans="1:9" ht="33" customHeight="1" x14ac:dyDescent="0.25">
      <c r="A367" s="176" t="s">
        <v>126</v>
      </c>
      <c r="B367" s="15" t="s">
        <v>207</v>
      </c>
      <c r="C367" s="24" t="s">
        <v>21</v>
      </c>
      <c r="D367" s="13" t="s">
        <v>3</v>
      </c>
      <c r="E367" s="13" t="s">
        <v>455</v>
      </c>
      <c r="F367" s="13" t="s">
        <v>49</v>
      </c>
      <c r="G367" s="275">
        <v>500</v>
      </c>
      <c r="H367" s="275">
        <v>500</v>
      </c>
      <c r="I367" s="275">
        <v>500</v>
      </c>
    </row>
    <row r="368" spans="1:9" ht="22.8" customHeight="1" x14ac:dyDescent="0.25">
      <c r="A368" s="18" t="s">
        <v>86</v>
      </c>
      <c r="B368" s="11" t="s">
        <v>207</v>
      </c>
      <c r="C368" s="330" t="s">
        <v>21</v>
      </c>
      <c r="D368" s="331" t="s">
        <v>5</v>
      </c>
      <c r="E368" s="331"/>
      <c r="F368" s="331"/>
      <c r="G368" s="19">
        <f>G369</f>
        <v>72735.100000000006</v>
      </c>
      <c r="H368" s="19">
        <f t="shared" ref="H368:I368" si="124">H369</f>
        <v>14142.1</v>
      </c>
      <c r="I368" s="19">
        <f t="shared" si="124"/>
        <v>13810</v>
      </c>
    </row>
    <row r="369" spans="1:9" ht="52.2" customHeight="1" x14ac:dyDescent="0.25">
      <c r="A369" s="176" t="s">
        <v>370</v>
      </c>
      <c r="B369" s="15" t="s">
        <v>207</v>
      </c>
      <c r="C369" s="15" t="s">
        <v>21</v>
      </c>
      <c r="D369" s="13" t="s">
        <v>5</v>
      </c>
      <c r="E369" s="13" t="s">
        <v>375</v>
      </c>
      <c r="F369" s="13"/>
      <c r="G369" s="234">
        <f>G370+G378</f>
        <v>72735.100000000006</v>
      </c>
      <c r="H369" s="234">
        <f t="shared" ref="H369:I369" si="125">H370+H378</f>
        <v>14142.1</v>
      </c>
      <c r="I369" s="234">
        <f t="shared" si="125"/>
        <v>13810</v>
      </c>
    </row>
    <row r="370" spans="1:9" ht="21.6" customHeight="1" x14ac:dyDescent="0.25">
      <c r="A370" s="207" t="s">
        <v>371</v>
      </c>
      <c r="B370" s="15" t="s">
        <v>207</v>
      </c>
      <c r="C370" s="15" t="s">
        <v>21</v>
      </c>
      <c r="D370" s="13" t="s">
        <v>5</v>
      </c>
      <c r="E370" s="13" t="s">
        <v>376</v>
      </c>
      <c r="F370" s="13"/>
      <c r="G370" s="234">
        <f>G371</f>
        <v>60504.4</v>
      </c>
      <c r="H370" s="234">
        <f t="shared" ref="H370:I370" si="126">H371</f>
        <v>3500</v>
      </c>
      <c r="I370" s="234">
        <f t="shared" si="126"/>
        <v>3500</v>
      </c>
    </row>
    <row r="371" spans="1:9" ht="29.4" customHeight="1" x14ac:dyDescent="0.25">
      <c r="A371" s="207" t="s">
        <v>372</v>
      </c>
      <c r="B371" s="15" t="s">
        <v>207</v>
      </c>
      <c r="C371" s="15" t="s">
        <v>21</v>
      </c>
      <c r="D371" s="13" t="s">
        <v>5</v>
      </c>
      <c r="E371" s="13" t="s">
        <v>377</v>
      </c>
      <c r="F371" s="13"/>
      <c r="G371" s="234">
        <f>G372+G374+G376</f>
        <v>60504.4</v>
      </c>
      <c r="H371" s="234">
        <f t="shared" ref="H371:I371" si="127">H372+H374+H376</f>
        <v>3500</v>
      </c>
      <c r="I371" s="234">
        <f t="shared" si="127"/>
        <v>3500</v>
      </c>
    </row>
    <row r="372" spans="1:9" ht="28.2" customHeight="1" x14ac:dyDescent="0.25">
      <c r="A372" s="207" t="s">
        <v>373</v>
      </c>
      <c r="B372" s="15" t="s">
        <v>207</v>
      </c>
      <c r="C372" s="15" t="s">
        <v>21</v>
      </c>
      <c r="D372" s="13" t="s">
        <v>5</v>
      </c>
      <c r="E372" s="13" t="s">
        <v>378</v>
      </c>
      <c r="F372" s="13"/>
      <c r="G372" s="234">
        <f>G373</f>
        <v>1500</v>
      </c>
      <c r="H372" s="234">
        <f t="shared" ref="H372:I372" si="128">H373</f>
        <v>1500</v>
      </c>
      <c r="I372" s="234">
        <f t="shared" si="128"/>
        <v>1500</v>
      </c>
    </row>
    <row r="373" spans="1:9" ht="31.8" customHeight="1" x14ac:dyDescent="0.25">
      <c r="A373" s="176" t="s">
        <v>126</v>
      </c>
      <c r="B373" s="15" t="s">
        <v>207</v>
      </c>
      <c r="C373" s="15" t="s">
        <v>21</v>
      </c>
      <c r="D373" s="13" t="s">
        <v>5</v>
      </c>
      <c r="E373" s="13" t="s">
        <v>378</v>
      </c>
      <c r="F373" s="13" t="s">
        <v>49</v>
      </c>
      <c r="G373" s="234">
        <v>1500</v>
      </c>
      <c r="H373" s="234">
        <v>1500</v>
      </c>
      <c r="I373" s="234">
        <v>1500</v>
      </c>
    </row>
    <row r="374" spans="1:9" ht="26.4" customHeight="1" x14ac:dyDescent="0.25">
      <c r="A374" s="207" t="s">
        <v>374</v>
      </c>
      <c r="B374" s="15" t="s">
        <v>207</v>
      </c>
      <c r="C374" s="15" t="s">
        <v>21</v>
      </c>
      <c r="D374" s="13" t="s">
        <v>5</v>
      </c>
      <c r="E374" s="13" t="s">
        <v>379</v>
      </c>
      <c r="F374" s="13"/>
      <c r="G374" s="234">
        <f>G375</f>
        <v>2000</v>
      </c>
      <c r="H374" s="234">
        <f t="shared" ref="H374:I374" si="129">H375</f>
        <v>2000</v>
      </c>
      <c r="I374" s="234">
        <f t="shared" si="129"/>
        <v>2000</v>
      </c>
    </row>
    <row r="375" spans="1:9" ht="31.8" customHeight="1" x14ac:dyDescent="0.25">
      <c r="A375" s="176" t="s">
        <v>126</v>
      </c>
      <c r="B375" s="15" t="s">
        <v>207</v>
      </c>
      <c r="C375" s="15" t="s">
        <v>21</v>
      </c>
      <c r="D375" s="13" t="s">
        <v>5</v>
      </c>
      <c r="E375" s="13" t="s">
        <v>379</v>
      </c>
      <c r="F375" s="13" t="s">
        <v>49</v>
      </c>
      <c r="G375" s="234">
        <v>2000</v>
      </c>
      <c r="H375" s="234">
        <v>2000</v>
      </c>
      <c r="I375" s="234">
        <v>2000</v>
      </c>
    </row>
    <row r="376" spans="1:9" ht="109.2" customHeight="1" x14ac:dyDescent="0.25">
      <c r="A376" s="207" t="s">
        <v>506</v>
      </c>
      <c r="B376" s="15" t="s">
        <v>207</v>
      </c>
      <c r="C376" s="15" t="s">
        <v>21</v>
      </c>
      <c r="D376" s="13" t="s">
        <v>5</v>
      </c>
      <c r="E376" s="13" t="s">
        <v>539</v>
      </c>
      <c r="F376" s="13"/>
      <c r="G376" s="234">
        <f>G377</f>
        <v>57004.4</v>
      </c>
      <c r="H376" s="234">
        <v>0</v>
      </c>
      <c r="I376" s="234">
        <v>0</v>
      </c>
    </row>
    <row r="377" spans="1:9" ht="20.399999999999999" customHeight="1" x14ac:dyDescent="0.25">
      <c r="A377" s="176" t="s">
        <v>68</v>
      </c>
      <c r="B377" s="15" t="s">
        <v>207</v>
      </c>
      <c r="C377" s="15" t="s">
        <v>21</v>
      </c>
      <c r="D377" s="13" t="s">
        <v>5</v>
      </c>
      <c r="E377" s="13" t="s">
        <v>539</v>
      </c>
      <c r="F377" s="13" t="s">
        <v>99</v>
      </c>
      <c r="G377" s="234">
        <v>57004.4</v>
      </c>
      <c r="H377" s="234">
        <v>0</v>
      </c>
      <c r="I377" s="234">
        <v>0</v>
      </c>
    </row>
    <row r="378" spans="1:9" ht="16.2" customHeight="1" x14ac:dyDescent="0.25">
      <c r="A378" s="207" t="s">
        <v>276</v>
      </c>
      <c r="B378" s="15" t="s">
        <v>207</v>
      </c>
      <c r="C378" s="15" t="s">
        <v>21</v>
      </c>
      <c r="D378" s="13" t="s">
        <v>5</v>
      </c>
      <c r="E378" s="13" t="s">
        <v>382</v>
      </c>
      <c r="F378" s="13"/>
      <c r="G378" s="234">
        <f>G379</f>
        <v>12230.7</v>
      </c>
      <c r="H378" s="234">
        <f t="shared" ref="H378:I378" si="130">H379</f>
        <v>10642.1</v>
      </c>
      <c r="I378" s="234">
        <f t="shared" si="130"/>
        <v>10310</v>
      </c>
    </row>
    <row r="379" spans="1:9" ht="29.4" customHeight="1" x14ac:dyDescent="0.25">
      <c r="A379" s="207" t="s">
        <v>532</v>
      </c>
      <c r="B379" s="15" t="s">
        <v>207</v>
      </c>
      <c r="C379" s="15" t="s">
        <v>21</v>
      </c>
      <c r="D379" s="13" t="s">
        <v>5</v>
      </c>
      <c r="E379" s="13" t="s">
        <v>383</v>
      </c>
      <c r="F379" s="13"/>
      <c r="G379" s="234">
        <f>G380+G382+G384+G386+G388</f>
        <v>12230.7</v>
      </c>
      <c r="H379" s="234">
        <f t="shared" ref="H379:I379" si="131">H380+H382+H384+H386+H388</f>
        <v>10642.1</v>
      </c>
      <c r="I379" s="234">
        <f t="shared" si="131"/>
        <v>10310</v>
      </c>
    </row>
    <row r="380" spans="1:9" ht="52.8" customHeight="1" x14ac:dyDescent="0.25">
      <c r="A380" s="176" t="s">
        <v>227</v>
      </c>
      <c r="B380" s="15" t="s">
        <v>207</v>
      </c>
      <c r="C380" s="15" t="s">
        <v>21</v>
      </c>
      <c r="D380" s="13" t="s">
        <v>5</v>
      </c>
      <c r="E380" s="271" t="s">
        <v>384</v>
      </c>
      <c r="F380" s="13"/>
      <c r="G380" s="234">
        <f>G381</f>
        <v>1000</v>
      </c>
      <c r="H380" s="234">
        <f t="shared" ref="H380:I380" si="132">H381</f>
        <v>1000</v>
      </c>
      <c r="I380" s="234">
        <f t="shared" si="132"/>
        <v>500</v>
      </c>
    </row>
    <row r="381" spans="1:9" ht="40.799999999999997" customHeight="1" x14ac:dyDescent="0.25">
      <c r="A381" s="176" t="s">
        <v>102</v>
      </c>
      <c r="B381" s="15" t="s">
        <v>207</v>
      </c>
      <c r="C381" s="15" t="s">
        <v>21</v>
      </c>
      <c r="D381" s="13" t="s">
        <v>5</v>
      </c>
      <c r="E381" s="271" t="s">
        <v>384</v>
      </c>
      <c r="F381" s="13" t="s">
        <v>103</v>
      </c>
      <c r="G381" s="234">
        <v>1000</v>
      </c>
      <c r="H381" s="234">
        <v>1000</v>
      </c>
      <c r="I381" s="234">
        <v>500</v>
      </c>
    </row>
    <row r="382" spans="1:9" ht="36.6" customHeight="1" x14ac:dyDescent="0.25">
      <c r="A382" s="176" t="s">
        <v>216</v>
      </c>
      <c r="B382" s="15" t="s">
        <v>207</v>
      </c>
      <c r="C382" s="15" t="s">
        <v>21</v>
      </c>
      <c r="D382" s="13" t="s">
        <v>5</v>
      </c>
      <c r="E382" s="13" t="s">
        <v>386</v>
      </c>
      <c r="F382" s="13"/>
      <c r="G382" s="234">
        <f>G383</f>
        <v>2100</v>
      </c>
      <c r="H382" s="234">
        <f t="shared" ref="H382:I382" si="133">H383</f>
        <v>500</v>
      </c>
      <c r="I382" s="234">
        <f t="shared" si="133"/>
        <v>650</v>
      </c>
    </row>
    <row r="383" spans="1:9" ht="33" customHeight="1" x14ac:dyDescent="0.25">
      <c r="A383" s="176" t="s">
        <v>126</v>
      </c>
      <c r="B383" s="15" t="s">
        <v>207</v>
      </c>
      <c r="C383" s="15" t="s">
        <v>21</v>
      </c>
      <c r="D383" s="13" t="s">
        <v>5</v>
      </c>
      <c r="E383" s="13" t="s">
        <v>386</v>
      </c>
      <c r="F383" s="13" t="s">
        <v>49</v>
      </c>
      <c r="G383" s="234">
        <v>2100</v>
      </c>
      <c r="H383" s="234">
        <v>500</v>
      </c>
      <c r="I383" s="234">
        <v>650</v>
      </c>
    </row>
    <row r="384" spans="1:9" ht="32.4" customHeight="1" x14ac:dyDescent="0.25">
      <c r="A384" s="176" t="s">
        <v>603</v>
      </c>
      <c r="B384" s="15" t="s">
        <v>207</v>
      </c>
      <c r="C384" s="15" t="s">
        <v>21</v>
      </c>
      <c r="D384" s="13" t="s">
        <v>5</v>
      </c>
      <c r="E384" s="271" t="s">
        <v>387</v>
      </c>
      <c r="F384" s="271"/>
      <c r="G384" s="234">
        <f>G385</f>
        <v>2000</v>
      </c>
      <c r="H384" s="234">
        <f t="shared" ref="H384:I384" si="134">H385</f>
        <v>2000</v>
      </c>
      <c r="I384" s="234">
        <f t="shared" si="134"/>
        <v>2000</v>
      </c>
    </row>
    <row r="385" spans="1:9" ht="28.2" customHeight="1" x14ac:dyDescent="0.25">
      <c r="A385" s="176" t="s">
        <v>126</v>
      </c>
      <c r="B385" s="15" t="s">
        <v>207</v>
      </c>
      <c r="C385" s="268" t="s">
        <v>21</v>
      </c>
      <c r="D385" s="271" t="s">
        <v>5</v>
      </c>
      <c r="E385" s="271" t="s">
        <v>387</v>
      </c>
      <c r="F385" s="271" t="s">
        <v>49</v>
      </c>
      <c r="G385" s="234">
        <v>2000</v>
      </c>
      <c r="H385" s="234">
        <v>2000</v>
      </c>
      <c r="I385" s="234">
        <v>2000</v>
      </c>
    </row>
    <row r="386" spans="1:9" ht="31.2" customHeight="1" x14ac:dyDescent="0.25">
      <c r="A386" s="207" t="s">
        <v>388</v>
      </c>
      <c r="B386" s="15" t="s">
        <v>207</v>
      </c>
      <c r="C386" s="268" t="s">
        <v>21</v>
      </c>
      <c r="D386" s="271" t="s">
        <v>5</v>
      </c>
      <c r="E386" s="271" t="s">
        <v>389</v>
      </c>
      <c r="F386" s="248"/>
      <c r="G386" s="234">
        <f>G387</f>
        <v>130.69999999999999</v>
      </c>
      <c r="H386" s="234">
        <f t="shared" ref="H386:I386" si="135">H387</f>
        <v>142.1</v>
      </c>
      <c r="I386" s="234">
        <f t="shared" si="135"/>
        <v>160</v>
      </c>
    </row>
    <row r="387" spans="1:9" ht="28.8" customHeight="1" x14ac:dyDescent="0.25">
      <c r="A387" s="176" t="s">
        <v>126</v>
      </c>
      <c r="B387" s="15" t="s">
        <v>207</v>
      </c>
      <c r="C387" s="268" t="s">
        <v>21</v>
      </c>
      <c r="D387" s="271" t="s">
        <v>5</v>
      </c>
      <c r="E387" s="271" t="s">
        <v>389</v>
      </c>
      <c r="F387" s="248" t="s">
        <v>49</v>
      </c>
      <c r="G387" s="234">
        <v>130.69999999999999</v>
      </c>
      <c r="H387" s="234">
        <v>142.1</v>
      </c>
      <c r="I387" s="234">
        <v>160</v>
      </c>
    </row>
    <row r="388" spans="1:9" ht="27.6" customHeight="1" x14ac:dyDescent="0.25">
      <c r="A388" s="207" t="s">
        <v>434</v>
      </c>
      <c r="B388" s="15" t="s">
        <v>207</v>
      </c>
      <c r="C388" s="268" t="s">
        <v>21</v>
      </c>
      <c r="D388" s="271" t="s">
        <v>5</v>
      </c>
      <c r="E388" s="271" t="s">
        <v>435</v>
      </c>
      <c r="F388" s="248"/>
      <c r="G388" s="234">
        <f>G389</f>
        <v>7000</v>
      </c>
      <c r="H388" s="234">
        <f t="shared" ref="H388:I388" si="136">H389</f>
        <v>7000</v>
      </c>
      <c r="I388" s="234">
        <f t="shared" si="136"/>
        <v>7000</v>
      </c>
    </row>
    <row r="389" spans="1:9" ht="33" customHeight="1" x14ac:dyDescent="0.25">
      <c r="A389" s="176" t="s">
        <v>126</v>
      </c>
      <c r="B389" s="15" t="s">
        <v>207</v>
      </c>
      <c r="C389" s="268" t="s">
        <v>21</v>
      </c>
      <c r="D389" s="271" t="s">
        <v>5</v>
      </c>
      <c r="E389" s="271" t="s">
        <v>435</v>
      </c>
      <c r="F389" s="13" t="s">
        <v>49</v>
      </c>
      <c r="G389" s="234">
        <v>7000</v>
      </c>
      <c r="H389" s="234">
        <v>7000</v>
      </c>
      <c r="I389" s="234">
        <v>7000</v>
      </c>
    </row>
    <row r="390" spans="1:9" ht="18.600000000000001" customHeight="1" x14ac:dyDescent="0.25">
      <c r="A390" s="18" t="s">
        <v>120</v>
      </c>
      <c r="B390" s="11" t="s">
        <v>207</v>
      </c>
      <c r="C390" s="11" t="s">
        <v>21</v>
      </c>
      <c r="D390" s="12" t="s">
        <v>7</v>
      </c>
      <c r="E390" s="4"/>
      <c r="F390" s="4"/>
      <c r="G390" s="19">
        <f>G391+G404+G420+G415</f>
        <v>28884.9</v>
      </c>
      <c r="H390" s="19">
        <f t="shared" ref="H390:I390" si="137">H391+H404+H420+H415</f>
        <v>20063.900000000001</v>
      </c>
      <c r="I390" s="19">
        <f t="shared" si="137"/>
        <v>18592</v>
      </c>
    </row>
    <row r="391" spans="1:9" ht="51" customHeight="1" x14ac:dyDescent="0.25">
      <c r="A391" s="176" t="s">
        <v>240</v>
      </c>
      <c r="B391" s="15" t="s">
        <v>207</v>
      </c>
      <c r="C391" s="24" t="s">
        <v>21</v>
      </c>
      <c r="D391" s="4" t="s">
        <v>7</v>
      </c>
      <c r="E391" s="4" t="s">
        <v>121</v>
      </c>
      <c r="F391" s="4"/>
      <c r="G391" s="16">
        <f>G392+G396+G400</f>
        <v>1210.2</v>
      </c>
      <c r="H391" s="16">
        <f t="shared" ref="H391:I391" si="138">H392+H396+H400</f>
        <v>0</v>
      </c>
      <c r="I391" s="16">
        <f t="shared" si="138"/>
        <v>0</v>
      </c>
    </row>
    <row r="392" spans="1:9" ht="25.2" customHeight="1" x14ac:dyDescent="0.25">
      <c r="A392" s="176" t="s">
        <v>557</v>
      </c>
      <c r="B392" s="15" t="s">
        <v>207</v>
      </c>
      <c r="C392" s="24" t="s">
        <v>21</v>
      </c>
      <c r="D392" s="4" t="s">
        <v>7</v>
      </c>
      <c r="E392" s="13" t="s">
        <v>578</v>
      </c>
      <c r="F392" s="13"/>
      <c r="G392" s="234">
        <f>G393</f>
        <v>165.2</v>
      </c>
      <c r="H392" s="234">
        <f t="shared" ref="H392:I394" si="139">H393</f>
        <v>0</v>
      </c>
      <c r="I392" s="234">
        <f t="shared" si="139"/>
        <v>0</v>
      </c>
    </row>
    <row r="393" spans="1:9" ht="31.2" customHeight="1" x14ac:dyDescent="0.25">
      <c r="A393" s="176" t="s">
        <v>579</v>
      </c>
      <c r="B393" s="15" t="s">
        <v>207</v>
      </c>
      <c r="C393" s="24" t="s">
        <v>21</v>
      </c>
      <c r="D393" s="4" t="s">
        <v>7</v>
      </c>
      <c r="E393" s="13" t="s">
        <v>580</v>
      </c>
      <c r="F393" s="13"/>
      <c r="G393" s="234">
        <f>G394</f>
        <v>165.2</v>
      </c>
      <c r="H393" s="234">
        <f t="shared" si="139"/>
        <v>0</v>
      </c>
      <c r="I393" s="234">
        <f t="shared" si="139"/>
        <v>0</v>
      </c>
    </row>
    <row r="394" spans="1:9" ht="20.399999999999999" customHeight="1" x14ac:dyDescent="0.25">
      <c r="A394" s="176" t="s">
        <v>581</v>
      </c>
      <c r="B394" s="15" t="s">
        <v>207</v>
      </c>
      <c r="C394" s="24" t="s">
        <v>21</v>
      </c>
      <c r="D394" s="4" t="s">
        <v>7</v>
      </c>
      <c r="E394" s="13" t="s">
        <v>582</v>
      </c>
      <c r="F394" s="13"/>
      <c r="G394" s="234">
        <f>G395</f>
        <v>165.2</v>
      </c>
      <c r="H394" s="234">
        <f t="shared" si="139"/>
        <v>0</v>
      </c>
      <c r="I394" s="234">
        <f t="shared" si="139"/>
        <v>0</v>
      </c>
    </row>
    <row r="395" spans="1:9" ht="31.2" customHeight="1" x14ac:dyDescent="0.25">
      <c r="A395" s="176" t="s">
        <v>126</v>
      </c>
      <c r="B395" s="15" t="s">
        <v>207</v>
      </c>
      <c r="C395" s="24" t="s">
        <v>21</v>
      </c>
      <c r="D395" s="4" t="s">
        <v>7</v>
      </c>
      <c r="E395" s="13" t="s">
        <v>582</v>
      </c>
      <c r="F395" s="13" t="s">
        <v>49</v>
      </c>
      <c r="G395" s="234">
        <v>165.2</v>
      </c>
      <c r="H395" s="234">
        <v>0</v>
      </c>
      <c r="I395" s="234">
        <v>0</v>
      </c>
    </row>
    <row r="396" spans="1:9" ht="14.4" customHeight="1" x14ac:dyDescent="0.25">
      <c r="A396" s="176" t="s">
        <v>270</v>
      </c>
      <c r="B396" s="15" t="s">
        <v>207</v>
      </c>
      <c r="C396" s="278" t="s">
        <v>21</v>
      </c>
      <c r="D396" s="240" t="s">
        <v>7</v>
      </c>
      <c r="E396" s="13" t="s">
        <v>584</v>
      </c>
      <c r="F396" s="13"/>
      <c r="G396" s="234">
        <f>G397</f>
        <v>950</v>
      </c>
      <c r="H396" s="234">
        <f t="shared" ref="H396:I398" si="140">H397</f>
        <v>0</v>
      </c>
      <c r="I396" s="234">
        <f t="shared" si="140"/>
        <v>0</v>
      </c>
    </row>
    <row r="397" spans="1:9" ht="27.6" customHeight="1" x14ac:dyDescent="0.25">
      <c r="A397" s="176" t="s">
        <v>583</v>
      </c>
      <c r="B397" s="15" t="s">
        <v>207</v>
      </c>
      <c r="C397" s="278" t="s">
        <v>21</v>
      </c>
      <c r="D397" s="240" t="s">
        <v>7</v>
      </c>
      <c r="E397" s="13" t="s">
        <v>585</v>
      </c>
      <c r="F397" s="13"/>
      <c r="G397" s="234">
        <f>G398</f>
        <v>950</v>
      </c>
      <c r="H397" s="234">
        <f t="shared" si="140"/>
        <v>0</v>
      </c>
      <c r="I397" s="234">
        <f t="shared" si="140"/>
        <v>0</v>
      </c>
    </row>
    <row r="398" spans="1:9" ht="31.95" customHeight="1" x14ac:dyDescent="0.25">
      <c r="A398" s="176" t="s">
        <v>246</v>
      </c>
      <c r="B398" s="15" t="s">
        <v>207</v>
      </c>
      <c r="C398" s="278" t="s">
        <v>21</v>
      </c>
      <c r="D398" s="240" t="s">
        <v>7</v>
      </c>
      <c r="E398" s="13" t="s">
        <v>586</v>
      </c>
      <c r="F398" s="13"/>
      <c r="G398" s="234">
        <f>G399</f>
        <v>950</v>
      </c>
      <c r="H398" s="234">
        <f t="shared" si="140"/>
        <v>0</v>
      </c>
      <c r="I398" s="234">
        <f t="shared" si="140"/>
        <v>0</v>
      </c>
    </row>
    <row r="399" spans="1:9" ht="33" customHeight="1" x14ac:dyDescent="0.25">
      <c r="A399" s="176" t="s">
        <v>126</v>
      </c>
      <c r="B399" s="15" t="s">
        <v>207</v>
      </c>
      <c r="C399" s="278" t="s">
        <v>21</v>
      </c>
      <c r="D399" s="240" t="s">
        <v>7</v>
      </c>
      <c r="E399" s="13" t="s">
        <v>586</v>
      </c>
      <c r="F399" s="13" t="s">
        <v>49</v>
      </c>
      <c r="G399" s="234">
        <v>950</v>
      </c>
      <c r="H399" s="234">
        <v>0</v>
      </c>
      <c r="I399" s="234">
        <v>0</v>
      </c>
    </row>
    <row r="400" spans="1:9" ht="19.2" customHeight="1" x14ac:dyDescent="0.25">
      <c r="A400" s="176" t="s">
        <v>588</v>
      </c>
      <c r="B400" s="15" t="s">
        <v>207</v>
      </c>
      <c r="C400" s="278" t="s">
        <v>21</v>
      </c>
      <c r="D400" s="240" t="s">
        <v>7</v>
      </c>
      <c r="E400" s="13" t="s">
        <v>587</v>
      </c>
      <c r="F400" s="13"/>
      <c r="G400" s="234">
        <f>G401</f>
        <v>95</v>
      </c>
      <c r="H400" s="234">
        <f t="shared" ref="H400:I402" si="141">H401</f>
        <v>0</v>
      </c>
      <c r="I400" s="234">
        <f t="shared" si="141"/>
        <v>0</v>
      </c>
    </row>
    <row r="401" spans="1:9" ht="32.4" customHeight="1" x14ac:dyDescent="0.25">
      <c r="A401" s="176" t="s">
        <v>592</v>
      </c>
      <c r="B401" s="15" t="s">
        <v>207</v>
      </c>
      <c r="C401" s="278" t="s">
        <v>21</v>
      </c>
      <c r="D401" s="240" t="s">
        <v>7</v>
      </c>
      <c r="E401" s="13" t="s">
        <v>589</v>
      </c>
      <c r="F401" s="13"/>
      <c r="G401" s="234">
        <f>G402</f>
        <v>95</v>
      </c>
      <c r="H401" s="234">
        <f t="shared" si="141"/>
        <v>0</v>
      </c>
      <c r="I401" s="234">
        <f t="shared" si="141"/>
        <v>0</v>
      </c>
    </row>
    <row r="402" spans="1:9" ht="32.4" customHeight="1" x14ac:dyDescent="0.25">
      <c r="A402" s="176" t="s">
        <v>590</v>
      </c>
      <c r="B402" s="15" t="s">
        <v>207</v>
      </c>
      <c r="C402" s="278" t="s">
        <v>21</v>
      </c>
      <c r="D402" s="240" t="s">
        <v>7</v>
      </c>
      <c r="E402" s="13" t="s">
        <v>591</v>
      </c>
      <c r="F402" s="13"/>
      <c r="G402" s="234">
        <f>G403</f>
        <v>95</v>
      </c>
      <c r="H402" s="234">
        <f t="shared" si="141"/>
        <v>0</v>
      </c>
      <c r="I402" s="234">
        <f t="shared" si="141"/>
        <v>0</v>
      </c>
    </row>
    <row r="403" spans="1:9" ht="32.25" customHeight="1" x14ac:dyDescent="0.25">
      <c r="A403" s="176" t="s">
        <v>126</v>
      </c>
      <c r="B403" s="15" t="s">
        <v>207</v>
      </c>
      <c r="C403" s="278" t="s">
        <v>21</v>
      </c>
      <c r="D403" s="240" t="s">
        <v>7</v>
      </c>
      <c r="E403" s="13" t="s">
        <v>591</v>
      </c>
      <c r="F403" s="13" t="s">
        <v>49</v>
      </c>
      <c r="G403" s="234">
        <v>95</v>
      </c>
      <c r="H403" s="234">
        <v>0</v>
      </c>
      <c r="I403" s="234">
        <v>0</v>
      </c>
    </row>
    <row r="404" spans="1:9" ht="40.799999999999997" customHeight="1" x14ac:dyDescent="0.25">
      <c r="A404" s="176" t="s">
        <v>535</v>
      </c>
      <c r="B404" s="15" t="s">
        <v>207</v>
      </c>
      <c r="C404" s="24" t="s">
        <v>21</v>
      </c>
      <c r="D404" s="4" t="s">
        <v>7</v>
      </c>
      <c r="E404" s="4" t="s">
        <v>139</v>
      </c>
      <c r="F404" s="4"/>
      <c r="G404" s="280">
        <f>G405+G411</f>
        <v>14339.2</v>
      </c>
      <c r="H404" s="280">
        <f t="shared" ref="H404:I404" si="142">H405+H411</f>
        <v>4815.5</v>
      </c>
      <c r="I404" s="280">
        <f t="shared" si="142"/>
        <v>4300</v>
      </c>
    </row>
    <row r="405" spans="1:9" ht="20.399999999999999" customHeight="1" x14ac:dyDescent="0.25">
      <c r="A405" s="176" t="s">
        <v>270</v>
      </c>
      <c r="B405" s="15" t="s">
        <v>207</v>
      </c>
      <c r="C405" s="24" t="s">
        <v>21</v>
      </c>
      <c r="D405" s="4" t="s">
        <v>7</v>
      </c>
      <c r="E405" s="4" t="s">
        <v>358</v>
      </c>
      <c r="F405" s="4"/>
      <c r="G405" s="280">
        <f>G406</f>
        <v>5221.7</v>
      </c>
      <c r="H405" s="280">
        <f t="shared" ref="H405:I405" si="143">H406</f>
        <v>515.5</v>
      </c>
      <c r="I405" s="280">
        <f t="shared" si="143"/>
        <v>0</v>
      </c>
    </row>
    <row r="406" spans="1:9" ht="30.6" customHeight="1" x14ac:dyDescent="0.25">
      <c r="A406" s="176" t="s">
        <v>361</v>
      </c>
      <c r="B406" s="15" t="s">
        <v>207</v>
      </c>
      <c r="C406" s="24" t="s">
        <v>21</v>
      </c>
      <c r="D406" s="4" t="s">
        <v>7</v>
      </c>
      <c r="E406" s="13" t="s">
        <v>538</v>
      </c>
      <c r="F406" s="4"/>
      <c r="G406" s="280">
        <f>G407+G409</f>
        <v>5221.7</v>
      </c>
      <c r="H406" s="280">
        <f t="shared" ref="H406:I406" si="144">H407+H409</f>
        <v>515.5</v>
      </c>
      <c r="I406" s="280">
        <f t="shared" si="144"/>
        <v>0</v>
      </c>
    </row>
    <row r="407" spans="1:9" ht="21.6" customHeight="1" x14ac:dyDescent="0.25">
      <c r="A407" s="176" t="s">
        <v>250</v>
      </c>
      <c r="B407" s="15" t="s">
        <v>207</v>
      </c>
      <c r="C407" s="24" t="s">
        <v>21</v>
      </c>
      <c r="D407" s="4" t="s">
        <v>7</v>
      </c>
      <c r="E407" s="4" t="s">
        <v>536</v>
      </c>
      <c r="F407" s="4"/>
      <c r="G407" s="280">
        <f>G408</f>
        <v>721.7</v>
      </c>
      <c r="H407" s="280">
        <f t="shared" ref="H407:I407" si="145">H408</f>
        <v>515.5</v>
      </c>
      <c r="I407" s="280">
        <f t="shared" si="145"/>
        <v>0</v>
      </c>
    </row>
    <row r="408" spans="1:9" ht="30.6" customHeight="1" x14ac:dyDescent="0.25">
      <c r="A408" s="176" t="s">
        <v>126</v>
      </c>
      <c r="B408" s="15" t="s">
        <v>207</v>
      </c>
      <c r="C408" s="24" t="s">
        <v>21</v>
      </c>
      <c r="D408" s="4" t="s">
        <v>7</v>
      </c>
      <c r="E408" s="4" t="s">
        <v>536</v>
      </c>
      <c r="F408" s="4" t="s">
        <v>49</v>
      </c>
      <c r="G408" s="234">
        <v>721.7</v>
      </c>
      <c r="H408" s="234">
        <v>515.5</v>
      </c>
      <c r="I408" s="280">
        <v>0</v>
      </c>
    </row>
    <row r="409" spans="1:9" ht="30.6" customHeight="1" x14ac:dyDescent="0.25">
      <c r="A409" s="176" t="s">
        <v>228</v>
      </c>
      <c r="B409" s="15" t="s">
        <v>207</v>
      </c>
      <c r="C409" s="24" t="s">
        <v>21</v>
      </c>
      <c r="D409" s="4" t="s">
        <v>7</v>
      </c>
      <c r="E409" s="4" t="s">
        <v>537</v>
      </c>
      <c r="F409" s="4"/>
      <c r="G409" s="280">
        <f>G410</f>
        <v>4500</v>
      </c>
      <c r="H409" s="280">
        <v>0</v>
      </c>
      <c r="I409" s="280">
        <v>0</v>
      </c>
    </row>
    <row r="410" spans="1:9" ht="30.6" customHeight="1" x14ac:dyDescent="0.25">
      <c r="A410" s="176" t="s">
        <v>126</v>
      </c>
      <c r="B410" s="15" t="s">
        <v>207</v>
      </c>
      <c r="C410" s="24" t="s">
        <v>21</v>
      </c>
      <c r="D410" s="4" t="s">
        <v>7</v>
      </c>
      <c r="E410" s="4" t="s">
        <v>537</v>
      </c>
      <c r="F410" s="4" t="s">
        <v>49</v>
      </c>
      <c r="G410" s="280">
        <v>4500</v>
      </c>
      <c r="H410" s="280">
        <v>0</v>
      </c>
      <c r="I410" s="280">
        <v>0</v>
      </c>
    </row>
    <row r="411" spans="1:9" ht="19.8" customHeight="1" x14ac:dyDescent="0.25">
      <c r="A411" s="176" t="s">
        <v>263</v>
      </c>
      <c r="B411" s="15" t="s">
        <v>207</v>
      </c>
      <c r="C411" s="24" t="s">
        <v>21</v>
      </c>
      <c r="D411" s="4" t="s">
        <v>7</v>
      </c>
      <c r="E411" s="13" t="s">
        <v>362</v>
      </c>
      <c r="F411" s="4"/>
      <c r="G411" s="280">
        <f>G412</f>
        <v>9117.5</v>
      </c>
      <c r="H411" s="280">
        <f t="shared" ref="H411:I413" si="146">H412</f>
        <v>4300</v>
      </c>
      <c r="I411" s="280">
        <f t="shared" si="146"/>
        <v>4300</v>
      </c>
    </row>
    <row r="412" spans="1:9" ht="31.8" customHeight="1" x14ac:dyDescent="0.25">
      <c r="A412" s="176" t="s">
        <v>363</v>
      </c>
      <c r="B412" s="15" t="s">
        <v>207</v>
      </c>
      <c r="C412" s="24" t="s">
        <v>21</v>
      </c>
      <c r="D412" s="4" t="s">
        <v>7</v>
      </c>
      <c r="E412" s="13" t="s">
        <v>366</v>
      </c>
      <c r="F412" s="4"/>
      <c r="G412" s="280">
        <f>G413</f>
        <v>9117.5</v>
      </c>
      <c r="H412" s="280">
        <f t="shared" si="146"/>
        <v>4300</v>
      </c>
      <c r="I412" s="280">
        <f t="shared" si="146"/>
        <v>4300</v>
      </c>
    </row>
    <row r="413" spans="1:9" ht="19.8" customHeight="1" x14ac:dyDescent="0.25">
      <c r="A413" s="176" t="s">
        <v>364</v>
      </c>
      <c r="B413" s="15" t="s">
        <v>207</v>
      </c>
      <c r="C413" s="24" t="s">
        <v>21</v>
      </c>
      <c r="D413" s="4" t="s">
        <v>7</v>
      </c>
      <c r="E413" s="13" t="s">
        <v>365</v>
      </c>
      <c r="F413" s="4"/>
      <c r="G413" s="280">
        <f>G414</f>
        <v>9117.5</v>
      </c>
      <c r="H413" s="280">
        <f t="shared" si="146"/>
        <v>4300</v>
      </c>
      <c r="I413" s="280">
        <f t="shared" si="146"/>
        <v>4300</v>
      </c>
    </row>
    <row r="414" spans="1:9" ht="35.4" customHeight="1" x14ac:dyDescent="0.25">
      <c r="A414" s="176" t="s">
        <v>126</v>
      </c>
      <c r="B414" s="15" t="s">
        <v>207</v>
      </c>
      <c r="C414" s="24" t="s">
        <v>21</v>
      </c>
      <c r="D414" s="4" t="s">
        <v>7</v>
      </c>
      <c r="E414" s="13" t="s">
        <v>365</v>
      </c>
      <c r="F414" s="4" t="s">
        <v>49</v>
      </c>
      <c r="G414" s="280">
        <v>9117.5</v>
      </c>
      <c r="H414" s="280">
        <v>4300</v>
      </c>
      <c r="I414" s="280">
        <v>4300</v>
      </c>
    </row>
    <row r="415" spans="1:9" ht="51" customHeight="1" x14ac:dyDescent="0.25">
      <c r="A415" s="176" t="s">
        <v>457</v>
      </c>
      <c r="B415" s="15" t="s">
        <v>207</v>
      </c>
      <c r="C415" s="24" t="s">
        <v>21</v>
      </c>
      <c r="D415" s="4" t="s">
        <v>7</v>
      </c>
      <c r="E415" s="13" t="s">
        <v>152</v>
      </c>
      <c r="F415" s="4"/>
      <c r="G415" s="280">
        <f>G416</f>
        <v>97</v>
      </c>
      <c r="H415" s="280">
        <f t="shared" ref="H415:I418" si="147">H416</f>
        <v>97</v>
      </c>
      <c r="I415" s="280">
        <f t="shared" si="147"/>
        <v>97</v>
      </c>
    </row>
    <row r="416" spans="1:9" ht="20.399999999999999" customHeight="1" x14ac:dyDescent="0.25">
      <c r="A416" s="176" t="s">
        <v>276</v>
      </c>
      <c r="B416" s="15" t="s">
        <v>207</v>
      </c>
      <c r="C416" s="24" t="s">
        <v>21</v>
      </c>
      <c r="D416" s="4" t="s">
        <v>7</v>
      </c>
      <c r="E416" s="13" t="s">
        <v>200</v>
      </c>
      <c r="F416" s="4"/>
      <c r="G416" s="280">
        <f>G417</f>
        <v>97</v>
      </c>
      <c r="H416" s="280">
        <f t="shared" si="147"/>
        <v>97</v>
      </c>
      <c r="I416" s="280">
        <f t="shared" si="147"/>
        <v>97</v>
      </c>
    </row>
    <row r="417" spans="1:9" ht="115.8" customHeight="1" x14ac:dyDescent="0.25">
      <c r="A417" s="176" t="s">
        <v>495</v>
      </c>
      <c r="B417" s="15" t="s">
        <v>207</v>
      </c>
      <c r="C417" s="24" t="s">
        <v>21</v>
      </c>
      <c r="D417" s="4" t="s">
        <v>7</v>
      </c>
      <c r="E417" s="13" t="s">
        <v>211</v>
      </c>
      <c r="F417" s="4"/>
      <c r="G417" s="280">
        <f>G418</f>
        <v>97</v>
      </c>
      <c r="H417" s="280">
        <f t="shared" si="147"/>
        <v>97</v>
      </c>
      <c r="I417" s="280">
        <f t="shared" si="147"/>
        <v>97</v>
      </c>
    </row>
    <row r="418" spans="1:9" ht="35.4" customHeight="1" x14ac:dyDescent="0.25">
      <c r="A418" s="176" t="s">
        <v>517</v>
      </c>
      <c r="B418" s="15" t="s">
        <v>207</v>
      </c>
      <c r="C418" s="24" t="s">
        <v>21</v>
      </c>
      <c r="D418" s="4" t="s">
        <v>7</v>
      </c>
      <c r="E418" s="13" t="s">
        <v>516</v>
      </c>
      <c r="F418" s="4"/>
      <c r="G418" s="280">
        <f>G419</f>
        <v>97</v>
      </c>
      <c r="H418" s="280">
        <f t="shared" si="147"/>
        <v>97</v>
      </c>
      <c r="I418" s="280">
        <f t="shared" si="147"/>
        <v>97</v>
      </c>
    </row>
    <row r="419" spans="1:9" ht="35.4" customHeight="1" x14ac:dyDescent="0.25">
      <c r="A419" s="176" t="s">
        <v>126</v>
      </c>
      <c r="B419" s="15" t="s">
        <v>207</v>
      </c>
      <c r="C419" s="24" t="s">
        <v>21</v>
      </c>
      <c r="D419" s="4" t="s">
        <v>7</v>
      </c>
      <c r="E419" s="13" t="s">
        <v>516</v>
      </c>
      <c r="F419" s="4" t="s">
        <v>49</v>
      </c>
      <c r="G419" s="280">
        <v>97</v>
      </c>
      <c r="H419" s="280">
        <v>97</v>
      </c>
      <c r="I419" s="280">
        <v>97</v>
      </c>
    </row>
    <row r="420" spans="1:9" ht="53.4" customHeight="1" x14ac:dyDescent="0.25">
      <c r="A420" s="176" t="s">
        <v>370</v>
      </c>
      <c r="B420" s="15" t="s">
        <v>207</v>
      </c>
      <c r="C420" s="24" t="s">
        <v>21</v>
      </c>
      <c r="D420" s="4" t="s">
        <v>7</v>
      </c>
      <c r="E420" s="4" t="s">
        <v>375</v>
      </c>
      <c r="F420" s="4"/>
      <c r="G420" s="280">
        <f>G421</f>
        <v>13238.5</v>
      </c>
      <c r="H420" s="280">
        <f>H421</f>
        <v>15151.400000000001</v>
      </c>
      <c r="I420" s="280">
        <f>I421</f>
        <v>14195</v>
      </c>
    </row>
    <row r="421" spans="1:9" ht="20.399999999999999" customHeight="1" x14ac:dyDescent="0.25">
      <c r="A421" s="176" t="s">
        <v>270</v>
      </c>
      <c r="B421" s="15" t="s">
        <v>207</v>
      </c>
      <c r="C421" s="24" t="s">
        <v>21</v>
      </c>
      <c r="D421" s="4" t="s">
        <v>7</v>
      </c>
      <c r="E421" s="4" t="s">
        <v>376</v>
      </c>
      <c r="F421" s="4"/>
      <c r="G421" s="280">
        <f>G422</f>
        <v>13238.5</v>
      </c>
      <c r="H421" s="280">
        <f t="shared" ref="H421:I421" si="148">H422</f>
        <v>15151.400000000001</v>
      </c>
      <c r="I421" s="280">
        <f t="shared" si="148"/>
        <v>14195</v>
      </c>
    </row>
    <row r="422" spans="1:9" ht="30.6" customHeight="1" x14ac:dyDescent="0.25">
      <c r="A422" s="207" t="s">
        <v>372</v>
      </c>
      <c r="B422" s="15" t="s">
        <v>207</v>
      </c>
      <c r="C422" s="24" t="s">
        <v>21</v>
      </c>
      <c r="D422" s="4" t="s">
        <v>7</v>
      </c>
      <c r="E422" s="4" t="s">
        <v>377</v>
      </c>
      <c r="F422" s="4"/>
      <c r="G422" s="280">
        <f>G423+G426+G427</f>
        <v>13238.5</v>
      </c>
      <c r="H422" s="280">
        <f t="shared" ref="H422:I422" si="149">H423+H426+H427</f>
        <v>15151.400000000001</v>
      </c>
      <c r="I422" s="280">
        <f t="shared" si="149"/>
        <v>14195</v>
      </c>
    </row>
    <row r="423" spans="1:9" ht="37.200000000000003" customHeight="1" x14ac:dyDescent="0.25">
      <c r="A423" s="176" t="s">
        <v>194</v>
      </c>
      <c r="B423" s="15" t="s">
        <v>207</v>
      </c>
      <c r="C423" s="24" t="s">
        <v>21</v>
      </c>
      <c r="D423" s="4" t="s">
        <v>7</v>
      </c>
      <c r="E423" s="13" t="s">
        <v>380</v>
      </c>
      <c r="F423" s="4"/>
      <c r="G423" s="280">
        <f>G424</f>
        <v>8282.1</v>
      </c>
      <c r="H423" s="280">
        <f>H424</f>
        <v>8282.1</v>
      </c>
      <c r="I423" s="280">
        <f>I424</f>
        <v>8282.1</v>
      </c>
    </row>
    <row r="424" spans="1:9" ht="30.6" customHeight="1" x14ac:dyDescent="0.25">
      <c r="A424" s="176" t="s">
        <v>126</v>
      </c>
      <c r="B424" s="15" t="s">
        <v>207</v>
      </c>
      <c r="C424" s="24" t="s">
        <v>21</v>
      </c>
      <c r="D424" s="4" t="s">
        <v>7</v>
      </c>
      <c r="E424" s="13" t="s">
        <v>380</v>
      </c>
      <c r="F424" s="4" t="s">
        <v>49</v>
      </c>
      <c r="G424" s="280">
        <v>8282.1</v>
      </c>
      <c r="H424" s="280">
        <v>8282.1</v>
      </c>
      <c r="I424" s="280">
        <v>8282.1</v>
      </c>
    </row>
    <row r="425" spans="1:9" ht="21" customHeight="1" x14ac:dyDescent="0.25">
      <c r="A425" s="176" t="s">
        <v>251</v>
      </c>
      <c r="B425" s="15" t="s">
        <v>207</v>
      </c>
      <c r="C425" s="24" t="s">
        <v>21</v>
      </c>
      <c r="D425" s="4" t="s">
        <v>7</v>
      </c>
      <c r="E425" s="13" t="s">
        <v>381</v>
      </c>
      <c r="F425" s="4"/>
      <c r="G425" s="280">
        <f>G426</f>
        <v>956.4</v>
      </c>
      <c r="H425" s="280">
        <f t="shared" ref="H425:I425" si="150">H426</f>
        <v>2869.3</v>
      </c>
      <c r="I425" s="280">
        <f t="shared" si="150"/>
        <v>1912.9</v>
      </c>
    </row>
    <row r="426" spans="1:9" ht="30.6" customHeight="1" x14ac:dyDescent="0.25">
      <c r="A426" s="176" t="s">
        <v>126</v>
      </c>
      <c r="B426" s="15" t="s">
        <v>207</v>
      </c>
      <c r="C426" s="24" t="s">
        <v>21</v>
      </c>
      <c r="D426" s="4" t="s">
        <v>7</v>
      </c>
      <c r="E426" s="13" t="s">
        <v>381</v>
      </c>
      <c r="F426" s="4" t="s">
        <v>49</v>
      </c>
      <c r="G426" s="234">
        <v>956.4</v>
      </c>
      <c r="H426" s="234">
        <v>2869.3</v>
      </c>
      <c r="I426" s="234">
        <v>1912.9</v>
      </c>
    </row>
    <row r="427" spans="1:9" ht="33" customHeight="1" x14ac:dyDescent="0.25">
      <c r="A427" s="176" t="s">
        <v>193</v>
      </c>
      <c r="B427" s="15" t="s">
        <v>207</v>
      </c>
      <c r="C427" s="24" t="s">
        <v>21</v>
      </c>
      <c r="D427" s="4" t="s">
        <v>7</v>
      </c>
      <c r="E427" s="4" t="s">
        <v>534</v>
      </c>
      <c r="F427" s="4"/>
      <c r="G427" s="280">
        <f>G428+G429</f>
        <v>4000</v>
      </c>
      <c r="H427" s="280">
        <f>H428</f>
        <v>4000</v>
      </c>
      <c r="I427" s="280">
        <f>I428</f>
        <v>4000</v>
      </c>
    </row>
    <row r="428" spans="1:9" ht="33" customHeight="1" x14ac:dyDescent="0.25">
      <c r="A428" s="176" t="s">
        <v>126</v>
      </c>
      <c r="B428" s="15" t="s">
        <v>207</v>
      </c>
      <c r="C428" s="24" t="s">
        <v>21</v>
      </c>
      <c r="D428" s="4" t="s">
        <v>7</v>
      </c>
      <c r="E428" s="4" t="s">
        <v>534</v>
      </c>
      <c r="F428" s="4" t="s">
        <v>49</v>
      </c>
      <c r="G428" s="280">
        <v>4000</v>
      </c>
      <c r="H428" s="280">
        <v>4000</v>
      </c>
      <c r="I428" s="280">
        <v>4000</v>
      </c>
    </row>
    <row r="429" spans="1:9" ht="24" customHeight="1" x14ac:dyDescent="0.25">
      <c r="A429" s="193" t="s">
        <v>50</v>
      </c>
      <c r="B429" s="15" t="s">
        <v>207</v>
      </c>
      <c r="C429" s="24" t="s">
        <v>21</v>
      </c>
      <c r="D429" s="4" t="s">
        <v>7</v>
      </c>
      <c r="E429" s="4" t="s">
        <v>534</v>
      </c>
      <c r="F429" s="4" t="s">
        <v>51</v>
      </c>
      <c r="G429" s="280">
        <v>0</v>
      </c>
      <c r="H429" s="280">
        <v>0</v>
      </c>
      <c r="I429" s="280">
        <v>0</v>
      </c>
    </row>
    <row r="430" spans="1:9" ht="26.4" customHeight="1" x14ac:dyDescent="0.3">
      <c r="A430" s="6" t="s">
        <v>23</v>
      </c>
      <c r="B430" s="7" t="s">
        <v>207</v>
      </c>
      <c r="C430" s="7" t="s">
        <v>10</v>
      </c>
      <c r="D430" s="8"/>
      <c r="E430" s="9"/>
      <c r="F430" s="9"/>
      <c r="G430" s="17">
        <f t="shared" ref="G430:I431" si="151">G431</f>
        <v>485</v>
      </c>
      <c r="H430" s="17">
        <f t="shared" si="151"/>
        <v>485</v>
      </c>
      <c r="I430" s="17">
        <f t="shared" si="151"/>
        <v>595</v>
      </c>
    </row>
    <row r="431" spans="1:9" ht="34.200000000000003" customHeight="1" x14ac:dyDescent="0.25">
      <c r="A431" s="18" t="s">
        <v>24</v>
      </c>
      <c r="B431" s="11" t="s">
        <v>207</v>
      </c>
      <c r="C431" s="11" t="s">
        <v>10</v>
      </c>
      <c r="D431" s="12" t="s">
        <v>7</v>
      </c>
      <c r="E431" s="4"/>
      <c r="F431" s="4"/>
      <c r="G431" s="19">
        <f t="shared" si="151"/>
        <v>485</v>
      </c>
      <c r="H431" s="19">
        <f t="shared" si="151"/>
        <v>485</v>
      </c>
      <c r="I431" s="19">
        <f t="shared" si="151"/>
        <v>595</v>
      </c>
    </row>
    <row r="432" spans="1:9" ht="29.4" customHeight="1" x14ac:dyDescent="0.25">
      <c r="A432" s="176" t="s">
        <v>432</v>
      </c>
      <c r="B432" s="15" t="s">
        <v>207</v>
      </c>
      <c r="C432" s="15" t="s">
        <v>10</v>
      </c>
      <c r="D432" s="13" t="s">
        <v>7</v>
      </c>
      <c r="E432" s="4" t="s">
        <v>157</v>
      </c>
      <c r="F432" s="4"/>
      <c r="G432" s="16">
        <f>G433+G439</f>
        <v>485</v>
      </c>
      <c r="H432" s="16">
        <f t="shared" ref="H432:I432" si="152">H433+H439</f>
        <v>485</v>
      </c>
      <c r="I432" s="16">
        <f t="shared" si="152"/>
        <v>595</v>
      </c>
    </row>
    <row r="433" spans="1:9" ht="24" customHeight="1" x14ac:dyDescent="0.25">
      <c r="A433" s="176" t="s">
        <v>270</v>
      </c>
      <c r="B433" s="15" t="s">
        <v>207</v>
      </c>
      <c r="C433" s="15" t="s">
        <v>10</v>
      </c>
      <c r="D433" s="13" t="s">
        <v>7</v>
      </c>
      <c r="E433" s="4" t="s">
        <v>271</v>
      </c>
      <c r="F433" s="4"/>
      <c r="G433" s="16">
        <f>G434</f>
        <v>460</v>
      </c>
      <c r="H433" s="16">
        <f t="shared" ref="H433:I433" si="153">H434</f>
        <v>460</v>
      </c>
      <c r="I433" s="16">
        <f t="shared" si="153"/>
        <v>570</v>
      </c>
    </row>
    <row r="434" spans="1:9" ht="31.8" customHeight="1" x14ac:dyDescent="0.25">
      <c r="A434" s="176" t="s">
        <v>272</v>
      </c>
      <c r="B434" s="15" t="s">
        <v>207</v>
      </c>
      <c r="C434" s="15" t="s">
        <v>10</v>
      </c>
      <c r="D434" s="13" t="s">
        <v>7</v>
      </c>
      <c r="E434" s="27" t="s">
        <v>273</v>
      </c>
      <c r="F434" s="4"/>
      <c r="G434" s="16">
        <f>G435+G437</f>
        <v>460</v>
      </c>
      <c r="H434" s="16">
        <f t="shared" ref="H434" si="154">H435+H437</f>
        <v>460</v>
      </c>
      <c r="I434" s="16">
        <f>I435+I437</f>
        <v>570</v>
      </c>
    </row>
    <row r="435" spans="1:9" ht="29.4" customHeight="1" x14ac:dyDescent="0.25">
      <c r="A435" s="193" t="s">
        <v>458</v>
      </c>
      <c r="B435" s="15" t="s">
        <v>207</v>
      </c>
      <c r="C435" s="15" t="s">
        <v>10</v>
      </c>
      <c r="D435" s="13" t="s">
        <v>7</v>
      </c>
      <c r="E435" s="13" t="s">
        <v>274</v>
      </c>
      <c r="F435" s="4"/>
      <c r="G435" s="16">
        <f>G436</f>
        <v>420</v>
      </c>
      <c r="H435" s="16">
        <f t="shared" ref="H435:I435" si="155">H436</f>
        <v>420</v>
      </c>
      <c r="I435" s="16">
        <f t="shared" si="155"/>
        <v>520</v>
      </c>
    </row>
    <row r="436" spans="1:9" ht="32.4" customHeight="1" x14ac:dyDescent="0.25">
      <c r="A436" s="176" t="s">
        <v>126</v>
      </c>
      <c r="B436" s="15" t="s">
        <v>207</v>
      </c>
      <c r="C436" s="15" t="s">
        <v>10</v>
      </c>
      <c r="D436" s="13" t="s">
        <v>7</v>
      </c>
      <c r="E436" s="13" t="s">
        <v>274</v>
      </c>
      <c r="F436" s="4" t="s">
        <v>49</v>
      </c>
      <c r="G436" s="16">
        <v>420</v>
      </c>
      <c r="H436" s="16">
        <v>420</v>
      </c>
      <c r="I436" s="16">
        <v>520</v>
      </c>
    </row>
    <row r="437" spans="1:9" ht="31.2" customHeight="1" x14ac:dyDescent="0.25">
      <c r="A437" s="176" t="s">
        <v>459</v>
      </c>
      <c r="B437" s="15" t="s">
        <v>207</v>
      </c>
      <c r="C437" s="15" t="s">
        <v>10</v>
      </c>
      <c r="D437" s="13" t="s">
        <v>7</v>
      </c>
      <c r="E437" s="13" t="s">
        <v>275</v>
      </c>
      <c r="F437" s="4"/>
      <c r="G437" s="16">
        <f t="shared" ref="G437:I437" si="156">G438</f>
        <v>40</v>
      </c>
      <c r="H437" s="16">
        <f t="shared" si="156"/>
        <v>40</v>
      </c>
      <c r="I437" s="16">
        <f t="shared" si="156"/>
        <v>50</v>
      </c>
    </row>
    <row r="438" spans="1:9" ht="33.75" customHeight="1" x14ac:dyDescent="0.25">
      <c r="A438" s="193" t="s">
        <v>126</v>
      </c>
      <c r="B438" s="15" t="s">
        <v>207</v>
      </c>
      <c r="C438" s="15" t="s">
        <v>10</v>
      </c>
      <c r="D438" s="13" t="s">
        <v>7</v>
      </c>
      <c r="E438" s="13" t="s">
        <v>275</v>
      </c>
      <c r="F438" s="4" t="s">
        <v>49</v>
      </c>
      <c r="G438" s="16">
        <v>40</v>
      </c>
      <c r="H438" s="16">
        <v>40</v>
      </c>
      <c r="I438" s="16">
        <v>50</v>
      </c>
    </row>
    <row r="439" spans="1:9" ht="24.6" customHeight="1" x14ac:dyDescent="0.25">
      <c r="A439" s="176" t="s">
        <v>276</v>
      </c>
      <c r="B439" s="15" t="s">
        <v>207</v>
      </c>
      <c r="C439" s="15" t="s">
        <v>10</v>
      </c>
      <c r="D439" s="13" t="s">
        <v>7</v>
      </c>
      <c r="E439" s="67" t="s">
        <v>277</v>
      </c>
      <c r="F439" s="4"/>
      <c r="G439" s="16">
        <f>G440</f>
        <v>25</v>
      </c>
      <c r="H439" s="16">
        <f t="shared" ref="H439:I440" si="157">H440</f>
        <v>25</v>
      </c>
      <c r="I439" s="16">
        <f t="shared" si="157"/>
        <v>25</v>
      </c>
    </row>
    <row r="440" spans="1:9" ht="43.8" customHeight="1" x14ac:dyDescent="0.25">
      <c r="A440" s="193" t="s">
        <v>279</v>
      </c>
      <c r="B440" s="15" t="s">
        <v>207</v>
      </c>
      <c r="C440" s="15" t="s">
        <v>10</v>
      </c>
      <c r="D440" s="13" t="s">
        <v>7</v>
      </c>
      <c r="E440" s="23" t="s">
        <v>278</v>
      </c>
      <c r="F440" s="4"/>
      <c r="G440" s="16">
        <f>G441</f>
        <v>25</v>
      </c>
      <c r="H440" s="16">
        <f t="shared" si="157"/>
        <v>25</v>
      </c>
      <c r="I440" s="16">
        <f t="shared" si="157"/>
        <v>25</v>
      </c>
    </row>
    <row r="441" spans="1:9" ht="31.2" customHeight="1" x14ac:dyDescent="0.25">
      <c r="A441" s="193" t="s">
        <v>460</v>
      </c>
      <c r="B441" s="15" t="s">
        <v>207</v>
      </c>
      <c r="C441" s="15" t="s">
        <v>10</v>
      </c>
      <c r="D441" s="13" t="s">
        <v>7</v>
      </c>
      <c r="E441" s="13" t="s">
        <v>280</v>
      </c>
      <c r="F441" s="4"/>
      <c r="G441" s="16">
        <f t="shared" ref="G441:I441" si="158">G442</f>
        <v>25</v>
      </c>
      <c r="H441" s="16">
        <f t="shared" si="158"/>
        <v>25</v>
      </c>
      <c r="I441" s="16">
        <f t="shared" si="158"/>
        <v>25</v>
      </c>
    </row>
    <row r="442" spans="1:9" ht="32.4" customHeight="1" x14ac:dyDescent="0.25">
      <c r="A442" s="176" t="s">
        <v>126</v>
      </c>
      <c r="B442" s="15" t="s">
        <v>207</v>
      </c>
      <c r="C442" s="15" t="s">
        <v>10</v>
      </c>
      <c r="D442" s="13" t="s">
        <v>7</v>
      </c>
      <c r="E442" s="13" t="s">
        <v>280</v>
      </c>
      <c r="F442" s="4" t="s">
        <v>49</v>
      </c>
      <c r="G442" s="16">
        <v>25</v>
      </c>
      <c r="H442" s="16">
        <v>25</v>
      </c>
      <c r="I442" s="16">
        <v>25</v>
      </c>
    </row>
    <row r="443" spans="1:9" ht="30" customHeight="1" x14ac:dyDescent="0.3">
      <c r="A443" s="37" t="s">
        <v>25</v>
      </c>
      <c r="B443" s="7" t="s">
        <v>207</v>
      </c>
      <c r="C443" s="7" t="s">
        <v>26</v>
      </c>
      <c r="D443" s="8"/>
      <c r="E443" s="4"/>
      <c r="F443" s="4"/>
      <c r="G443" s="17">
        <f>G444+G452+G458</f>
        <v>70266.2</v>
      </c>
      <c r="H443" s="17">
        <f>H444+H452+H458</f>
        <v>65479.399999999994</v>
      </c>
      <c r="I443" s="17">
        <f>I444+I452+I458</f>
        <v>65479.399999999994</v>
      </c>
    </row>
    <row r="444" spans="1:9" ht="24.75" customHeight="1" x14ac:dyDescent="0.25">
      <c r="A444" s="18" t="s">
        <v>98</v>
      </c>
      <c r="B444" s="11" t="s">
        <v>207</v>
      </c>
      <c r="C444" s="11" t="s">
        <v>26</v>
      </c>
      <c r="D444" s="12" t="s">
        <v>7</v>
      </c>
      <c r="E444" s="4"/>
      <c r="F444" s="4"/>
      <c r="G444" s="14">
        <f t="shared" ref="G444:I446" si="159">G445</f>
        <v>8470.5</v>
      </c>
      <c r="H444" s="14">
        <f t="shared" si="159"/>
        <v>3683.7</v>
      </c>
      <c r="I444" s="14">
        <f t="shared" si="159"/>
        <v>3683.7</v>
      </c>
    </row>
    <row r="445" spans="1:9" ht="43.2" customHeight="1" x14ac:dyDescent="0.25">
      <c r="A445" s="193" t="s">
        <v>241</v>
      </c>
      <c r="B445" s="15" t="s">
        <v>207</v>
      </c>
      <c r="C445" s="15" t="s">
        <v>26</v>
      </c>
      <c r="D445" s="13" t="s">
        <v>7</v>
      </c>
      <c r="E445" s="23" t="s">
        <v>161</v>
      </c>
      <c r="F445" s="4"/>
      <c r="G445" s="16">
        <f>G446</f>
        <v>8470.5</v>
      </c>
      <c r="H445" s="16">
        <f t="shared" si="159"/>
        <v>3683.7</v>
      </c>
      <c r="I445" s="16">
        <f t="shared" si="159"/>
        <v>3683.7</v>
      </c>
    </row>
    <row r="446" spans="1:9" ht="18" customHeight="1" x14ac:dyDescent="0.25">
      <c r="A446" s="193" t="s">
        <v>276</v>
      </c>
      <c r="B446" s="15" t="s">
        <v>207</v>
      </c>
      <c r="C446" s="15" t="s">
        <v>26</v>
      </c>
      <c r="D446" s="13" t="s">
        <v>7</v>
      </c>
      <c r="E446" s="23" t="s">
        <v>236</v>
      </c>
      <c r="F446" s="4"/>
      <c r="G446" s="16">
        <f>G447</f>
        <v>8470.5</v>
      </c>
      <c r="H446" s="16">
        <f t="shared" si="159"/>
        <v>3683.7</v>
      </c>
      <c r="I446" s="16">
        <f t="shared" si="159"/>
        <v>3683.7</v>
      </c>
    </row>
    <row r="447" spans="1:9" ht="32.4" customHeight="1" x14ac:dyDescent="0.25">
      <c r="A447" s="176" t="s">
        <v>294</v>
      </c>
      <c r="B447" s="15" t="s">
        <v>207</v>
      </c>
      <c r="C447" s="15" t="s">
        <v>26</v>
      </c>
      <c r="D447" s="13" t="s">
        <v>7</v>
      </c>
      <c r="E447" s="23" t="s">
        <v>295</v>
      </c>
      <c r="F447" s="4"/>
      <c r="G447" s="16">
        <f>G448+G450</f>
        <v>8470.5</v>
      </c>
      <c r="H447" s="16">
        <f t="shared" ref="H447:I447" si="160">H448+H450</f>
        <v>3683.7</v>
      </c>
      <c r="I447" s="16">
        <f t="shared" si="160"/>
        <v>3683.7</v>
      </c>
    </row>
    <row r="448" spans="1:9" ht="46.8" customHeight="1" x14ac:dyDescent="0.25">
      <c r="A448" s="193" t="s">
        <v>303</v>
      </c>
      <c r="B448" s="15" t="s">
        <v>207</v>
      </c>
      <c r="C448" s="15" t="s">
        <v>26</v>
      </c>
      <c r="D448" s="13" t="s">
        <v>7</v>
      </c>
      <c r="E448" s="13" t="s">
        <v>542</v>
      </c>
      <c r="F448" s="4"/>
      <c r="G448" s="234">
        <f>G449</f>
        <v>7574.7</v>
      </c>
      <c r="H448" s="234">
        <f>H449</f>
        <v>2787.9</v>
      </c>
      <c r="I448" s="234">
        <f>I449</f>
        <v>2787.9</v>
      </c>
    </row>
    <row r="449" spans="1:9" ht="21.6" customHeight="1" x14ac:dyDescent="0.25">
      <c r="A449" s="193" t="s">
        <v>65</v>
      </c>
      <c r="B449" s="15" t="s">
        <v>207</v>
      </c>
      <c r="C449" s="15" t="s">
        <v>26</v>
      </c>
      <c r="D449" s="13" t="s">
        <v>7</v>
      </c>
      <c r="E449" s="13" t="s">
        <v>542</v>
      </c>
      <c r="F449" s="4" t="s">
        <v>66</v>
      </c>
      <c r="G449" s="234">
        <v>7574.7</v>
      </c>
      <c r="H449" s="234">
        <v>2787.9</v>
      </c>
      <c r="I449" s="234">
        <v>2787.9</v>
      </c>
    </row>
    <row r="450" spans="1:9" ht="45" customHeight="1" x14ac:dyDescent="0.25">
      <c r="A450" s="176" t="s">
        <v>125</v>
      </c>
      <c r="B450" s="15" t="s">
        <v>207</v>
      </c>
      <c r="C450" s="15" t="s">
        <v>26</v>
      </c>
      <c r="D450" s="13" t="s">
        <v>7</v>
      </c>
      <c r="E450" s="13" t="s">
        <v>298</v>
      </c>
      <c r="F450" s="4"/>
      <c r="G450" s="234">
        <f>G451</f>
        <v>895.8</v>
      </c>
      <c r="H450" s="234">
        <f>H451</f>
        <v>895.8</v>
      </c>
      <c r="I450" s="234">
        <f>I451</f>
        <v>895.8</v>
      </c>
    </row>
    <row r="451" spans="1:9" ht="16.5" customHeight="1" x14ac:dyDescent="0.25">
      <c r="A451" s="176" t="s">
        <v>65</v>
      </c>
      <c r="B451" s="15" t="s">
        <v>207</v>
      </c>
      <c r="C451" s="15" t="s">
        <v>26</v>
      </c>
      <c r="D451" s="13" t="s">
        <v>7</v>
      </c>
      <c r="E451" s="13" t="s">
        <v>298</v>
      </c>
      <c r="F451" s="4" t="s">
        <v>66</v>
      </c>
      <c r="G451" s="234">
        <v>895.8</v>
      </c>
      <c r="H451" s="234">
        <v>895.8</v>
      </c>
      <c r="I451" s="234">
        <v>895.8</v>
      </c>
    </row>
    <row r="452" spans="1:9" ht="21" customHeight="1" x14ac:dyDescent="0.25">
      <c r="A452" s="18" t="s">
        <v>113</v>
      </c>
      <c r="B452" s="11" t="s">
        <v>207</v>
      </c>
      <c r="C452" s="11" t="s">
        <v>26</v>
      </c>
      <c r="D452" s="12" t="s">
        <v>26</v>
      </c>
      <c r="E452" s="4"/>
      <c r="F452" s="4"/>
      <c r="G452" s="14">
        <f t="shared" ref="G452:I456" si="161">G453</f>
        <v>500</v>
      </c>
      <c r="H452" s="14">
        <f t="shared" si="161"/>
        <v>500</v>
      </c>
      <c r="I452" s="14">
        <f t="shared" si="161"/>
        <v>500</v>
      </c>
    </row>
    <row r="453" spans="1:9" ht="40.799999999999997" customHeight="1" x14ac:dyDescent="0.25">
      <c r="A453" s="193" t="s">
        <v>241</v>
      </c>
      <c r="B453" s="15" t="s">
        <v>207</v>
      </c>
      <c r="C453" s="24" t="s">
        <v>26</v>
      </c>
      <c r="D453" s="4" t="s">
        <v>26</v>
      </c>
      <c r="E453" s="23" t="s">
        <v>161</v>
      </c>
      <c r="F453" s="4"/>
      <c r="G453" s="16">
        <f>G454</f>
        <v>500</v>
      </c>
      <c r="H453" s="16">
        <f t="shared" si="161"/>
        <v>500</v>
      </c>
      <c r="I453" s="16">
        <f t="shared" si="161"/>
        <v>500</v>
      </c>
    </row>
    <row r="454" spans="1:9" ht="21.6" customHeight="1" x14ac:dyDescent="0.25">
      <c r="A454" s="193" t="s">
        <v>276</v>
      </c>
      <c r="B454" s="15" t="s">
        <v>207</v>
      </c>
      <c r="C454" s="24" t="s">
        <v>26</v>
      </c>
      <c r="D454" s="4" t="s">
        <v>26</v>
      </c>
      <c r="E454" s="23" t="s">
        <v>236</v>
      </c>
      <c r="F454" s="4"/>
      <c r="G454" s="16">
        <f>G455</f>
        <v>500</v>
      </c>
      <c r="H454" s="16">
        <f t="shared" si="161"/>
        <v>500</v>
      </c>
      <c r="I454" s="16">
        <f t="shared" si="161"/>
        <v>500</v>
      </c>
    </row>
    <row r="455" spans="1:9" ht="30.6" customHeight="1" x14ac:dyDescent="0.25">
      <c r="A455" s="193" t="s">
        <v>288</v>
      </c>
      <c r="B455" s="15" t="s">
        <v>207</v>
      </c>
      <c r="C455" s="15" t="s">
        <v>26</v>
      </c>
      <c r="D455" s="13" t="s">
        <v>26</v>
      </c>
      <c r="E455" s="23" t="s">
        <v>289</v>
      </c>
      <c r="F455" s="13"/>
      <c r="G455" s="234">
        <f>G456</f>
        <v>500</v>
      </c>
      <c r="H455" s="234">
        <f t="shared" si="161"/>
        <v>500</v>
      </c>
      <c r="I455" s="234">
        <f t="shared" si="161"/>
        <v>500</v>
      </c>
    </row>
    <row r="456" spans="1:9" ht="18.75" customHeight="1" x14ac:dyDescent="0.25">
      <c r="A456" s="193" t="s">
        <v>290</v>
      </c>
      <c r="B456" s="15" t="s">
        <v>207</v>
      </c>
      <c r="C456" s="24" t="s">
        <v>26</v>
      </c>
      <c r="D456" s="4" t="s">
        <v>26</v>
      </c>
      <c r="E456" s="23" t="s">
        <v>291</v>
      </c>
      <c r="F456" s="4"/>
      <c r="G456" s="16">
        <f>G457</f>
        <v>500</v>
      </c>
      <c r="H456" s="16">
        <f t="shared" si="161"/>
        <v>500</v>
      </c>
      <c r="I456" s="16">
        <f t="shared" si="161"/>
        <v>500</v>
      </c>
    </row>
    <row r="457" spans="1:9" ht="23.4" customHeight="1" x14ac:dyDescent="0.25">
      <c r="A457" s="176" t="s">
        <v>65</v>
      </c>
      <c r="B457" s="15" t="s">
        <v>207</v>
      </c>
      <c r="C457" s="24" t="s">
        <v>26</v>
      </c>
      <c r="D457" s="4" t="s">
        <v>26</v>
      </c>
      <c r="E457" s="23" t="s">
        <v>291</v>
      </c>
      <c r="F457" s="4" t="s">
        <v>66</v>
      </c>
      <c r="G457" s="16">
        <v>500</v>
      </c>
      <c r="H457" s="16">
        <v>500</v>
      </c>
      <c r="I457" s="16">
        <v>500</v>
      </c>
    </row>
    <row r="458" spans="1:9" ht="21.6" customHeight="1" x14ac:dyDescent="0.25">
      <c r="A458" s="18" t="s">
        <v>29</v>
      </c>
      <c r="B458" s="11" t="s">
        <v>207</v>
      </c>
      <c r="C458" s="11" t="s">
        <v>26</v>
      </c>
      <c r="D458" s="12" t="s">
        <v>16</v>
      </c>
      <c r="E458" s="4"/>
      <c r="F458" s="4"/>
      <c r="G458" s="19">
        <f>G459+G468</f>
        <v>61295.7</v>
      </c>
      <c r="H458" s="19">
        <f>H459+H468</f>
        <v>61295.7</v>
      </c>
      <c r="I458" s="19">
        <f>I459+I468</f>
        <v>61295.7</v>
      </c>
    </row>
    <row r="459" spans="1:9" ht="35.4" customHeight="1" x14ac:dyDescent="0.25">
      <c r="A459" s="176" t="s">
        <v>239</v>
      </c>
      <c r="B459" s="15" t="s">
        <v>207</v>
      </c>
      <c r="C459" s="24" t="s">
        <v>26</v>
      </c>
      <c r="D459" s="4" t="s">
        <v>16</v>
      </c>
      <c r="E459" s="23" t="s">
        <v>158</v>
      </c>
      <c r="F459" s="4"/>
      <c r="G459" s="16">
        <f t="shared" ref="G459:I460" si="162">G460</f>
        <v>61055.7</v>
      </c>
      <c r="H459" s="16">
        <f t="shared" si="162"/>
        <v>61055.7</v>
      </c>
      <c r="I459" s="16">
        <f t="shared" si="162"/>
        <v>61055.7</v>
      </c>
    </row>
    <row r="460" spans="1:9" ht="17.399999999999999" customHeight="1" x14ac:dyDescent="0.25">
      <c r="A460" s="176" t="s">
        <v>276</v>
      </c>
      <c r="B460" s="15" t="s">
        <v>207</v>
      </c>
      <c r="C460" s="24" t="s">
        <v>26</v>
      </c>
      <c r="D460" s="4" t="s">
        <v>16</v>
      </c>
      <c r="E460" s="4" t="s">
        <v>390</v>
      </c>
      <c r="F460" s="4"/>
      <c r="G460" s="16">
        <f t="shared" si="162"/>
        <v>61055.7</v>
      </c>
      <c r="H460" s="16">
        <f t="shared" si="162"/>
        <v>61055.7</v>
      </c>
      <c r="I460" s="16">
        <f t="shared" si="162"/>
        <v>61055.7</v>
      </c>
    </row>
    <row r="461" spans="1:9" ht="49.2" customHeight="1" x14ac:dyDescent="0.25">
      <c r="A461" s="176" t="s">
        <v>428</v>
      </c>
      <c r="B461" s="15" t="s">
        <v>207</v>
      </c>
      <c r="C461" s="24" t="s">
        <v>26</v>
      </c>
      <c r="D461" s="4" t="s">
        <v>16</v>
      </c>
      <c r="E461" s="4" t="s">
        <v>427</v>
      </c>
      <c r="F461" s="4"/>
      <c r="G461" s="16">
        <f>G462+G466</f>
        <v>61055.7</v>
      </c>
      <c r="H461" s="16">
        <f>H462+H466</f>
        <v>61055.7</v>
      </c>
      <c r="I461" s="16">
        <f>I462+I466</f>
        <v>61055.7</v>
      </c>
    </row>
    <row r="462" spans="1:9" s="30" customFormat="1" ht="30" customHeight="1" x14ac:dyDescent="0.25">
      <c r="A462" s="176" t="s">
        <v>59</v>
      </c>
      <c r="B462" s="15" t="s">
        <v>207</v>
      </c>
      <c r="C462" s="15" t="s">
        <v>26</v>
      </c>
      <c r="D462" s="13" t="s">
        <v>16</v>
      </c>
      <c r="E462" s="13" t="s">
        <v>431</v>
      </c>
      <c r="F462" s="4"/>
      <c r="G462" s="16">
        <f>G463+G464+G465</f>
        <v>19728.5</v>
      </c>
      <c r="H462" s="16">
        <f>H463+H464+H465</f>
        <v>19626.2</v>
      </c>
      <c r="I462" s="16">
        <f>I463+I464+I465</f>
        <v>19626.2</v>
      </c>
    </row>
    <row r="463" spans="1:9" ht="27" customHeight="1" x14ac:dyDescent="0.25">
      <c r="A463" s="176" t="s">
        <v>60</v>
      </c>
      <c r="B463" s="24" t="s">
        <v>207</v>
      </c>
      <c r="C463" s="24" t="s">
        <v>26</v>
      </c>
      <c r="D463" s="4" t="s">
        <v>16</v>
      </c>
      <c r="E463" s="13" t="s">
        <v>431</v>
      </c>
      <c r="F463" s="4" t="s">
        <v>61</v>
      </c>
      <c r="G463" s="234">
        <v>18371.099999999999</v>
      </c>
      <c r="H463" s="234">
        <v>18268.8</v>
      </c>
      <c r="I463" s="234">
        <v>18268.8</v>
      </c>
    </row>
    <row r="464" spans="1:9" ht="33" customHeight="1" x14ac:dyDescent="0.25">
      <c r="A464" s="176" t="s">
        <v>126</v>
      </c>
      <c r="B464" s="24" t="s">
        <v>207</v>
      </c>
      <c r="C464" s="24" t="s">
        <v>26</v>
      </c>
      <c r="D464" s="4" t="s">
        <v>16</v>
      </c>
      <c r="E464" s="13" t="s">
        <v>431</v>
      </c>
      <c r="F464" s="4" t="s">
        <v>49</v>
      </c>
      <c r="G464" s="234">
        <v>1357.4</v>
      </c>
      <c r="H464" s="234">
        <v>1357.4</v>
      </c>
      <c r="I464" s="234">
        <v>1357.4</v>
      </c>
    </row>
    <row r="465" spans="1:9" ht="25.8" customHeight="1" x14ac:dyDescent="0.25">
      <c r="A465" s="190" t="s">
        <v>115</v>
      </c>
      <c r="B465" s="24" t="s">
        <v>207</v>
      </c>
      <c r="C465" s="24" t="s">
        <v>26</v>
      </c>
      <c r="D465" s="4" t="s">
        <v>16</v>
      </c>
      <c r="E465" s="13" t="s">
        <v>431</v>
      </c>
      <c r="F465" s="4" t="s">
        <v>73</v>
      </c>
      <c r="G465" s="234">
        <v>0</v>
      </c>
      <c r="H465" s="234">
        <v>0</v>
      </c>
      <c r="I465" s="234">
        <v>0</v>
      </c>
    </row>
    <row r="466" spans="1:9" ht="48.6" customHeight="1" x14ac:dyDescent="0.25">
      <c r="A466" s="176" t="s">
        <v>125</v>
      </c>
      <c r="B466" s="24" t="s">
        <v>207</v>
      </c>
      <c r="C466" s="24" t="s">
        <v>26</v>
      </c>
      <c r="D466" s="4" t="s">
        <v>16</v>
      </c>
      <c r="E466" s="13" t="s">
        <v>430</v>
      </c>
      <c r="F466" s="4"/>
      <c r="G466" s="234">
        <f>G467</f>
        <v>41327.199999999997</v>
      </c>
      <c r="H466" s="234">
        <f>H467</f>
        <v>41429.5</v>
      </c>
      <c r="I466" s="234">
        <f>I467</f>
        <v>41429.5</v>
      </c>
    </row>
    <row r="467" spans="1:9" ht="16.95" customHeight="1" x14ac:dyDescent="0.25">
      <c r="A467" s="176" t="s">
        <v>60</v>
      </c>
      <c r="B467" s="24" t="s">
        <v>207</v>
      </c>
      <c r="C467" s="24" t="s">
        <v>26</v>
      </c>
      <c r="D467" s="4" t="s">
        <v>16</v>
      </c>
      <c r="E467" s="13" t="s">
        <v>430</v>
      </c>
      <c r="F467" s="4" t="s">
        <v>61</v>
      </c>
      <c r="G467" s="234">
        <v>41327.199999999997</v>
      </c>
      <c r="H467" s="234">
        <v>41429.5</v>
      </c>
      <c r="I467" s="234">
        <v>41429.5</v>
      </c>
    </row>
    <row r="468" spans="1:9" ht="39.6" customHeight="1" x14ac:dyDescent="0.25">
      <c r="A468" s="332" t="s">
        <v>604</v>
      </c>
      <c r="B468" s="24" t="s">
        <v>207</v>
      </c>
      <c r="C468" s="24" t="s">
        <v>26</v>
      </c>
      <c r="D468" s="4" t="s">
        <v>16</v>
      </c>
      <c r="E468" s="4" t="s">
        <v>151</v>
      </c>
      <c r="F468" s="4"/>
      <c r="G468" s="234">
        <f>G469</f>
        <v>240</v>
      </c>
      <c r="H468" s="234">
        <f t="shared" ref="H468:I469" si="163">H469</f>
        <v>240</v>
      </c>
      <c r="I468" s="234">
        <f t="shared" si="163"/>
        <v>240</v>
      </c>
    </row>
    <row r="469" spans="1:9" ht="16.8" customHeight="1" x14ac:dyDescent="0.25">
      <c r="A469" s="332" t="s">
        <v>270</v>
      </c>
      <c r="B469" s="24" t="s">
        <v>207</v>
      </c>
      <c r="C469" s="24" t="s">
        <v>26</v>
      </c>
      <c r="D469" s="4" t="s">
        <v>16</v>
      </c>
      <c r="E469" s="4" t="s">
        <v>323</v>
      </c>
      <c r="F469" s="4"/>
      <c r="G469" s="234">
        <f>G470</f>
        <v>240</v>
      </c>
      <c r="H469" s="234">
        <f t="shared" si="163"/>
        <v>240</v>
      </c>
      <c r="I469" s="234">
        <f t="shared" si="163"/>
        <v>240</v>
      </c>
    </row>
    <row r="470" spans="1:9" ht="16.8" customHeight="1" x14ac:dyDescent="0.25">
      <c r="A470" s="333" t="s">
        <v>324</v>
      </c>
      <c r="B470" s="24" t="s">
        <v>207</v>
      </c>
      <c r="C470" s="24" t="s">
        <v>26</v>
      </c>
      <c r="D470" s="4" t="s">
        <v>16</v>
      </c>
      <c r="E470" s="4" t="s">
        <v>328</v>
      </c>
      <c r="F470" s="4"/>
      <c r="G470" s="234">
        <f>G471</f>
        <v>240</v>
      </c>
      <c r="H470" s="234">
        <f>H471</f>
        <v>240</v>
      </c>
      <c r="I470" s="234">
        <f>I471</f>
        <v>240</v>
      </c>
    </row>
    <row r="471" spans="1:9" ht="29.4" customHeight="1" x14ac:dyDescent="0.25">
      <c r="A471" s="333" t="s">
        <v>145</v>
      </c>
      <c r="B471" s="24" t="s">
        <v>207</v>
      </c>
      <c r="C471" s="24" t="s">
        <v>26</v>
      </c>
      <c r="D471" s="4" t="s">
        <v>16</v>
      </c>
      <c r="E471" s="4" t="s">
        <v>329</v>
      </c>
      <c r="F471" s="4"/>
      <c r="G471" s="234">
        <f t="shared" ref="G471:I471" si="164">G472</f>
        <v>240</v>
      </c>
      <c r="H471" s="234">
        <f t="shared" si="164"/>
        <v>240</v>
      </c>
      <c r="I471" s="234">
        <f t="shared" si="164"/>
        <v>240</v>
      </c>
    </row>
    <row r="472" spans="1:9" ht="19.2" customHeight="1" x14ac:dyDescent="0.25">
      <c r="A472" s="333" t="s">
        <v>124</v>
      </c>
      <c r="B472" s="24" t="s">
        <v>207</v>
      </c>
      <c r="C472" s="24" t="s">
        <v>26</v>
      </c>
      <c r="D472" s="4" t="s">
        <v>16</v>
      </c>
      <c r="E472" s="4" t="s">
        <v>329</v>
      </c>
      <c r="F472" s="4" t="s">
        <v>123</v>
      </c>
      <c r="G472" s="234">
        <v>240</v>
      </c>
      <c r="H472" s="234">
        <v>240</v>
      </c>
      <c r="I472" s="234">
        <v>240</v>
      </c>
    </row>
    <row r="473" spans="1:9" ht="25.8" customHeight="1" x14ac:dyDescent="0.3">
      <c r="A473" s="6" t="s">
        <v>81</v>
      </c>
      <c r="B473" s="7" t="s">
        <v>207</v>
      </c>
      <c r="C473" s="7" t="s">
        <v>30</v>
      </c>
      <c r="D473" s="8"/>
      <c r="E473" s="8"/>
      <c r="F473" s="8"/>
      <c r="G473" s="17">
        <f>G474+G504</f>
        <v>49946.1</v>
      </c>
      <c r="H473" s="17">
        <f>H474+H504</f>
        <v>83732.5</v>
      </c>
      <c r="I473" s="17">
        <f>I474+I504</f>
        <v>71403.700000000012</v>
      </c>
    </row>
    <row r="474" spans="1:9" ht="22.2" customHeight="1" x14ac:dyDescent="0.25">
      <c r="A474" s="38" t="s">
        <v>31</v>
      </c>
      <c r="B474" s="11" t="s">
        <v>207</v>
      </c>
      <c r="C474" s="11" t="s">
        <v>30</v>
      </c>
      <c r="D474" s="12" t="s">
        <v>3</v>
      </c>
      <c r="E474" s="8"/>
      <c r="F474" s="8"/>
      <c r="G474" s="19">
        <f>G475</f>
        <v>45009</v>
      </c>
      <c r="H474" s="19">
        <f>H475</f>
        <v>78795.399999999994</v>
      </c>
      <c r="I474" s="19">
        <f>I475</f>
        <v>66466.600000000006</v>
      </c>
    </row>
    <row r="475" spans="1:9" ht="47.4" customHeight="1" x14ac:dyDescent="0.25">
      <c r="A475" s="193" t="s">
        <v>244</v>
      </c>
      <c r="B475" s="24" t="s">
        <v>207</v>
      </c>
      <c r="C475" s="227" t="s">
        <v>30</v>
      </c>
      <c r="D475" s="27" t="s">
        <v>3</v>
      </c>
      <c r="E475" s="23" t="s">
        <v>161</v>
      </c>
      <c r="F475" s="33"/>
      <c r="G475" s="16">
        <f>G476+G482</f>
        <v>45009</v>
      </c>
      <c r="H475" s="16">
        <f t="shared" ref="H475:I475" si="165">H476+H482</f>
        <v>78795.399999999994</v>
      </c>
      <c r="I475" s="16">
        <f t="shared" si="165"/>
        <v>66466.600000000006</v>
      </c>
    </row>
    <row r="476" spans="1:9" ht="17.399999999999999" customHeight="1" x14ac:dyDescent="0.25">
      <c r="A476" s="176" t="s">
        <v>270</v>
      </c>
      <c r="B476" s="24" t="s">
        <v>207</v>
      </c>
      <c r="C476" s="227" t="s">
        <v>30</v>
      </c>
      <c r="D476" s="27" t="s">
        <v>3</v>
      </c>
      <c r="E476" s="13" t="s">
        <v>281</v>
      </c>
      <c r="F476" s="32"/>
      <c r="G476" s="234">
        <f>G477</f>
        <v>378</v>
      </c>
      <c r="H476" s="234">
        <f>H477</f>
        <v>34164.400000000001</v>
      </c>
      <c r="I476" s="234">
        <f>I477</f>
        <v>21835.599999999999</v>
      </c>
    </row>
    <row r="477" spans="1:9" ht="39.6" customHeight="1" x14ac:dyDescent="0.25">
      <c r="A477" s="176" t="s">
        <v>282</v>
      </c>
      <c r="B477" s="24" t="s">
        <v>207</v>
      </c>
      <c r="C477" s="227" t="s">
        <v>30</v>
      </c>
      <c r="D477" s="27" t="s">
        <v>3</v>
      </c>
      <c r="E477" s="13" t="s">
        <v>283</v>
      </c>
      <c r="F477" s="32"/>
      <c r="G477" s="234">
        <f>G480+G478</f>
        <v>378</v>
      </c>
      <c r="H477" s="234">
        <f t="shared" ref="H477:I477" si="166">H480+H478</f>
        <v>34164.400000000001</v>
      </c>
      <c r="I477" s="234">
        <f t="shared" si="166"/>
        <v>21835.599999999999</v>
      </c>
    </row>
    <row r="478" spans="1:9" ht="57.6" customHeight="1" x14ac:dyDescent="0.25">
      <c r="A478" s="176" t="s">
        <v>601</v>
      </c>
      <c r="B478" s="24" t="s">
        <v>207</v>
      </c>
      <c r="C478" s="227" t="s">
        <v>30</v>
      </c>
      <c r="D478" s="27" t="s">
        <v>3</v>
      </c>
      <c r="E478" s="13" t="s">
        <v>602</v>
      </c>
      <c r="F478" s="32"/>
      <c r="G478" s="234">
        <v>0</v>
      </c>
      <c r="H478" s="234">
        <f>H479</f>
        <v>34164.400000000001</v>
      </c>
      <c r="I478" s="234">
        <f>I479</f>
        <v>21835.599999999999</v>
      </c>
    </row>
    <row r="479" spans="1:9" ht="27.6" customHeight="1" x14ac:dyDescent="0.25">
      <c r="A479" s="176" t="s">
        <v>126</v>
      </c>
      <c r="B479" s="24" t="s">
        <v>207</v>
      </c>
      <c r="C479" s="227" t="s">
        <v>30</v>
      </c>
      <c r="D479" s="27" t="s">
        <v>3</v>
      </c>
      <c r="E479" s="13" t="s">
        <v>602</v>
      </c>
      <c r="F479" s="32" t="s">
        <v>49</v>
      </c>
      <c r="G479" s="234">
        <v>0</v>
      </c>
      <c r="H479" s="29">
        <v>34164.400000000001</v>
      </c>
      <c r="I479" s="29">
        <v>21835.599999999999</v>
      </c>
    </row>
    <row r="480" spans="1:9" ht="42" customHeight="1" x14ac:dyDescent="0.25">
      <c r="A480" s="176" t="s">
        <v>231</v>
      </c>
      <c r="B480" s="24" t="s">
        <v>207</v>
      </c>
      <c r="C480" s="227" t="s">
        <v>30</v>
      </c>
      <c r="D480" s="27" t="s">
        <v>3</v>
      </c>
      <c r="E480" s="13" t="s">
        <v>547</v>
      </c>
      <c r="F480" s="32"/>
      <c r="G480" s="234">
        <f>G481</f>
        <v>378</v>
      </c>
      <c r="H480" s="234">
        <v>0</v>
      </c>
      <c r="I480" s="234">
        <v>0</v>
      </c>
    </row>
    <row r="481" spans="1:9" ht="36" customHeight="1" x14ac:dyDescent="0.25">
      <c r="A481" s="176" t="s">
        <v>126</v>
      </c>
      <c r="B481" s="24" t="s">
        <v>207</v>
      </c>
      <c r="C481" s="227" t="s">
        <v>30</v>
      </c>
      <c r="D481" s="27" t="s">
        <v>3</v>
      </c>
      <c r="E481" s="13" t="s">
        <v>547</v>
      </c>
      <c r="F481" s="32" t="s">
        <v>49</v>
      </c>
      <c r="G481" s="234">
        <v>378</v>
      </c>
      <c r="H481" s="234">
        <v>0</v>
      </c>
      <c r="I481" s="234">
        <v>0</v>
      </c>
    </row>
    <row r="482" spans="1:9" ht="19.95" customHeight="1" x14ac:dyDescent="0.25">
      <c r="A482" s="193" t="s">
        <v>276</v>
      </c>
      <c r="B482" s="24" t="s">
        <v>207</v>
      </c>
      <c r="C482" s="227" t="s">
        <v>30</v>
      </c>
      <c r="D482" s="27" t="s">
        <v>3</v>
      </c>
      <c r="E482" s="23" t="s">
        <v>236</v>
      </c>
      <c r="F482" s="33"/>
      <c r="G482" s="16">
        <f>G483+G487</f>
        <v>44631</v>
      </c>
      <c r="H482" s="16">
        <f t="shared" ref="H482:I482" si="167">H483+H487</f>
        <v>44631</v>
      </c>
      <c r="I482" s="16">
        <f t="shared" si="167"/>
        <v>44631</v>
      </c>
    </row>
    <row r="483" spans="1:9" ht="29.4" customHeight="1" x14ac:dyDescent="0.25">
      <c r="A483" s="193" t="s">
        <v>284</v>
      </c>
      <c r="B483" s="24" t="s">
        <v>207</v>
      </c>
      <c r="C483" s="227" t="s">
        <v>30</v>
      </c>
      <c r="D483" s="27" t="s">
        <v>3</v>
      </c>
      <c r="E483" s="23" t="s">
        <v>237</v>
      </c>
      <c r="F483" s="33"/>
      <c r="G483" s="16">
        <f>G484</f>
        <v>990</v>
      </c>
      <c r="H483" s="16">
        <f t="shared" ref="H483:I483" si="168">H484</f>
        <v>990</v>
      </c>
      <c r="I483" s="16">
        <f t="shared" si="168"/>
        <v>990</v>
      </c>
    </row>
    <row r="484" spans="1:9" ht="31.2" customHeight="1" x14ac:dyDescent="0.25">
      <c r="A484" s="176" t="s">
        <v>76</v>
      </c>
      <c r="B484" s="24" t="s">
        <v>207</v>
      </c>
      <c r="C484" s="227" t="s">
        <v>30</v>
      </c>
      <c r="D484" s="27" t="s">
        <v>3</v>
      </c>
      <c r="E484" s="13" t="s">
        <v>285</v>
      </c>
      <c r="F484" s="33"/>
      <c r="G484" s="16">
        <f>G485+G486</f>
        <v>990</v>
      </c>
      <c r="H484" s="16">
        <f t="shared" ref="H484:I484" si="169">H485+H486</f>
        <v>990</v>
      </c>
      <c r="I484" s="16">
        <f t="shared" si="169"/>
        <v>990</v>
      </c>
    </row>
    <row r="485" spans="1:9" ht="33" customHeight="1" x14ac:dyDescent="0.25">
      <c r="A485" s="176" t="s">
        <v>126</v>
      </c>
      <c r="B485" s="24" t="s">
        <v>207</v>
      </c>
      <c r="C485" s="227" t="s">
        <v>30</v>
      </c>
      <c r="D485" s="27" t="s">
        <v>3</v>
      </c>
      <c r="E485" s="13" t="s">
        <v>285</v>
      </c>
      <c r="F485" s="33" t="s">
        <v>49</v>
      </c>
      <c r="G485" s="234">
        <v>150</v>
      </c>
      <c r="H485" s="234">
        <v>150</v>
      </c>
      <c r="I485" s="234">
        <v>150</v>
      </c>
    </row>
    <row r="486" spans="1:9" ht="18" customHeight="1" x14ac:dyDescent="0.25">
      <c r="A486" s="176" t="s">
        <v>65</v>
      </c>
      <c r="B486" s="24" t="s">
        <v>207</v>
      </c>
      <c r="C486" s="227" t="s">
        <v>30</v>
      </c>
      <c r="D486" s="27" t="s">
        <v>3</v>
      </c>
      <c r="E486" s="13" t="s">
        <v>285</v>
      </c>
      <c r="F486" s="33" t="s">
        <v>66</v>
      </c>
      <c r="G486" s="234">
        <v>840</v>
      </c>
      <c r="H486" s="234">
        <v>840</v>
      </c>
      <c r="I486" s="234">
        <v>840</v>
      </c>
    </row>
    <row r="487" spans="1:9" ht="35.4" customHeight="1" x14ac:dyDescent="0.25">
      <c r="A487" s="213" t="s">
        <v>294</v>
      </c>
      <c r="B487" s="24" t="s">
        <v>207</v>
      </c>
      <c r="C487" s="227" t="s">
        <v>30</v>
      </c>
      <c r="D487" s="27" t="s">
        <v>3</v>
      </c>
      <c r="E487" s="67" t="s">
        <v>295</v>
      </c>
      <c r="F487" s="33"/>
      <c r="G487" s="16">
        <f>G488+G490+G492+G494+G496+G498+G502</f>
        <v>43641</v>
      </c>
      <c r="H487" s="16">
        <f t="shared" ref="H487:I487" si="170">H488+H490+H492+H494+H496+H498+H502</f>
        <v>43641</v>
      </c>
      <c r="I487" s="16">
        <f t="shared" si="170"/>
        <v>43641</v>
      </c>
    </row>
    <row r="488" spans="1:9" ht="27.6" customHeight="1" x14ac:dyDescent="0.25">
      <c r="A488" s="193" t="s">
        <v>296</v>
      </c>
      <c r="B488" s="24" t="s">
        <v>207</v>
      </c>
      <c r="C488" s="227" t="s">
        <v>30</v>
      </c>
      <c r="D488" s="27" t="s">
        <v>3</v>
      </c>
      <c r="E488" s="23" t="s">
        <v>297</v>
      </c>
      <c r="F488" s="33"/>
      <c r="G488" s="16">
        <f>G489</f>
        <v>17369</v>
      </c>
      <c r="H488" s="16">
        <f>H489</f>
        <v>17369</v>
      </c>
      <c r="I488" s="16">
        <f>I489</f>
        <v>17369</v>
      </c>
    </row>
    <row r="489" spans="1:9" ht="20.25" customHeight="1" x14ac:dyDescent="0.25">
      <c r="A489" s="176" t="s">
        <v>65</v>
      </c>
      <c r="B489" s="24" t="s">
        <v>207</v>
      </c>
      <c r="C489" s="15" t="s">
        <v>30</v>
      </c>
      <c r="D489" s="13" t="s">
        <v>3</v>
      </c>
      <c r="E489" s="23" t="s">
        <v>297</v>
      </c>
      <c r="F489" s="4" t="s">
        <v>66</v>
      </c>
      <c r="G489" s="16">
        <v>17369</v>
      </c>
      <c r="H489" s="16">
        <v>17369</v>
      </c>
      <c r="I489" s="16">
        <v>17369</v>
      </c>
    </row>
    <row r="490" spans="1:9" ht="40.799999999999997" customHeight="1" x14ac:dyDescent="0.25">
      <c r="A490" s="176" t="s">
        <v>125</v>
      </c>
      <c r="B490" s="24" t="s">
        <v>207</v>
      </c>
      <c r="C490" s="15" t="s">
        <v>30</v>
      </c>
      <c r="D490" s="13" t="s">
        <v>3</v>
      </c>
      <c r="E490" s="4" t="s">
        <v>298</v>
      </c>
      <c r="F490" s="4"/>
      <c r="G490" s="16">
        <f>G491</f>
        <v>7590.6</v>
      </c>
      <c r="H490" s="16">
        <f>H491</f>
        <v>7590.6</v>
      </c>
      <c r="I490" s="16">
        <f>I491</f>
        <v>7590.6</v>
      </c>
    </row>
    <row r="491" spans="1:9" ht="28.5" customHeight="1" x14ac:dyDescent="0.25">
      <c r="A491" s="176" t="s">
        <v>65</v>
      </c>
      <c r="B491" s="24" t="s">
        <v>207</v>
      </c>
      <c r="C491" s="15" t="s">
        <v>30</v>
      </c>
      <c r="D491" s="13" t="s">
        <v>3</v>
      </c>
      <c r="E491" s="4" t="s">
        <v>298</v>
      </c>
      <c r="F491" s="4" t="s">
        <v>66</v>
      </c>
      <c r="G491" s="16">
        <v>7590.6</v>
      </c>
      <c r="H491" s="16">
        <v>7590.6</v>
      </c>
      <c r="I491" s="16">
        <v>7590.6</v>
      </c>
    </row>
    <row r="492" spans="1:9" ht="42" customHeight="1" x14ac:dyDescent="0.25">
      <c r="A492" s="176" t="s">
        <v>299</v>
      </c>
      <c r="B492" s="24" t="s">
        <v>207</v>
      </c>
      <c r="C492" s="15" t="s">
        <v>30</v>
      </c>
      <c r="D492" s="13" t="s">
        <v>3</v>
      </c>
      <c r="E492" s="13" t="s">
        <v>300</v>
      </c>
      <c r="F492" s="4"/>
      <c r="G492" s="16">
        <f>G493</f>
        <v>600</v>
      </c>
      <c r="H492" s="16">
        <f t="shared" ref="H492:I492" si="171">H493</f>
        <v>600</v>
      </c>
      <c r="I492" s="16">
        <f t="shared" si="171"/>
        <v>600</v>
      </c>
    </row>
    <row r="493" spans="1:9" ht="21.75" customHeight="1" x14ac:dyDescent="0.25">
      <c r="A493" s="176" t="s">
        <v>65</v>
      </c>
      <c r="B493" s="24" t="s">
        <v>207</v>
      </c>
      <c r="C493" s="15" t="s">
        <v>30</v>
      </c>
      <c r="D493" s="13" t="s">
        <v>3</v>
      </c>
      <c r="E493" s="13" t="s">
        <v>300</v>
      </c>
      <c r="F493" s="4" t="s">
        <v>66</v>
      </c>
      <c r="G493" s="16">
        <v>600</v>
      </c>
      <c r="H493" s="16">
        <v>600</v>
      </c>
      <c r="I493" s="16">
        <v>600</v>
      </c>
    </row>
    <row r="494" spans="1:9" ht="18" customHeight="1" x14ac:dyDescent="0.25">
      <c r="A494" s="193" t="s">
        <v>301</v>
      </c>
      <c r="B494" s="24" t="s">
        <v>207</v>
      </c>
      <c r="C494" s="227" t="s">
        <v>30</v>
      </c>
      <c r="D494" s="27" t="s">
        <v>3</v>
      </c>
      <c r="E494" s="13" t="s">
        <v>302</v>
      </c>
      <c r="F494" s="33"/>
      <c r="G494" s="16">
        <f>G495</f>
        <v>2159.6</v>
      </c>
      <c r="H494" s="16">
        <f>H495</f>
        <v>2159.6</v>
      </c>
      <c r="I494" s="16">
        <f>I495</f>
        <v>2159.6</v>
      </c>
    </row>
    <row r="495" spans="1:9" ht="16.8" customHeight="1" x14ac:dyDescent="0.25">
      <c r="A495" s="195" t="s">
        <v>65</v>
      </c>
      <c r="B495" s="24" t="s">
        <v>207</v>
      </c>
      <c r="C495" s="268" t="s">
        <v>30</v>
      </c>
      <c r="D495" s="271" t="s">
        <v>3</v>
      </c>
      <c r="E495" s="13" t="s">
        <v>302</v>
      </c>
      <c r="F495" s="248" t="s">
        <v>66</v>
      </c>
      <c r="G495" s="16">
        <v>2159.6</v>
      </c>
      <c r="H495" s="16">
        <v>2159.6</v>
      </c>
      <c r="I495" s="16">
        <v>2159.6</v>
      </c>
    </row>
    <row r="496" spans="1:9" ht="40.200000000000003" customHeight="1" x14ac:dyDescent="0.25">
      <c r="A496" s="176" t="s">
        <v>125</v>
      </c>
      <c r="B496" s="24" t="s">
        <v>207</v>
      </c>
      <c r="C496" s="15" t="s">
        <v>30</v>
      </c>
      <c r="D496" s="13" t="s">
        <v>3</v>
      </c>
      <c r="E496" s="13" t="s">
        <v>298</v>
      </c>
      <c r="F496" s="4"/>
      <c r="G496" s="16">
        <f>G497</f>
        <v>1012.1</v>
      </c>
      <c r="H496" s="16">
        <f>H497</f>
        <v>1012.1</v>
      </c>
      <c r="I496" s="16">
        <f>I497</f>
        <v>1012.1</v>
      </c>
    </row>
    <row r="497" spans="1:9" ht="21.6" customHeight="1" x14ac:dyDescent="0.25">
      <c r="A497" s="176" t="s">
        <v>65</v>
      </c>
      <c r="B497" s="24" t="s">
        <v>207</v>
      </c>
      <c r="C497" s="15" t="s">
        <v>30</v>
      </c>
      <c r="D497" s="13" t="s">
        <v>3</v>
      </c>
      <c r="E497" s="13" t="s">
        <v>298</v>
      </c>
      <c r="F497" s="4" t="s">
        <v>66</v>
      </c>
      <c r="G497" s="16">
        <v>1012.1</v>
      </c>
      <c r="H497" s="16">
        <v>1012.1</v>
      </c>
      <c r="I497" s="16">
        <v>1012.1</v>
      </c>
    </row>
    <row r="498" spans="1:9" ht="29.4" customHeight="1" x14ac:dyDescent="0.25">
      <c r="A498" s="193" t="s">
        <v>59</v>
      </c>
      <c r="B498" s="24" t="s">
        <v>207</v>
      </c>
      <c r="C498" s="227" t="s">
        <v>30</v>
      </c>
      <c r="D498" s="27" t="s">
        <v>3</v>
      </c>
      <c r="E498" s="13" t="s">
        <v>541</v>
      </c>
      <c r="F498" s="33"/>
      <c r="G498" s="16">
        <f>G501+G499+G500</f>
        <v>8837.2000000000007</v>
      </c>
      <c r="H498" s="16">
        <f>H501+H499+H500</f>
        <v>8837.2000000000007</v>
      </c>
      <c r="I498" s="16">
        <f>I501+I499+I500</f>
        <v>8837.2000000000007</v>
      </c>
    </row>
    <row r="499" spans="1:9" ht="19.2" customHeight="1" x14ac:dyDescent="0.25">
      <c r="A499" s="193" t="s">
        <v>60</v>
      </c>
      <c r="B499" s="24" t="s">
        <v>207</v>
      </c>
      <c r="C499" s="227" t="s">
        <v>30</v>
      </c>
      <c r="D499" s="27" t="s">
        <v>3</v>
      </c>
      <c r="E499" s="13" t="s">
        <v>541</v>
      </c>
      <c r="F499" s="33" t="s">
        <v>61</v>
      </c>
      <c r="G499" s="16" t="s">
        <v>546</v>
      </c>
      <c r="H499" s="16">
        <v>7053.7</v>
      </c>
      <c r="I499" s="16">
        <v>7053.7</v>
      </c>
    </row>
    <row r="500" spans="1:9" ht="33.6" customHeight="1" x14ac:dyDescent="0.25">
      <c r="A500" s="193" t="s">
        <v>126</v>
      </c>
      <c r="B500" s="24" t="s">
        <v>207</v>
      </c>
      <c r="C500" s="227" t="s">
        <v>30</v>
      </c>
      <c r="D500" s="27" t="s">
        <v>3</v>
      </c>
      <c r="E500" s="13" t="s">
        <v>541</v>
      </c>
      <c r="F500" s="33" t="s">
        <v>49</v>
      </c>
      <c r="G500" s="16">
        <v>1770</v>
      </c>
      <c r="H500" s="16">
        <v>1770</v>
      </c>
      <c r="I500" s="16">
        <v>1770</v>
      </c>
    </row>
    <row r="501" spans="1:9" ht="18" customHeight="1" x14ac:dyDescent="0.25">
      <c r="A501" s="195" t="s">
        <v>50</v>
      </c>
      <c r="B501" s="24" t="s">
        <v>207</v>
      </c>
      <c r="C501" s="237" t="s">
        <v>30</v>
      </c>
      <c r="D501" s="238" t="s">
        <v>3</v>
      </c>
      <c r="E501" s="13" t="s">
        <v>541</v>
      </c>
      <c r="F501" s="36" t="s">
        <v>51</v>
      </c>
      <c r="G501" s="16" t="s">
        <v>545</v>
      </c>
      <c r="H501" s="16">
        <v>13.5</v>
      </c>
      <c r="I501" s="16">
        <v>13.5</v>
      </c>
    </row>
    <row r="502" spans="1:9" ht="52.2" customHeight="1" x14ac:dyDescent="0.25">
      <c r="A502" s="176" t="s">
        <v>125</v>
      </c>
      <c r="B502" s="24" t="s">
        <v>207</v>
      </c>
      <c r="C502" s="15" t="s">
        <v>30</v>
      </c>
      <c r="D502" s="13" t="s">
        <v>3</v>
      </c>
      <c r="E502" s="13" t="s">
        <v>298</v>
      </c>
      <c r="F502" s="4"/>
      <c r="G502" s="16" t="s">
        <v>544</v>
      </c>
      <c r="H502" s="16">
        <v>6072.5</v>
      </c>
      <c r="I502" s="16">
        <v>6072.5</v>
      </c>
    </row>
    <row r="503" spans="1:9" ht="28.8" customHeight="1" x14ac:dyDescent="0.25">
      <c r="A503" s="176" t="s">
        <v>60</v>
      </c>
      <c r="B503" s="24" t="s">
        <v>207</v>
      </c>
      <c r="C503" s="15" t="s">
        <v>30</v>
      </c>
      <c r="D503" s="13" t="s">
        <v>3</v>
      </c>
      <c r="E503" s="13" t="s">
        <v>298</v>
      </c>
      <c r="F503" s="4" t="s">
        <v>61</v>
      </c>
      <c r="G503" s="16" t="s">
        <v>544</v>
      </c>
      <c r="H503" s="16">
        <v>6072.5</v>
      </c>
      <c r="I503" s="16">
        <v>6072.5</v>
      </c>
    </row>
    <row r="504" spans="1:9" ht="29.4" customHeight="1" x14ac:dyDescent="0.25">
      <c r="A504" s="18" t="s">
        <v>208</v>
      </c>
      <c r="B504" s="11" t="s">
        <v>207</v>
      </c>
      <c r="C504" s="11" t="s">
        <v>30</v>
      </c>
      <c r="D504" s="12" t="s">
        <v>8</v>
      </c>
      <c r="E504" s="4"/>
      <c r="F504" s="4"/>
      <c r="G504" s="19">
        <f>G505</f>
        <v>4937.1000000000004</v>
      </c>
      <c r="H504" s="19">
        <f t="shared" ref="H504:I506" si="172">H505</f>
        <v>4937.1000000000004</v>
      </c>
      <c r="I504" s="19">
        <f t="shared" si="172"/>
        <v>4937.1000000000004</v>
      </c>
    </row>
    <row r="505" spans="1:9" ht="45.6" customHeight="1" x14ac:dyDescent="0.25">
      <c r="A505" s="176" t="s">
        <v>241</v>
      </c>
      <c r="B505" s="24" t="s">
        <v>207</v>
      </c>
      <c r="C505" s="15" t="s">
        <v>30</v>
      </c>
      <c r="D505" s="13" t="s">
        <v>8</v>
      </c>
      <c r="E505" s="4" t="s">
        <v>161</v>
      </c>
      <c r="F505" s="4"/>
      <c r="G505" s="16">
        <f>G506</f>
        <v>4937.1000000000004</v>
      </c>
      <c r="H505" s="16">
        <f t="shared" si="172"/>
        <v>4937.1000000000004</v>
      </c>
      <c r="I505" s="16">
        <f t="shared" si="172"/>
        <v>4937.1000000000004</v>
      </c>
    </row>
    <row r="506" spans="1:9" ht="19.2" customHeight="1" x14ac:dyDescent="0.25">
      <c r="A506" s="176" t="s">
        <v>276</v>
      </c>
      <c r="B506" s="24" t="s">
        <v>207</v>
      </c>
      <c r="C506" s="15" t="s">
        <v>30</v>
      </c>
      <c r="D506" s="13" t="s">
        <v>8</v>
      </c>
      <c r="E506" s="4" t="s">
        <v>236</v>
      </c>
      <c r="F506" s="4"/>
      <c r="G506" s="16">
        <f>G507</f>
        <v>4937.1000000000004</v>
      </c>
      <c r="H506" s="16">
        <f t="shared" si="172"/>
        <v>4937.1000000000004</v>
      </c>
      <c r="I506" s="16">
        <f t="shared" si="172"/>
        <v>4937.1000000000004</v>
      </c>
    </row>
    <row r="507" spans="1:9" ht="26.4" customHeight="1" x14ac:dyDescent="0.25">
      <c r="A507" s="176" t="s">
        <v>284</v>
      </c>
      <c r="B507" s="24" t="s">
        <v>207</v>
      </c>
      <c r="C507" s="15" t="s">
        <v>30</v>
      </c>
      <c r="D507" s="13" t="s">
        <v>8</v>
      </c>
      <c r="E507" s="4" t="s">
        <v>237</v>
      </c>
      <c r="F507" s="4"/>
      <c r="G507" s="16">
        <f>G508+G511</f>
        <v>4937.1000000000004</v>
      </c>
      <c r="H507" s="16">
        <f>H508+H511</f>
        <v>4937.1000000000004</v>
      </c>
      <c r="I507" s="16">
        <f>I508+I511</f>
        <v>4937.1000000000004</v>
      </c>
    </row>
    <row r="508" spans="1:9" ht="30" customHeight="1" x14ac:dyDescent="0.25">
      <c r="A508" s="176" t="s">
        <v>59</v>
      </c>
      <c r="B508" s="24" t="s">
        <v>207</v>
      </c>
      <c r="C508" s="15" t="s">
        <v>30</v>
      </c>
      <c r="D508" s="13" t="s">
        <v>8</v>
      </c>
      <c r="E508" s="13" t="s">
        <v>286</v>
      </c>
      <c r="F508" s="4"/>
      <c r="G508" s="16">
        <f>G509+G510</f>
        <v>2069.1</v>
      </c>
      <c r="H508" s="16">
        <f>H509+H510</f>
        <v>2069.1</v>
      </c>
      <c r="I508" s="16">
        <f>I509+I510</f>
        <v>2069.1</v>
      </c>
    </row>
    <row r="509" spans="1:9" ht="16.8" customHeight="1" x14ac:dyDescent="0.25">
      <c r="A509" s="176" t="s">
        <v>60</v>
      </c>
      <c r="B509" s="24" t="s">
        <v>207</v>
      </c>
      <c r="C509" s="15" t="s">
        <v>30</v>
      </c>
      <c r="D509" s="13" t="s">
        <v>8</v>
      </c>
      <c r="E509" s="13" t="s">
        <v>286</v>
      </c>
      <c r="F509" s="4" t="s">
        <v>61</v>
      </c>
      <c r="G509" s="234">
        <v>1983.7</v>
      </c>
      <c r="H509" s="234">
        <v>1983.7</v>
      </c>
      <c r="I509" s="234">
        <v>1983.7</v>
      </c>
    </row>
    <row r="510" spans="1:9" ht="33.6" customHeight="1" x14ac:dyDescent="0.25">
      <c r="A510" s="176" t="s">
        <v>126</v>
      </c>
      <c r="B510" s="24" t="s">
        <v>207</v>
      </c>
      <c r="C510" s="15" t="s">
        <v>30</v>
      </c>
      <c r="D510" s="13" t="s">
        <v>8</v>
      </c>
      <c r="E510" s="13" t="s">
        <v>286</v>
      </c>
      <c r="F510" s="4" t="s">
        <v>49</v>
      </c>
      <c r="G510" s="234">
        <v>85.4</v>
      </c>
      <c r="H510" s="234">
        <v>85.4</v>
      </c>
      <c r="I510" s="234">
        <v>85.4</v>
      </c>
    </row>
    <row r="511" spans="1:9" ht="49.2" customHeight="1" x14ac:dyDescent="0.25">
      <c r="A511" s="176" t="s">
        <v>125</v>
      </c>
      <c r="B511" s="24" t="s">
        <v>207</v>
      </c>
      <c r="C511" s="15" t="s">
        <v>30</v>
      </c>
      <c r="D511" s="13" t="s">
        <v>8</v>
      </c>
      <c r="E511" s="13" t="s">
        <v>287</v>
      </c>
      <c r="F511" s="4"/>
      <c r="G511" s="234">
        <f>G512</f>
        <v>2868</v>
      </c>
      <c r="H511" s="234">
        <f t="shared" ref="H511:I511" si="173">H512</f>
        <v>2868</v>
      </c>
      <c r="I511" s="234">
        <f t="shared" si="173"/>
        <v>2868</v>
      </c>
    </row>
    <row r="512" spans="1:9" ht="19.2" customHeight="1" x14ac:dyDescent="0.25">
      <c r="A512" s="176" t="s">
        <v>60</v>
      </c>
      <c r="B512" s="24" t="s">
        <v>207</v>
      </c>
      <c r="C512" s="15" t="s">
        <v>30</v>
      </c>
      <c r="D512" s="13" t="s">
        <v>8</v>
      </c>
      <c r="E512" s="13" t="s">
        <v>287</v>
      </c>
      <c r="F512" s="4" t="s">
        <v>61</v>
      </c>
      <c r="G512" s="234">
        <v>2868</v>
      </c>
      <c r="H512" s="234">
        <v>2868</v>
      </c>
      <c r="I512" s="234">
        <v>2868</v>
      </c>
    </row>
    <row r="513" spans="1:9" ht="17.399999999999999" customHeight="1" x14ac:dyDescent="0.3">
      <c r="A513" s="6" t="s">
        <v>32</v>
      </c>
      <c r="B513" s="7" t="s">
        <v>207</v>
      </c>
      <c r="C513" s="7" t="s">
        <v>16</v>
      </c>
      <c r="D513" s="13"/>
      <c r="E513" s="4"/>
      <c r="F513" s="4"/>
      <c r="G513" s="17">
        <f>G514+G518</f>
        <v>306</v>
      </c>
      <c r="H513" s="17">
        <f>H514+H518</f>
        <v>306</v>
      </c>
      <c r="I513" s="17">
        <f>I514+I518</f>
        <v>306</v>
      </c>
    </row>
    <row r="514" spans="1:9" ht="20.399999999999999" customHeight="1" x14ac:dyDescent="0.25">
      <c r="A514" s="18" t="s">
        <v>33</v>
      </c>
      <c r="B514" s="11" t="s">
        <v>207</v>
      </c>
      <c r="C514" s="11" t="s">
        <v>16</v>
      </c>
      <c r="D514" s="12" t="s">
        <v>26</v>
      </c>
      <c r="E514" s="4"/>
      <c r="F514" s="4"/>
      <c r="G514" s="19">
        <f t="shared" ref="G514:I516" si="174">G515</f>
        <v>186</v>
      </c>
      <c r="H514" s="19">
        <f t="shared" si="174"/>
        <v>186</v>
      </c>
      <c r="I514" s="19">
        <f t="shared" si="174"/>
        <v>186</v>
      </c>
    </row>
    <row r="515" spans="1:9" ht="28.2" customHeight="1" x14ac:dyDescent="0.25">
      <c r="A515" s="176" t="s">
        <v>77</v>
      </c>
      <c r="B515" s="15" t="s">
        <v>207</v>
      </c>
      <c r="C515" s="15" t="s">
        <v>16</v>
      </c>
      <c r="D515" s="13" t="s">
        <v>26</v>
      </c>
      <c r="E515" s="4" t="s">
        <v>89</v>
      </c>
      <c r="F515" s="4"/>
      <c r="G515" s="234">
        <f t="shared" si="174"/>
        <v>186</v>
      </c>
      <c r="H515" s="234">
        <f t="shared" si="174"/>
        <v>186</v>
      </c>
      <c r="I515" s="234">
        <f t="shared" si="174"/>
        <v>186</v>
      </c>
    </row>
    <row r="516" spans="1:9" ht="88.2" customHeight="1" x14ac:dyDescent="0.25">
      <c r="A516" s="176" t="s">
        <v>137</v>
      </c>
      <c r="B516" s="15" t="s">
        <v>207</v>
      </c>
      <c r="C516" s="15" t="s">
        <v>16</v>
      </c>
      <c r="D516" s="13" t="s">
        <v>26</v>
      </c>
      <c r="E516" s="4" t="s">
        <v>88</v>
      </c>
      <c r="F516" s="4"/>
      <c r="G516" s="234">
        <f t="shared" si="174"/>
        <v>186</v>
      </c>
      <c r="H516" s="234">
        <f t="shared" si="174"/>
        <v>186</v>
      </c>
      <c r="I516" s="234">
        <f t="shared" si="174"/>
        <v>186</v>
      </c>
    </row>
    <row r="517" spans="1:9" ht="28.2" customHeight="1" x14ac:dyDescent="0.25">
      <c r="A517" s="176" t="s">
        <v>126</v>
      </c>
      <c r="B517" s="15" t="s">
        <v>207</v>
      </c>
      <c r="C517" s="15" t="s">
        <v>16</v>
      </c>
      <c r="D517" s="13" t="s">
        <v>26</v>
      </c>
      <c r="E517" s="4" t="s">
        <v>88</v>
      </c>
      <c r="F517" s="4" t="s">
        <v>49</v>
      </c>
      <c r="G517" s="234">
        <v>186</v>
      </c>
      <c r="H517" s="234">
        <v>186</v>
      </c>
      <c r="I517" s="234">
        <v>186</v>
      </c>
    </row>
    <row r="518" spans="1:9" ht="25.8" customHeight="1" x14ac:dyDescent="0.25">
      <c r="A518" s="18" t="s">
        <v>114</v>
      </c>
      <c r="B518" s="11" t="s">
        <v>207</v>
      </c>
      <c r="C518" s="11" t="s">
        <v>16</v>
      </c>
      <c r="D518" s="12" t="s">
        <v>16</v>
      </c>
      <c r="E518" s="12"/>
      <c r="F518" s="12"/>
      <c r="G518" s="19">
        <f>G519</f>
        <v>120</v>
      </c>
      <c r="H518" s="19">
        <f t="shared" ref="G518:I521" si="175">H519</f>
        <v>120</v>
      </c>
      <c r="I518" s="19">
        <f t="shared" si="175"/>
        <v>120</v>
      </c>
    </row>
    <row r="519" spans="1:9" ht="37.799999999999997" customHeight="1" x14ac:dyDescent="0.25">
      <c r="A519" s="176" t="s">
        <v>614</v>
      </c>
      <c r="B519" s="24" t="s">
        <v>207</v>
      </c>
      <c r="C519" s="281" t="s">
        <v>16</v>
      </c>
      <c r="D519" s="22" t="s">
        <v>16</v>
      </c>
      <c r="E519" s="4" t="s">
        <v>151</v>
      </c>
      <c r="F519" s="4"/>
      <c r="G519" s="234">
        <f>G520</f>
        <v>120</v>
      </c>
      <c r="H519" s="234">
        <f t="shared" si="175"/>
        <v>120</v>
      </c>
      <c r="I519" s="234">
        <f t="shared" si="175"/>
        <v>120</v>
      </c>
    </row>
    <row r="520" spans="1:9" ht="24" customHeight="1" x14ac:dyDescent="0.25">
      <c r="A520" s="176" t="s">
        <v>270</v>
      </c>
      <c r="B520" s="24" t="s">
        <v>207</v>
      </c>
      <c r="C520" s="246" t="s">
        <v>16</v>
      </c>
      <c r="D520" s="23" t="s">
        <v>16</v>
      </c>
      <c r="E520" s="4" t="s">
        <v>323</v>
      </c>
      <c r="F520" s="4"/>
      <c r="G520" s="234">
        <f t="shared" si="175"/>
        <v>120</v>
      </c>
      <c r="H520" s="234">
        <f t="shared" si="175"/>
        <v>120</v>
      </c>
      <c r="I520" s="234">
        <f t="shared" si="175"/>
        <v>120</v>
      </c>
    </row>
    <row r="521" spans="1:9" ht="15" customHeight="1" x14ac:dyDescent="0.25">
      <c r="A521" s="176" t="s">
        <v>324</v>
      </c>
      <c r="B521" s="24" t="s">
        <v>207</v>
      </c>
      <c r="C521" s="246" t="s">
        <v>16</v>
      </c>
      <c r="D521" s="23" t="s">
        <v>16</v>
      </c>
      <c r="E521" s="13" t="s">
        <v>328</v>
      </c>
      <c r="F521" s="4"/>
      <c r="G521" s="234">
        <f>G522</f>
        <v>120</v>
      </c>
      <c r="H521" s="234">
        <f t="shared" si="175"/>
        <v>120</v>
      </c>
      <c r="I521" s="234">
        <f t="shared" si="175"/>
        <v>120</v>
      </c>
    </row>
    <row r="522" spans="1:9" ht="30" customHeight="1" x14ac:dyDescent="0.25">
      <c r="A522" s="176" t="s">
        <v>326</v>
      </c>
      <c r="B522" s="24" t="s">
        <v>207</v>
      </c>
      <c r="C522" s="327" t="s">
        <v>16</v>
      </c>
      <c r="D522" s="35" t="s">
        <v>16</v>
      </c>
      <c r="E522" s="4" t="s">
        <v>330</v>
      </c>
      <c r="F522" s="248"/>
      <c r="G522" s="270">
        <f>G523+G524</f>
        <v>120</v>
      </c>
      <c r="H522" s="270">
        <f t="shared" ref="H522:I522" si="176">H523+H524</f>
        <v>120</v>
      </c>
      <c r="I522" s="270">
        <f t="shared" si="176"/>
        <v>120</v>
      </c>
    </row>
    <row r="523" spans="1:9" ht="34.200000000000003" customHeight="1" x14ac:dyDescent="0.25">
      <c r="A523" s="176" t="s">
        <v>124</v>
      </c>
      <c r="B523" s="24" t="s">
        <v>207</v>
      </c>
      <c r="C523" s="24" t="s">
        <v>16</v>
      </c>
      <c r="D523" s="4" t="s">
        <v>16</v>
      </c>
      <c r="E523" s="4" t="s">
        <v>330</v>
      </c>
      <c r="F523" s="248" t="s">
        <v>123</v>
      </c>
      <c r="G523" s="270">
        <v>48</v>
      </c>
      <c r="H523" s="270">
        <v>48</v>
      </c>
      <c r="I523" s="270">
        <v>48</v>
      </c>
    </row>
    <row r="524" spans="1:9" ht="34.950000000000003" customHeight="1" x14ac:dyDescent="0.25">
      <c r="A524" s="176" t="s">
        <v>115</v>
      </c>
      <c r="B524" s="24" t="s">
        <v>207</v>
      </c>
      <c r="C524" s="24" t="s">
        <v>16</v>
      </c>
      <c r="D524" s="4" t="s">
        <v>16</v>
      </c>
      <c r="E524" s="4" t="s">
        <v>330</v>
      </c>
      <c r="F524" s="4" t="s">
        <v>73</v>
      </c>
      <c r="G524" s="234">
        <v>72</v>
      </c>
      <c r="H524" s="234">
        <v>72</v>
      </c>
      <c r="I524" s="234">
        <v>72</v>
      </c>
    </row>
    <row r="525" spans="1:9" ht="19.95" customHeight="1" x14ac:dyDescent="0.3">
      <c r="A525" s="39" t="s">
        <v>34</v>
      </c>
      <c r="B525" s="7" t="s">
        <v>207</v>
      </c>
      <c r="C525" s="7" t="s">
        <v>35</v>
      </c>
      <c r="D525" s="4"/>
      <c r="E525" s="4"/>
      <c r="F525" s="4"/>
      <c r="G525" s="14">
        <f>G526+G533+G553</f>
        <v>15252.6</v>
      </c>
      <c r="H525" s="14">
        <f t="shared" ref="H525:I525" si="177">H526+H533+H553</f>
        <v>7988</v>
      </c>
      <c r="I525" s="14">
        <f t="shared" si="177"/>
        <v>7988</v>
      </c>
    </row>
    <row r="526" spans="1:9" s="20" customFormat="1" ht="24" customHeight="1" x14ac:dyDescent="0.25">
      <c r="A526" s="38" t="s">
        <v>122</v>
      </c>
      <c r="B526" s="11" t="s">
        <v>207</v>
      </c>
      <c r="C526" s="11" t="s">
        <v>35</v>
      </c>
      <c r="D526" s="12" t="s">
        <v>3</v>
      </c>
      <c r="E526" s="4"/>
      <c r="F526" s="4"/>
      <c r="G526" s="19">
        <f t="shared" ref="G526:I529" si="178">G527</f>
        <v>3216.6</v>
      </c>
      <c r="H526" s="19">
        <f t="shared" si="178"/>
        <v>3216.6</v>
      </c>
      <c r="I526" s="19">
        <f t="shared" si="178"/>
        <v>3216.6</v>
      </c>
    </row>
    <row r="527" spans="1:9" ht="37.200000000000003" customHeight="1" x14ac:dyDescent="0.25">
      <c r="A527" s="176" t="s">
        <v>261</v>
      </c>
      <c r="B527" s="15" t="s">
        <v>207</v>
      </c>
      <c r="C527" s="15" t="s">
        <v>35</v>
      </c>
      <c r="D527" s="13" t="s">
        <v>3</v>
      </c>
      <c r="E527" s="4" t="s">
        <v>262</v>
      </c>
      <c r="F527" s="4"/>
      <c r="G527" s="234">
        <f>G528</f>
        <v>3216.6</v>
      </c>
      <c r="H527" s="234">
        <f t="shared" si="178"/>
        <v>3216.6</v>
      </c>
      <c r="I527" s="234">
        <f t="shared" si="178"/>
        <v>3216.6</v>
      </c>
    </row>
    <row r="528" spans="1:9" ht="19.2" customHeight="1" x14ac:dyDescent="0.25">
      <c r="A528" s="176" t="s">
        <v>327</v>
      </c>
      <c r="B528" s="15" t="s">
        <v>207</v>
      </c>
      <c r="C528" s="15" t="s">
        <v>35</v>
      </c>
      <c r="D528" s="13" t="s">
        <v>3</v>
      </c>
      <c r="E528" s="13" t="s">
        <v>264</v>
      </c>
      <c r="F528" s="4"/>
      <c r="G528" s="234">
        <f>G529</f>
        <v>3216.6</v>
      </c>
      <c r="H528" s="234">
        <f t="shared" ref="H528:I528" si="179">H529</f>
        <v>3216.6</v>
      </c>
      <c r="I528" s="234">
        <f t="shared" si="179"/>
        <v>3216.6</v>
      </c>
    </row>
    <row r="529" spans="1:9" ht="36" customHeight="1" x14ac:dyDescent="0.25">
      <c r="A529" s="176" t="s">
        <v>265</v>
      </c>
      <c r="B529" s="15" t="s">
        <v>207</v>
      </c>
      <c r="C529" s="15" t="s">
        <v>35</v>
      </c>
      <c r="D529" s="13" t="s">
        <v>3</v>
      </c>
      <c r="E529" s="13" t="s">
        <v>266</v>
      </c>
      <c r="F529" s="4"/>
      <c r="G529" s="234">
        <f t="shared" si="178"/>
        <v>3216.6</v>
      </c>
      <c r="H529" s="234">
        <f t="shared" si="178"/>
        <v>3216.6</v>
      </c>
      <c r="I529" s="234">
        <f t="shared" si="178"/>
        <v>3216.6</v>
      </c>
    </row>
    <row r="530" spans="1:9" ht="25.2" customHeight="1" x14ac:dyDescent="0.25">
      <c r="A530" s="176" t="s">
        <v>127</v>
      </c>
      <c r="B530" s="15" t="s">
        <v>207</v>
      </c>
      <c r="C530" s="15" t="s">
        <v>35</v>
      </c>
      <c r="D530" s="13" t="s">
        <v>3</v>
      </c>
      <c r="E530" s="13" t="s">
        <v>304</v>
      </c>
      <c r="F530" s="4"/>
      <c r="G530" s="234">
        <f>G531+G532</f>
        <v>3216.6</v>
      </c>
      <c r="H530" s="234">
        <f>H531+H532</f>
        <v>3216.6</v>
      </c>
      <c r="I530" s="234">
        <f>I531+I532</f>
        <v>3216.6</v>
      </c>
    </row>
    <row r="531" spans="1:9" ht="31.65" customHeight="1" x14ac:dyDescent="0.25">
      <c r="A531" s="176" t="s">
        <v>126</v>
      </c>
      <c r="B531" s="15" t="s">
        <v>207</v>
      </c>
      <c r="C531" s="15" t="s">
        <v>35</v>
      </c>
      <c r="D531" s="13" t="s">
        <v>3</v>
      </c>
      <c r="E531" s="13" t="s">
        <v>304</v>
      </c>
      <c r="F531" s="4" t="s">
        <v>49</v>
      </c>
      <c r="G531" s="234">
        <v>31.9</v>
      </c>
      <c r="H531" s="234">
        <v>31.9</v>
      </c>
      <c r="I531" s="234">
        <v>31.9</v>
      </c>
    </row>
    <row r="532" spans="1:9" ht="20.399999999999999" customHeight="1" x14ac:dyDescent="0.25">
      <c r="A532" s="176" t="s">
        <v>116</v>
      </c>
      <c r="B532" s="15" t="s">
        <v>207</v>
      </c>
      <c r="C532" s="15" t="s">
        <v>35</v>
      </c>
      <c r="D532" s="13" t="s">
        <v>3</v>
      </c>
      <c r="E532" s="13" t="s">
        <v>304</v>
      </c>
      <c r="F532" s="4" t="s">
        <v>84</v>
      </c>
      <c r="G532" s="234">
        <v>3184.7</v>
      </c>
      <c r="H532" s="234">
        <v>3184.7</v>
      </c>
      <c r="I532" s="234">
        <v>3184.7</v>
      </c>
    </row>
    <row r="533" spans="1:9" ht="12.75" customHeight="1" x14ac:dyDescent="0.25">
      <c r="A533" s="18" t="s">
        <v>36</v>
      </c>
      <c r="B533" s="11" t="s">
        <v>207</v>
      </c>
      <c r="C533" s="11" t="s">
        <v>35</v>
      </c>
      <c r="D533" s="12" t="s">
        <v>7</v>
      </c>
      <c r="E533" s="4"/>
      <c r="F533" s="4"/>
      <c r="G533" s="19">
        <f>G534+G539</f>
        <v>11347.4</v>
      </c>
      <c r="H533" s="19">
        <f t="shared" ref="H533:I533" si="180">H534+H539</f>
        <v>4082.8</v>
      </c>
      <c r="I533" s="19">
        <f t="shared" si="180"/>
        <v>4082.8</v>
      </c>
    </row>
    <row r="534" spans="1:9" ht="39" customHeight="1" x14ac:dyDescent="0.25">
      <c r="A534" s="176" t="s">
        <v>529</v>
      </c>
      <c r="B534" s="15" t="s">
        <v>207</v>
      </c>
      <c r="C534" s="15" t="s">
        <v>35</v>
      </c>
      <c r="D534" s="13" t="s">
        <v>7</v>
      </c>
      <c r="E534" s="13" t="s">
        <v>139</v>
      </c>
      <c r="F534" s="4"/>
      <c r="G534" s="234">
        <f>G535</f>
        <v>2720.4</v>
      </c>
      <c r="H534" s="234">
        <f t="shared" ref="H534:H537" si="181">H535</f>
        <v>0</v>
      </c>
      <c r="I534" s="234">
        <f t="shared" ref="I534:I537" si="182">I535</f>
        <v>0</v>
      </c>
    </row>
    <row r="535" spans="1:9" ht="19.2" customHeight="1" x14ac:dyDescent="0.25">
      <c r="A535" s="176" t="s">
        <v>505</v>
      </c>
      <c r="B535" s="15" t="s">
        <v>207</v>
      </c>
      <c r="C535" s="15" t="s">
        <v>35</v>
      </c>
      <c r="D535" s="13" t="s">
        <v>7</v>
      </c>
      <c r="E535" s="13" t="s">
        <v>521</v>
      </c>
      <c r="F535" s="4"/>
      <c r="G535" s="234">
        <f>G536</f>
        <v>2720.4</v>
      </c>
      <c r="H535" s="234">
        <f t="shared" si="181"/>
        <v>0</v>
      </c>
      <c r="I535" s="234">
        <f t="shared" si="182"/>
        <v>0</v>
      </c>
    </row>
    <row r="536" spans="1:9" ht="16.2" customHeight="1" x14ac:dyDescent="0.25">
      <c r="A536" s="176" t="s">
        <v>359</v>
      </c>
      <c r="B536" s="15" t="s">
        <v>207</v>
      </c>
      <c r="C536" s="15" t="s">
        <v>35</v>
      </c>
      <c r="D536" s="13" t="s">
        <v>7</v>
      </c>
      <c r="E536" s="13" t="s">
        <v>522</v>
      </c>
      <c r="F536" s="4"/>
      <c r="G536" s="234">
        <f>G537</f>
        <v>2720.4</v>
      </c>
      <c r="H536" s="234">
        <f t="shared" si="181"/>
        <v>0</v>
      </c>
      <c r="I536" s="234">
        <f t="shared" si="182"/>
        <v>0</v>
      </c>
    </row>
    <row r="537" spans="1:9" ht="24" customHeight="1" x14ac:dyDescent="0.25">
      <c r="A537" s="193" t="s">
        <v>140</v>
      </c>
      <c r="B537" s="15" t="s">
        <v>207</v>
      </c>
      <c r="C537" s="15" t="s">
        <v>35</v>
      </c>
      <c r="D537" s="13" t="s">
        <v>7</v>
      </c>
      <c r="E537" s="13" t="s">
        <v>523</v>
      </c>
      <c r="F537" s="4"/>
      <c r="G537" s="234">
        <f t="shared" ref="G537" si="183">G538</f>
        <v>2720.4</v>
      </c>
      <c r="H537" s="234">
        <f t="shared" si="181"/>
        <v>0</v>
      </c>
      <c r="I537" s="234">
        <f t="shared" si="182"/>
        <v>0</v>
      </c>
    </row>
    <row r="538" spans="1:9" ht="30.6" customHeight="1" x14ac:dyDescent="0.25">
      <c r="A538" s="176" t="s">
        <v>115</v>
      </c>
      <c r="B538" s="15" t="s">
        <v>207</v>
      </c>
      <c r="C538" s="15" t="s">
        <v>35</v>
      </c>
      <c r="D538" s="13" t="s">
        <v>7</v>
      </c>
      <c r="E538" s="13" t="s">
        <v>523</v>
      </c>
      <c r="F538" s="4" t="s">
        <v>73</v>
      </c>
      <c r="G538" s="270">
        <v>2720.4</v>
      </c>
      <c r="H538" s="234">
        <v>0</v>
      </c>
      <c r="I538" s="234">
        <v>0</v>
      </c>
    </row>
    <row r="539" spans="1:9" ht="28.2" customHeight="1" x14ac:dyDescent="0.25">
      <c r="A539" s="176" t="s">
        <v>513</v>
      </c>
      <c r="B539" s="15" t="s">
        <v>207</v>
      </c>
      <c r="C539" s="15" t="s">
        <v>35</v>
      </c>
      <c r="D539" s="13" t="s">
        <v>7</v>
      </c>
      <c r="E539" s="4" t="s">
        <v>262</v>
      </c>
      <c r="F539" s="248"/>
      <c r="G539" s="270">
        <f>G540+G544</f>
        <v>8627</v>
      </c>
      <c r="H539" s="270">
        <f t="shared" ref="H539:I539" si="184">H540+H544</f>
        <v>4082.8</v>
      </c>
      <c r="I539" s="270">
        <f t="shared" si="184"/>
        <v>4082.8</v>
      </c>
    </row>
    <row r="540" spans="1:9" ht="19.95" customHeight="1" x14ac:dyDescent="0.25">
      <c r="A540" s="176" t="s">
        <v>270</v>
      </c>
      <c r="B540" s="15" t="s">
        <v>207</v>
      </c>
      <c r="C540" s="15" t="s">
        <v>35</v>
      </c>
      <c r="D540" s="13" t="s">
        <v>7</v>
      </c>
      <c r="E540" s="13" t="s">
        <v>508</v>
      </c>
      <c r="F540" s="271"/>
      <c r="G540" s="234">
        <f>G541</f>
        <v>1463</v>
      </c>
      <c r="H540" s="234">
        <f t="shared" ref="H540:I542" si="185">H541</f>
        <v>446.8</v>
      </c>
      <c r="I540" s="234">
        <f t="shared" si="185"/>
        <v>446.8</v>
      </c>
    </row>
    <row r="541" spans="1:9" ht="25.95" customHeight="1" x14ac:dyDescent="0.25">
      <c r="A541" s="176" t="s">
        <v>509</v>
      </c>
      <c r="B541" s="15" t="s">
        <v>207</v>
      </c>
      <c r="C541" s="15" t="s">
        <v>35</v>
      </c>
      <c r="D541" s="13" t="s">
        <v>7</v>
      </c>
      <c r="E541" s="13" t="s">
        <v>510</v>
      </c>
      <c r="F541" s="271"/>
      <c r="G541" s="234">
        <f>G542</f>
        <v>1463</v>
      </c>
      <c r="H541" s="234">
        <f t="shared" si="185"/>
        <v>446.8</v>
      </c>
      <c r="I541" s="234">
        <f t="shared" si="185"/>
        <v>446.8</v>
      </c>
    </row>
    <row r="542" spans="1:9" ht="25.95" customHeight="1" x14ac:dyDescent="0.25">
      <c r="A542" s="176" t="s">
        <v>130</v>
      </c>
      <c r="B542" s="15" t="s">
        <v>207</v>
      </c>
      <c r="C542" s="15" t="s">
        <v>35</v>
      </c>
      <c r="D542" s="13" t="s">
        <v>7</v>
      </c>
      <c r="E542" s="13" t="s">
        <v>511</v>
      </c>
      <c r="F542" s="271"/>
      <c r="G542" s="234">
        <f>G543</f>
        <v>1463</v>
      </c>
      <c r="H542" s="234">
        <f t="shared" si="185"/>
        <v>446.8</v>
      </c>
      <c r="I542" s="234">
        <f t="shared" si="185"/>
        <v>446.8</v>
      </c>
    </row>
    <row r="543" spans="1:9" ht="25.95" customHeight="1" x14ac:dyDescent="0.25">
      <c r="A543" s="176" t="s">
        <v>115</v>
      </c>
      <c r="B543" s="15" t="s">
        <v>207</v>
      </c>
      <c r="C543" s="15" t="s">
        <v>35</v>
      </c>
      <c r="D543" s="13" t="s">
        <v>7</v>
      </c>
      <c r="E543" s="13" t="s">
        <v>511</v>
      </c>
      <c r="F543" s="271" t="s">
        <v>73</v>
      </c>
      <c r="G543" s="234">
        <v>1463</v>
      </c>
      <c r="H543" s="234">
        <v>446.8</v>
      </c>
      <c r="I543" s="234">
        <v>446.8</v>
      </c>
    </row>
    <row r="544" spans="1:9" ht="27" customHeight="1" x14ac:dyDescent="0.25">
      <c r="A544" s="176" t="s">
        <v>327</v>
      </c>
      <c r="B544" s="15" t="s">
        <v>207</v>
      </c>
      <c r="C544" s="15" t="s">
        <v>35</v>
      </c>
      <c r="D544" s="13" t="s">
        <v>7</v>
      </c>
      <c r="E544" s="4" t="s">
        <v>264</v>
      </c>
      <c r="F544" s="248"/>
      <c r="G544" s="270">
        <f>G545</f>
        <v>7164</v>
      </c>
      <c r="H544" s="270">
        <f t="shared" ref="H544:I544" si="186">H545</f>
        <v>3636</v>
      </c>
      <c r="I544" s="270">
        <f t="shared" si="186"/>
        <v>3636</v>
      </c>
    </row>
    <row r="545" spans="1:9" ht="31.5" customHeight="1" x14ac:dyDescent="0.25">
      <c r="A545" s="176" t="s">
        <v>265</v>
      </c>
      <c r="B545" s="15" t="s">
        <v>207</v>
      </c>
      <c r="C545" s="286" t="s">
        <v>35</v>
      </c>
      <c r="D545" s="13" t="s">
        <v>7</v>
      </c>
      <c r="E545" s="4" t="s">
        <v>266</v>
      </c>
      <c r="F545" s="248"/>
      <c r="G545" s="270">
        <f>G546+G548+G550</f>
        <v>7164</v>
      </c>
      <c r="H545" s="270">
        <f t="shared" ref="H545:I545" si="187">H546+H548+H550</f>
        <v>3636</v>
      </c>
      <c r="I545" s="270">
        <f t="shared" si="187"/>
        <v>3636</v>
      </c>
    </row>
    <row r="546" spans="1:9" ht="43.8" customHeight="1" x14ac:dyDescent="0.25">
      <c r="A546" s="176" t="s">
        <v>229</v>
      </c>
      <c r="B546" s="15" t="s">
        <v>207</v>
      </c>
      <c r="C546" s="286" t="s">
        <v>35</v>
      </c>
      <c r="D546" s="13" t="s">
        <v>7</v>
      </c>
      <c r="E546" s="4" t="s">
        <v>305</v>
      </c>
      <c r="F546" s="248"/>
      <c r="G546" s="270">
        <f>G547</f>
        <v>3240</v>
      </c>
      <c r="H546" s="234">
        <v>0</v>
      </c>
      <c r="I546" s="234">
        <v>0</v>
      </c>
    </row>
    <row r="547" spans="1:9" ht="38.4" customHeight="1" x14ac:dyDescent="0.25">
      <c r="A547" s="176" t="s">
        <v>115</v>
      </c>
      <c r="B547" s="15" t="s">
        <v>207</v>
      </c>
      <c r="C547" s="286" t="s">
        <v>35</v>
      </c>
      <c r="D547" s="13" t="s">
        <v>7</v>
      </c>
      <c r="E547" s="4" t="s">
        <v>305</v>
      </c>
      <c r="F547" s="248" t="s">
        <v>73</v>
      </c>
      <c r="G547" s="270">
        <v>3240</v>
      </c>
      <c r="H547" s="234">
        <v>0</v>
      </c>
      <c r="I547" s="234">
        <v>0</v>
      </c>
    </row>
    <row r="548" spans="1:9" ht="38.4" customHeight="1" x14ac:dyDescent="0.25">
      <c r="A548" s="176" t="s">
        <v>248</v>
      </c>
      <c r="B548" s="15" t="s">
        <v>207</v>
      </c>
      <c r="C548" s="286" t="s">
        <v>35</v>
      </c>
      <c r="D548" s="13" t="s">
        <v>7</v>
      </c>
      <c r="E548" s="4" t="s">
        <v>306</v>
      </c>
      <c r="F548" s="4"/>
      <c r="G548" s="234">
        <f>G549</f>
        <v>288</v>
      </c>
      <c r="H548" s="234">
        <v>0</v>
      </c>
      <c r="I548" s="234">
        <v>0</v>
      </c>
    </row>
    <row r="549" spans="1:9" ht="33.6" customHeight="1" x14ac:dyDescent="0.25">
      <c r="A549" s="176" t="s">
        <v>115</v>
      </c>
      <c r="B549" s="15" t="s">
        <v>207</v>
      </c>
      <c r="C549" s="24" t="s">
        <v>35</v>
      </c>
      <c r="D549" s="4" t="s">
        <v>7</v>
      </c>
      <c r="E549" s="4" t="s">
        <v>306</v>
      </c>
      <c r="F549" s="4" t="s">
        <v>73</v>
      </c>
      <c r="G549" s="234">
        <v>288</v>
      </c>
      <c r="H549" s="234">
        <v>0</v>
      </c>
      <c r="I549" s="234">
        <v>0</v>
      </c>
    </row>
    <row r="550" spans="1:9" ht="43.2" customHeight="1" x14ac:dyDescent="0.25">
      <c r="A550" s="176" t="s">
        <v>225</v>
      </c>
      <c r="B550" s="15" t="s">
        <v>207</v>
      </c>
      <c r="C550" s="24" t="s">
        <v>35</v>
      </c>
      <c r="D550" s="4" t="s">
        <v>7</v>
      </c>
      <c r="E550" s="4" t="s">
        <v>269</v>
      </c>
      <c r="F550" s="4"/>
      <c r="G550" s="16">
        <f>G551+G552</f>
        <v>3636</v>
      </c>
      <c r="H550" s="16">
        <f>H551+H552</f>
        <v>3636</v>
      </c>
      <c r="I550" s="16">
        <f>I551+I552</f>
        <v>3636</v>
      </c>
    </row>
    <row r="551" spans="1:9" ht="30.6" customHeight="1" x14ac:dyDescent="0.25">
      <c r="A551" s="176" t="s">
        <v>126</v>
      </c>
      <c r="B551" s="15" t="s">
        <v>207</v>
      </c>
      <c r="C551" s="24" t="s">
        <v>35</v>
      </c>
      <c r="D551" s="4" t="s">
        <v>7</v>
      </c>
      <c r="E551" s="4" t="s">
        <v>269</v>
      </c>
      <c r="F551" s="4" t="s">
        <v>49</v>
      </c>
      <c r="G551" s="234">
        <v>36</v>
      </c>
      <c r="H551" s="234">
        <v>36</v>
      </c>
      <c r="I551" s="234">
        <v>36</v>
      </c>
    </row>
    <row r="552" spans="1:9" ht="27.6" customHeight="1" x14ac:dyDescent="0.25">
      <c r="A552" s="334" t="s">
        <v>115</v>
      </c>
      <c r="B552" s="15" t="s">
        <v>207</v>
      </c>
      <c r="C552" s="24" t="s">
        <v>35</v>
      </c>
      <c r="D552" s="4" t="s">
        <v>7</v>
      </c>
      <c r="E552" s="22" t="s">
        <v>269</v>
      </c>
      <c r="F552" s="122" t="s">
        <v>73</v>
      </c>
      <c r="G552" s="243">
        <v>3600</v>
      </c>
      <c r="H552" s="243">
        <v>3600</v>
      </c>
      <c r="I552" s="234">
        <v>3600</v>
      </c>
    </row>
    <row r="553" spans="1:9" ht="24.6" customHeight="1" x14ac:dyDescent="0.25">
      <c r="A553" s="18" t="s">
        <v>37</v>
      </c>
      <c r="B553" s="11" t="s">
        <v>207</v>
      </c>
      <c r="C553" s="11" t="s">
        <v>35</v>
      </c>
      <c r="D553" s="12" t="s">
        <v>10</v>
      </c>
      <c r="E553" s="12"/>
      <c r="F553" s="12"/>
      <c r="G553" s="14">
        <f>G554</f>
        <v>688.6</v>
      </c>
      <c r="H553" s="14">
        <f t="shared" ref="H553:I553" si="188">H554</f>
        <v>688.6</v>
      </c>
      <c r="I553" s="14">
        <f t="shared" si="188"/>
        <v>688.6</v>
      </c>
    </row>
    <row r="554" spans="1:9" ht="28.95" customHeight="1" x14ac:dyDescent="0.25">
      <c r="A554" s="176" t="s">
        <v>261</v>
      </c>
      <c r="B554" s="15" t="s">
        <v>207</v>
      </c>
      <c r="C554" s="15" t="s">
        <v>35</v>
      </c>
      <c r="D554" s="13" t="s">
        <v>10</v>
      </c>
      <c r="E554" s="13" t="s">
        <v>262</v>
      </c>
      <c r="F554" s="13"/>
      <c r="G554" s="228">
        <f>G555</f>
        <v>688.6</v>
      </c>
      <c r="H554" s="228">
        <f t="shared" ref="H554:I554" si="189">H555</f>
        <v>688.6</v>
      </c>
      <c r="I554" s="228">
        <f t="shared" si="189"/>
        <v>688.6</v>
      </c>
    </row>
    <row r="555" spans="1:9" ht="19.2" customHeight="1" x14ac:dyDescent="0.25">
      <c r="A555" s="176" t="s">
        <v>327</v>
      </c>
      <c r="B555" s="15" t="s">
        <v>207</v>
      </c>
      <c r="C555" s="15" t="s">
        <v>35</v>
      </c>
      <c r="D555" s="13" t="s">
        <v>10</v>
      </c>
      <c r="E555" s="13" t="s">
        <v>264</v>
      </c>
      <c r="F555" s="12"/>
      <c r="G555" s="228">
        <f>G556+G559</f>
        <v>688.6</v>
      </c>
      <c r="H555" s="228">
        <f t="shared" ref="H555:I555" si="190">H556+H559</f>
        <v>688.6</v>
      </c>
      <c r="I555" s="228">
        <f t="shared" si="190"/>
        <v>688.6</v>
      </c>
    </row>
    <row r="556" spans="1:9" ht="26.4" customHeight="1" x14ac:dyDescent="0.25">
      <c r="A556" s="176" t="s">
        <v>265</v>
      </c>
      <c r="B556" s="15" t="s">
        <v>207</v>
      </c>
      <c r="C556" s="15" t="s">
        <v>35</v>
      </c>
      <c r="D556" s="13" t="s">
        <v>10</v>
      </c>
      <c r="E556" s="13" t="s">
        <v>266</v>
      </c>
      <c r="F556" s="12"/>
      <c r="G556" s="228">
        <f>G558</f>
        <v>24</v>
      </c>
      <c r="H556" s="228">
        <f>H558</f>
        <v>24</v>
      </c>
      <c r="I556" s="228">
        <f>I558</f>
        <v>24</v>
      </c>
    </row>
    <row r="557" spans="1:9" ht="17.399999999999999" customHeight="1" x14ac:dyDescent="0.25">
      <c r="A557" s="176" t="s">
        <v>226</v>
      </c>
      <c r="B557" s="15" t="s">
        <v>207</v>
      </c>
      <c r="C557" s="15" t="s">
        <v>35</v>
      </c>
      <c r="D557" s="13" t="s">
        <v>10</v>
      </c>
      <c r="E557" s="13" t="s">
        <v>267</v>
      </c>
      <c r="F557" s="188"/>
      <c r="G557" s="234">
        <f>G558</f>
        <v>24</v>
      </c>
      <c r="H557" s="234">
        <f t="shared" ref="H557:I557" si="191">H558</f>
        <v>24</v>
      </c>
      <c r="I557" s="234">
        <f t="shared" si="191"/>
        <v>24</v>
      </c>
    </row>
    <row r="558" spans="1:9" ht="35.25" customHeight="1" x14ac:dyDescent="0.25">
      <c r="A558" s="176" t="s">
        <v>190</v>
      </c>
      <c r="B558" s="15" t="s">
        <v>207</v>
      </c>
      <c r="C558" s="15" t="s">
        <v>35</v>
      </c>
      <c r="D558" s="13" t="s">
        <v>10</v>
      </c>
      <c r="E558" s="13" t="s">
        <v>267</v>
      </c>
      <c r="F558" s="288">
        <v>330</v>
      </c>
      <c r="G558" s="234">
        <v>24</v>
      </c>
      <c r="H558" s="234">
        <v>24</v>
      </c>
      <c r="I558" s="234">
        <v>24</v>
      </c>
    </row>
    <row r="559" spans="1:9" ht="45" customHeight="1" x14ac:dyDescent="0.25">
      <c r="A559" s="176" t="s">
        <v>307</v>
      </c>
      <c r="B559" s="15" t="s">
        <v>207</v>
      </c>
      <c r="C559" s="227" t="s">
        <v>35</v>
      </c>
      <c r="D559" s="27" t="s">
        <v>10</v>
      </c>
      <c r="E559" s="13" t="s">
        <v>308</v>
      </c>
      <c r="F559" s="32" t="s">
        <v>174</v>
      </c>
      <c r="G559" s="234">
        <f>G560</f>
        <v>664.6</v>
      </c>
      <c r="H559" s="234">
        <f t="shared" ref="H559:I560" si="192">H560</f>
        <v>664.6</v>
      </c>
      <c r="I559" s="234">
        <f t="shared" si="192"/>
        <v>664.6</v>
      </c>
    </row>
    <row r="560" spans="1:9" ht="21" customHeight="1" x14ac:dyDescent="0.25">
      <c r="A560" s="176" t="s">
        <v>85</v>
      </c>
      <c r="B560" s="15" t="s">
        <v>207</v>
      </c>
      <c r="C560" s="227" t="s">
        <v>35</v>
      </c>
      <c r="D560" s="27" t="s">
        <v>10</v>
      </c>
      <c r="E560" s="13" t="s">
        <v>309</v>
      </c>
      <c r="F560" s="13"/>
      <c r="G560" s="234">
        <f>G561</f>
        <v>664.6</v>
      </c>
      <c r="H560" s="234">
        <f t="shared" si="192"/>
        <v>664.6</v>
      </c>
      <c r="I560" s="234">
        <f t="shared" si="192"/>
        <v>664.6</v>
      </c>
    </row>
    <row r="561" spans="1:9" ht="63.6" customHeight="1" x14ac:dyDescent="0.25">
      <c r="A561" s="176" t="s">
        <v>257</v>
      </c>
      <c r="B561" s="15" t="s">
        <v>207</v>
      </c>
      <c r="C561" s="227" t="s">
        <v>35</v>
      </c>
      <c r="D561" s="27" t="s">
        <v>10</v>
      </c>
      <c r="E561" s="13" t="s">
        <v>309</v>
      </c>
      <c r="F561" s="13" t="s">
        <v>79</v>
      </c>
      <c r="G561" s="234">
        <v>664.6</v>
      </c>
      <c r="H561" s="234">
        <v>664.6</v>
      </c>
      <c r="I561" s="234">
        <v>664.6</v>
      </c>
    </row>
    <row r="562" spans="1:9" ht="19.95" customHeight="1" x14ac:dyDescent="0.3">
      <c r="A562" s="6" t="s">
        <v>38</v>
      </c>
      <c r="B562" s="7" t="s">
        <v>207</v>
      </c>
      <c r="C562" s="7" t="s">
        <v>12</v>
      </c>
      <c r="D562" s="8"/>
      <c r="E562" s="8"/>
      <c r="F562" s="8"/>
      <c r="G562" s="17">
        <f t="shared" ref="G562:I563" si="193">G563</f>
        <v>15885.2</v>
      </c>
      <c r="H562" s="17">
        <f t="shared" si="193"/>
        <v>15885.2</v>
      </c>
      <c r="I562" s="17">
        <f t="shared" si="193"/>
        <v>15885.2</v>
      </c>
    </row>
    <row r="563" spans="1:9" ht="20.399999999999999" customHeight="1" x14ac:dyDescent="0.25">
      <c r="A563" s="18" t="s">
        <v>39</v>
      </c>
      <c r="B563" s="11" t="s">
        <v>207</v>
      </c>
      <c r="C563" s="11" t="s">
        <v>12</v>
      </c>
      <c r="D563" s="12" t="s">
        <v>5</v>
      </c>
      <c r="E563" s="13"/>
      <c r="F563" s="13"/>
      <c r="G563" s="19">
        <f t="shared" si="193"/>
        <v>15885.2</v>
      </c>
      <c r="H563" s="19">
        <f t="shared" si="193"/>
        <v>15885.2</v>
      </c>
      <c r="I563" s="19">
        <f t="shared" si="193"/>
        <v>15885.2</v>
      </c>
    </row>
    <row r="564" spans="1:9" ht="34.799999999999997" customHeight="1" x14ac:dyDescent="0.25">
      <c r="A564" s="176" t="s">
        <v>242</v>
      </c>
      <c r="B564" s="15" t="s">
        <v>207</v>
      </c>
      <c r="C564" s="15" t="s">
        <v>12</v>
      </c>
      <c r="D564" s="13" t="s">
        <v>5</v>
      </c>
      <c r="E564" s="4" t="s">
        <v>163</v>
      </c>
      <c r="F564" s="13"/>
      <c r="G564" s="234">
        <f>G565+G576</f>
        <v>15885.2</v>
      </c>
      <c r="H564" s="234">
        <f t="shared" ref="H564:I564" si="194">H565+H576</f>
        <v>15885.2</v>
      </c>
      <c r="I564" s="234">
        <f t="shared" si="194"/>
        <v>15885.2</v>
      </c>
    </row>
    <row r="565" spans="1:9" ht="18.600000000000001" customHeight="1" x14ac:dyDescent="0.25">
      <c r="A565" s="193" t="s">
        <v>270</v>
      </c>
      <c r="B565" s="15" t="s">
        <v>207</v>
      </c>
      <c r="C565" s="15" t="s">
        <v>12</v>
      </c>
      <c r="D565" s="13" t="s">
        <v>5</v>
      </c>
      <c r="E565" s="4" t="s">
        <v>310</v>
      </c>
      <c r="F565" s="13"/>
      <c r="G565" s="234">
        <f>G566+G573</f>
        <v>2560.9</v>
      </c>
      <c r="H565" s="234">
        <f t="shared" ref="H565:I565" si="195">H566+H573</f>
        <v>2560.9</v>
      </c>
      <c r="I565" s="234">
        <f t="shared" si="195"/>
        <v>2560.9</v>
      </c>
    </row>
    <row r="566" spans="1:9" ht="43.8" customHeight="1" x14ac:dyDescent="0.25">
      <c r="A566" s="193" t="s">
        <v>311</v>
      </c>
      <c r="B566" s="15" t="s">
        <v>207</v>
      </c>
      <c r="C566" s="15" t="s">
        <v>12</v>
      </c>
      <c r="D566" s="13" t="s">
        <v>5</v>
      </c>
      <c r="E566" s="23" t="s">
        <v>312</v>
      </c>
      <c r="F566" s="32"/>
      <c r="G566" s="234">
        <f>G567+G569+G571</f>
        <v>2022.2</v>
      </c>
      <c r="H566" s="234">
        <f t="shared" ref="H566:I566" si="196">H567+H569+H571</f>
        <v>2022.2</v>
      </c>
      <c r="I566" s="234">
        <f t="shared" si="196"/>
        <v>2022.2</v>
      </c>
    </row>
    <row r="567" spans="1:9" ht="28.8" customHeight="1" x14ac:dyDescent="0.25">
      <c r="A567" s="193" t="s">
        <v>520</v>
      </c>
      <c r="B567" s="15" t="s">
        <v>207</v>
      </c>
      <c r="C567" s="15" t="s">
        <v>12</v>
      </c>
      <c r="D567" s="13" t="s">
        <v>5</v>
      </c>
      <c r="E567" s="23" t="s">
        <v>313</v>
      </c>
      <c r="F567" s="32"/>
      <c r="G567" s="234">
        <f>G568</f>
        <v>500</v>
      </c>
      <c r="H567" s="234">
        <f>H568</f>
        <v>500</v>
      </c>
      <c r="I567" s="234">
        <f>I568</f>
        <v>500</v>
      </c>
    </row>
    <row r="568" spans="1:9" ht="18" customHeight="1" x14ac:dyDescent="0.25">
      <c r="A568" s="190" t="s">
        <v>65</v>
      </c>
      <c r="B568" s="15" t="s">
        <v>207</v>
      </c>
      <c r="C568" s="15" t="s">
        <v>12</v>
      </c>
      <c r="D568" s="13" t="s">
        <v>5</v>
      </c>
      <c r="E568" s="23" t="s">
        <v>313</v>
      </c>
      <c r="F568" s="269" t="s">
        <v>66</v>
      </c>
      <c r="G568" s="270">
        <v>500</v>
      </c>
      <c r="H568" s="234">
        <v>500</v>
      </c>
      <c r="I568" s="234">
        <v>500</v>
      </c>
    </row>
    <row r="569" spans="1:9" ht="42.6" customHeight="1" x14ac:dyDescent="0.25">
      <c r="A569" s="176" t="s">
        <v>234</v>
      </c>
      <c r="B569" s="15" t="s">
        <v>207</v>
      </c>
      <c r="C569" s="15" t="s">
        <v>12</v>
      </c>
      <c r="D569" s="13" t="s">
        <v>5</v>
      </c>
      <c r="E569" s="4" t="s">
        <v>515</v>
      </c>
      <c r="F569" s="13"/>
      <c r="G569" s="234">
        <f t="shared" ref="G569:I569" si="197">G570</f>
        <v>522.20000000000005</v>
      </c>
      <c r="H569" s="243">
        <f t="shared" si="197"/>
        <v>522.20000000000005</v>
      </c>
      <c r="I569" s="243">
        <f t="shared" si="197"/>
        <v>522.20000000000005</v>
      </c>
    </row>
    <row r="570" spans="1:9" ht="39.6" customHeight="1" x14ac:dyDescent="0.25">
      <c r="A570" s="176" t="s">
        <v>126</v>
      </c>
      <c r="B570" s="15" t="s">
        <v>207</v>
      </c>
      <c r="C570" s="15" t="s">
        <v>12</v>
      </c>
      <c r="D570" s="13" t="s">
        <v>5</v>
      </c>
      <c r="E570" s="4" t="s">
        <v>515</v>
      </c>
      <c r="F570" s="13" t="s">
        <v>49</v>
      </c>
      <c r="G570" s="228">
        <v>522.20000000000005</v>
      </c>
      <c r="H570" s="228">
        <v>522.20000000000005</v>
      </c>
      <c r="I570" s="228">
        <v>522.20000000000005</v>
      </c>
    </row>
    <row r="571" spans="1:9" ht="38.4" customHeight="1" x14ac:dyDescent="0.25">
      <c r="A571" s="176" t="s">
        <v>219</v>
      </c>
      <c r="B571" s="15" t="s">
        <v>207</v>
      </c>
      <c r="C571" s="15" t="s">
        <v>12</v>
      </c>
      <c r="D571" s="13" t="s">
        <v>5</v>
      </c>
      <c r="E571" s="250" t="s">
        <v>314</v>
      </c>
      <c r="F571" s="4"/>
      <c r="G571" s="234">
        <f>G572</f>
        <v>1000</v>
      </c>
      <c r="H571" s="234">
        <f>H572</f>
        <v>1000</v>
      </c>
      <c r="I571" s="234">
        <f>I572</f>
        <v>1000</v>
      </c>
    </row>
    <row r="572" spans="1:9" ht="15.6" customHeight="1" x14ac:dyDescent="0.25">
      <c r="A572" s="195" t="s">
        <v>126</v>
      </c>
      <c r="B572" s="15" t="s">
        <v>207</v>
      </c>
      <c r="C572" s="15" t="s">
        <v>12</v>
      </c>
      <c r="D572" s="13" t="s">
        <v>5</v>
      </c>
      <c r="E572" s="250" t="s">
        <v>314</v>
      </c>
      <c r="F572" s="4" t="s">
        <v>49</v>
      </c>
      <c r="G572" s="234">
        <v>1000</v>
      </c>
      <c r="H572" s="234">
        <v>1000</v>
      </c>
      <c r="I572" s="234">
        <v>1000</v>
      </c>
    </row>
    <row r="573" spans="1:9" ht="29.4" customHeight="1" x14ac:dyDescent="0.25">
      <c r="A573" s="176" t="s">
        <v>315</v>
      </c>
      <c r="B573" s="15" t="s">
        <v>207</v>
      </c>
      <c r="C573" s="15" t="s">
        <v>12</v>
      </c>
      <c r="D573" s="13" t="s">
        <v>5</v>
      </c>
      <c r="E573" s="248" t="s">
        <v>316</v>
      </c>
      <c r="F573" s="248"/>
      <c r="G573" s="270">
        <f>G574</f>
        <v>538.70000000000005</v>
      </c>
      <c r="H573" s="270">
        <f t="shared" ref="H573:I574" si="198">H574</f>
        <v>538.70000000000005</v>
      </c>
      <c r="I573" s="270">
        <f t="shared" si="198"/>
        <v>538.70000000000005</v>
      </c>
    </row>
    <row r="574" spans="1:9" ht="48.6" customHeight="1" x14ac:dyDescent="0.25">
      <c r="A574" s="190" t="s">
        <v>258</v>
      </c>
      <c r="B574" s="15" t="s">
        <v>207</v>
      </c>
      <c r="C574" s="15" t="s">
        <v>12</v>
      </c>
      <c r="D574" s="13" t="s">
        <v>5</v>
      </c>
      <c r="E574" s="13" t="s">
        <v>514</v>
      </c>
      <c r="F574" s="248"/>
      <c r="G574" s="228">
        <f>G575</f>
        <v>538.70000000000005</v>
      </c>
      <c r="H574" s="228">
        <f t="shared" si="198"/>
        <v>538.70000000000005</v>
      </c>
      <c r="I574" s="228">
        <f t="shared" si="198"/>
        <v>538.70000000000005</v>
      </c>
    </row>
    <row r="575" spans="1:9" ht="20.399999999999999" customHeight="1" x14ac:dyDescent="0.25">
      <c r="A575" s="190" t="s">
        <v>65</v>
      </c>
      <c r="B575" s="15" t="s">
        <v>207</v>
      </c>
      <c r="C575" s="15" t="s">
        <v>12</v>
      </c>
      <c r="D575" s="13" t="s">
        <v>5</v>
      </c>
      <c r="E575" s="13" t="s">
        <v>514</v>
      </c>
      <c r="F575" s="248" t="s">
        <v>66</v>
      </c>
      <c r="G575" s="228">
        <v>538.70000000000005</v>
      </c>
      <c r="H575" s="228">
        <v>538.70000000000005</v>
      </c>
      <c r="I575" s="228">
        <v>538.70000000000005</v>
      </c>
    </row>
    <row r="576" spans="1:9" ht="24" customHeight="1" x14ac:dyDescent="0.25">
      <c r="A576" s="190" t="s">
        <v>276</v>
      </c>
      <c r="B576" s="15" t="s">
        <v>207</v>
      </c>
      <c r="C576" s="15" t="s">
        <v>12</v>
      </c>
      <c r="D576" s="13" t="s">
        <v>5</v>
      </c>
      <c r="E576" s="4" t="s">
        <v>317</v>
      </c>
      <c r="F576" s="4"/>
      <c r="G576" s="234">
        <f>G577</f>
        <v>13324.300000000001</v>
      </c>
      <c r="H576" s="234">
        <f t="shared" ref="H576:I576" si="199">H577</f>
        <v>13324.300000000001</v>
      </c>
      <c r="I576" s="234">
        <f t="shared" si="199"/>
        <v>13324.300000000001</v>
      </c>
    </row>
    <row r="577" spans="1:9" ht="42.6" customHeight="1" x14ac:dyDescent="0.25">
      <c r="A577" s="176" t="s">
        <v>319</v>
      </c>
      <c r="B577" s="15" t="s">
        <v>207</v>
      </c>
      <c r="C577" s="15" t="s">
        <v>12</v>
      </c>
      <c r="D577" s="13" t="s">
        <v>5</v>
      </c>
      <c r="E577" s="4" t="s">
        <v>318</v>
      </c>
      <c r="F577" s="4"/>
      <c r="G577" s="234">
        <f>G578+G580</f>
        <v>13324.300000000001</v>
      </c>
      <c r="H577" s="234">
        <f t="shared" ref="H577:I577" si="200">H578+H580</f>
        <v>13324.300000000001</v>
      </c>
      <c r="I577" s="234">
        <f t="shared" si="200"/>
        <v>13324.300000000001</v>
      </c>
    </row>
    <row r="578" spans="1:9" ht="28.8" customHeight="1" x14ac:dyDescent="0.25">
      <c r="A578" s="176" t="s">
        <v>59</v>
      </c>
      <c r="B578" s="15" t="s">
        <v>207</v>
      </c>
      <c r="C578" s="15" t="s">
        <v>12</v>
      </c>
      <c r="D578" s="13" t="s">
        <v>5</v>
      </c>
      <c r="E578" s="4" t="s">
        <v>321</v>
      </c>
      <c r="F578" s="4"/>
      <c r="G578" s="234">
        <f t="shared" ref="G578:I578" si="201">G579</f>
        <v>12448.1</v>
      </c>
      <c r="H578" s="234">
        <f t="shared" si="201"/>
        <v>12448.1</v>
      </c>
      <c r="I578" s="234">
        <f t="shared" si="201"/>
        <v>12448.1</v>
      </c>
    </row>
    <row r="579" spans="1:9" ht="18.600000000000001" customHeight="1" x14ac:dyDescent="0.25">
      <c r="A579" s="176" t="s">
        <v>65</v>
      </c>
      <c r="B579" s="15" t="s">
        <v>207</v>
      </c>
      <c r="C579" s="15" t="s">
        <v>12</v>
      </c>
      <c r="D579" s="13" t="s">
        <v>5</v>
      </c>
      <c r="E579" s="4" t="s">
        <v>321</v>
      </c>
      <c r="F579" s="4" t="s">
        <v>66</v>
      </c>
      <c r="G579" s="234">
        <v>12448.1</v>
      </c>
      <c r="H579" s="243">
        <v>12448.1</v>
      </c>
      <c r="I579" s="234">
        <v>12448.1</v>
      </c>
    </row>
    <row r="580" spans="1:9" ht="39" customHeight="1" x14ac:dyDescent="0.25">
      <c r="A580" s="176" t="s">
        <v>125</v>
      </c>
      <c r="B580" s="15" t="s">
        <v>207</v>
      </c>
      <c r="C580" s="15" t="s">
        <v>12</v>
      </c>
      <c r="D580" s="13" t="s">
        <v>5</v>
      </c>
      <c r="E580" s="4" t="s">
        <v>322</v>
      </c>
      <c r="F580" s="4"/>
      <c r="G580" s="243">
        <f>G581</f>
        <v>876.2</v>
      </c>
      <c r="H580" s="243">
        <f t="shared" ref="H580:I580" si="202">H581</f>
        <v>876.2</v>
      </c>
      <c r="I580" s="243">
        <f t="shared" si="202"/>
        <v>876.2</v>
      </c>
    </row>
    <row r="581" spans="1:9" ht="16.2" customHeight="1" x14ac:dyDescent="0.25">
      <c r="A581" s="176" t="s">
        <v>65</v>
      </c>
      <c r="B581" s="15" t="s">
        <v>207</v>
      </c>
      <c r="C581" s="15" t="s">
        <v>12</v>
      </c>
      <c r="D581" s="13" t="s">
        <v>5</v>
      </c>
      <c r="E581" s="4" t="s">
        <v>322</v>
      </c>
      <c r="F581" s="4" t="s">
        <v>66</v>
      </c>
      <c r="G581" s="243">
        <v>876.2</v>
      </c>
      <c r="H581" s="243">
        <v>876.2</v>
      </c>
      <c r="I581" s="243">
        <v>876.2</v>
      </c>
    </row>
    <row r="582" spans="1:9" s="30" customFormat="1" ht="34.200000000000003" customHeight="1" x14ac:dyDescent="0.25">
      <c r="A582" s="3" t="s">
        <v>206</v>
      </c>
      <c r="B582" s="108" t="s">
        <v>221</v>
      </c>
      <c r="C582" s="15"/>
      <c r="D582" s="13"/>
      <c r="E582" s="250"/>
      <c r="F582" s="4"/>
      <c r="G582" s="19">
        <f>G583</f>
        <v>1890.1</v>
      </c>
      <c r="H582" s="19">
        <f t="shared" ref="H582:I584" si="203">H583</f>
        <v>1890.1</v>
      </c>
      <c r="I582" s="19">
        <f t="shared" si="203"/>
        <v>1890.1</v>
      </c>
    </row>
    <row r="583" spans="1:9" s="30" customFormat="1" ht="18.600000000000001" customHeight="1" x14ac:dyDescent="0.3">
      <c r="A583" s="6" t="s">
        <v>2</v>
      </c>
      <c r="B583" s="11" t="s">
        <v>221</v>
      </c>
      <c r="C583" s="11" t="s">
        <v>3</v>
      </c>
      <c r="D583" s="12"/>
      <c r="E583" s="335"/>
      <c r="F583" s="12"/>
      <c r="G583" s="19">
        <f>G584</f>
        <v>1890.1</v>
      </c>
      <c r="H583" s="19">
        <f t="shared" si="203"/>
        <v>1890.1</v>
      </c>
      <c r="I583" s="19">
        <f t="shared" si="203"/>
        <v>1890.1</v>
      </c>
    </row>
    <row r="584" spans="1:9" s="30" customFormat="1" ht="48" customHeight="1" x14ac:dyDescent="0.25">
      <c r="A584" s="18" t="s">
        <v>9</v>
      </c>
      <c r="B584" s="11" t="s">
        <v>221</v>
      </c>
      <c r="C584" s="11" t="s">
        <v>3</v>
      </c>
      <c r="D584" s="12" t="s">
        <v>10</v>
      </c>
      <c r="E584" s="335"/>
      <c r="F584" s="12"/>
      <c r="G584" s="19">
        <f>G585</f>
        <v>1890.1</v>
      </c>
      <c r="H584" s="19">
        <f t="shared" si="203"/>
        <v>1890.1</v>
      </c>
      <c r="I584" s="19">
        <f t="shared" si="203"/>
        <v>1890.1</v>
      </c>
    </row>
    <row r="585" spans="1:9" s="30" customFormat="1" ht="21.6" customHeight="1" x14ac:dyDescent="0.25">
      <c r="A585" s="309" t="s">
        <v>203</v>
      </c>
      <c r="B585" s="15" t="s">
        <v>221</v>
      </c>
      <c r="C585" s="227" t="s">
        <v>3</v>
      </c>
      <c r="D585" s="27" t="s">
        <v>10</v>
      </c>
      <c r="E585" s="22" t="s">
        <v>204</v>
      </c>
      <c r="F585" s="34"/>
      <c r="G585" s="129">
        <f>G586+G590</f>
        <v>1890.1</v>
      </c>
      <c r="H585" s="129">
        <f>H586+H590</f>
        <v>1890.1</v>
      </c>
      <c r="I585" s="129">
        <f>I586+I590</f>
        <v>1890.1</v>
      </c>
    </row>
    <row r="586" spans="1:9" s="30" customFormat="1" ht="26.4" customHeight="1" x14ac:dyDescent="0.25">
      <c r="A586" s="193" t="s">
        <v>45</v>
      </c>
      <c r="B586" s="15" t="s">
        <v>221</v>
      </c>
      <c r="C586" s="227" t="s">
        <v>3</v>
      </c>
      <c r="D586" s="27" t="s">
        <v>10</v>
      </c>
      <c r="E586" s="22" t="s">
        <v>202</v>
      </c>
      <c r="F586" s="34"/>
      <c r="G586" s="129">
        <f>G587+G588+G589</f>
        <v>1456.3</v>
      </c>
      <c r="H586" s="129">
        <f>H587+H588+H589</f>
        <v>1456.3</v>
      </c>
      <c r="I586" s="129">
        <f>I587+I588+I589</f>
        <v>1456.3</v>
      </c>
    </row>
    <row r="587" spans="1:9" s="30" customFormat="1" ht="27.6" customHeight="1" x14ac:dyDescent="0.25">
      <c r="A587" s="193" t="s">
        <v>46</v>
      </c>
      <c r="B587" s="15" t="s">
        <v>221</v>
      </c>
      <c r="C587" s="227" t="s">
        <v>3</v>
      </c>
      <c r="D587" s="27" t="s">
        <v>10</v>
      </c>
      <c r="E587" s="22" t="s">
        <v>202</v>
      </c>
      <c r="F587" s="34" t="s">
        <v>47</v>
      </c>
      <c r="G587" s="129">
        <v>1180.3</v>
      </c>
      <c r="H587" s="129">
        <v>1180.3</v>
      </c>
      <c r="I587" s="129">
        <v>1180.3</v>
      </c>
    </row>
    <row r="588" spans="1:9" s="30" customFormat="1" ht="37.200000000000003" customHeight="1" x14ac:dyDescent="0.25">
      <c r="A588" s="193" t="s">
        <v>126</v>
      </c>
      <c r="B588" s="15" t="s">
        <v>221</v>
      </c>
      <c r="C588" s="227" t="s">
        <v>3</v>
      </c>
      <c r="D588" s="27" t="s">
        <v>10</v>
      </c>
      <c r="E588" s="22" t="s">
        <v>202</v>
      </c>
      <c r="F588" s="34" t="s">
        <v>49</v>
      </c>
      <c r="G588" s="129">
        <v>275</v>
      </c>
      <c r="H588" s="129">
        <v>275</v>
      </c>
      <c r="I588" s="129">
        <v>275</v>
      </c>
    </row>
    <row r="589" spans="1:9" ht="22.2" customHeight="1" x14ac:dyDescent="0.25">
      <c r="A589" s="193" t="s">
        <v>50</v>
      </c>
      <c r="B589" s="15" t="s">
        <v>221</v>
      </c>
      <c r="C589" s="227" t="s">
        <v>3</v>
      </c>
      <c r="D589" s="27" t="s">
        <v>10</v>
      </c>
      <c r="E589" s="22" t="s">
        <v>202</v>
      </c>
      <c r="F589" s="34" t="s">
        <v>51</v>
      </c>
      <c r="G589" s="129">
        <v>1</v>
      </c>
      <c r="H589" s="129">
        <v>1</v>
      </c>
      <c r="I589" s="129">
        <v>1</v>
      </c>
    </row>
    <row r="590" spans="1:9" ht="40.200000000000003" customHeight="1" x14ac:dyDescent="0.25">
      <c r="A590" s="309" t="s">
        <v>125</v>
      </c>
      <c r="B590" s="15" t="s">
        <v>221</v>
      </c>
      <c r="C590" s="227" t="s">
        <v>3</v>
      </c>
      <c r="D590" s="27" t="s">
        <v>10</v>
      </c>
      <c r="E590" s="22" t="s">
        <v>205</v>
      </c>
      <c r="F590" s="34"/>
      <c r="G590" s="129">
        <f>G591</f>
        <v>433.8</v>
      </c>
      <c r="H590" s="129">
        <f>H591</f>
        <v>433.8</v>
      </c>
      <c r="I590" s="129">
        <f>I591</f>
        <v>433.8</v>
      </c>
    </row>
    <row r="591" spans="1:9" ht="42.6" customHeight="1" x14ac:dyDescent="0.25">
      <c r="A591" s="193" t="s">
        <v>46</v>
      </c>
      <c r="B591" s="15" t="s">
        <v>221</v>
      </c>
      <c r="C591" s="227" t="s">
        <v>3</v>
      </c>
      <c r="D591" s="27" t="s">
        <v>10</v>
      </c>
      <c r="E591" s="22" t="s">
        <v>205</v>
      </c>
      <c r="F591" s="34" t="s">
        <v>47</v>
      </c>
      <c r="G591" s="129">
        <v>433.8</v>
      </c>
      <c r="H591" s="129">
        <v>433.8</v>
      </c>
      <c r="I591" s="129">
        <v>433.8</v>
      </c>
    </row>
    <row r="592" spans="1:9" ht="47.4" customHeight="1" x14ac:dyDescent="0.25">
      <c r="A592" s="3" t="s">
        <v>212</v>
      </c>
      <c r="B592" s="108" t="s">
        <v>223</v>
      </c>
      <c r="C592" s="24"/>
      <c r="D592" s="4"/>
      <c r="E592" s="250"/>
      <c r="F592" s="4"/>
      <c r="G592" s="5">
        <f>G593</f>
        <v>11212</v>
      </c>
      <c r="H592" s="5">
        <f>H593</f>
        <v>11212</v>
      </c>
      <c r="I592" s="5">
        <f>I593</f>
        <v>11212</v>
      </c>
    </row>
    <row r="593" spans="1:9" ht="18.600000000000001" customHeight="1" x14ac:dyDescent="0.3">
      <c r="A593" s="6" t="s">
        <v>2</v>
      </c>
      <c r="B593" s="7" t="s">
        <v>223</v>
      </c>
      <c r="C593" s="88" t="s">
        <v>3</v>
      </c>
      <c r="D593" s="8"/>
      <c r="E593" s="4"/>
      <c r="F593" s="4"/>
      <c r="G593" s="10">
        <f>G604+G594</f>
        <v>11212</v>
      </c>
      <c r="H593" s="10">
        <f>H604+H594</f>
        <v>11212</v>
      </c>
      <c r="I593" s="10">
        <f>I604+I594</f>
        <v>11212</v>
      </c>
    </row>
    <row r="594" spans="1:9" ht="44.4" customHeight="1" x14ac:dyDescent="0.25">
      <c r="A594" s="18" t="s">
        <v>9</v>
      </c>
      <c r="B594" s="11" t="s">
        <v>223</v>
      </c>
      <c r="C594" s="11" t="s">
        <v>3</v>
      </c>
      <c r="D594" s="12" t="s">
        <v>10</v>
      </c>
      <c r="E594" s="12"/>
      <c r="F594" s="12"/>
      <c r="G594" s="14">
        <f t="shared" ref="G594:I596" si="204">G595</f>
        <v>11062</v>
      </c>
      <c r="H594" s="14">
        <f t="shared" si="204"/>
        <v>11062</v>
      </c>
      <c r="I594" s="14">
        <f t="shared" si="204"/>
        <v>11062</v>
      </c>
    </row>
    <row r="595" spans="1:9" ht="43.8" customHeight="1" x14ac:dyDescent="0.25">
      <c r="A595" s="193" t="s">
        <v>604</v>
      </c>
      <c r="B595" s="15" t="s">
        <v>223</v>
      </c>
      <c r="C595" s="15" t="s">
        <v>3</v>
      </c>
      <c r="D595" s="13" t="s">
        <v>10</v>
      </c>
      <c r="E595" s="23" t="s">
        <v>151</v>
      </c>
      <c r="F595" s="4"/>
      <c r="G595" s="16">
        <f t="shared" si="204"/>
        <v>11062</v>
      </c>
      <c r="H595" s="16">
        <f t="shared" si="204"/>
        <v>11062</v>
      </c>
      <c r="I595" s="16">
        <f t="shared" si="204"/>
        <v>11062</v>
      </c>
    </row>
    <row r="596" spans="1:9" ht="19.95" customHeight="1" x14ac:dyDescent="0.25">
      <c r="A596" s="193" t="s">
        <v>327</v>
      </c>
      <c r="B596" s="15" t="s">
        <v>223</v>
      </c>
      <c r="C596" s="15" t="s">
        <v>3</v>
      </c>
      <c r="D596" s="13" t="s">
        <v>10</v>
      </c>
      <c r="E596" s="23" t="s">
        <v>519</v>
      </c>
      <c r="F596" s="4"/>
      <c r="G596" s="16">
        <f>G597</f>
        <v>11062</v>
      </c>
      <c r="H596" s="16">
        <f t="shared" si="204"/>
        <v>11062</v>
      </c>
      <c r="I596" s="16">
        <f t="shared" si="204"/>
        <v>11062</v>
      </c>
    </row>
    <row r="597" spans="1:9" ht="48" customHeight="1" x14ac:dyDescent="0.25">
      <c r="A597" s="193" t="s">
        <v>345</v>
      </c>
      <c r="B597" s="15" t="s">
        <v>223</v>
      </c>
      <c r="C597" s="24" t="s">
        <v>3</v>
      </c>
      <c r="D597" s="4" t="s">
        <v>10</v>
      </c>
      <c r="E597" s="23" t="s">
        <v>344</v>
      </c>
      <c r="F597" s="4"/>
      <c r="G597" s="16">
        <f>G598+G602</f>
        <v>11062</v>
      </c>
      <c r="H597" s="16">
        <f>H598+H602</f>
        <v>11062</v>
      </c>
      <c r="I597" s="16">
        <f>I598+I602</f>
        <v>11062</v>
      </c>
    </row>
    <row r="598" spans="1:9" ht="33" customHeight="1" x14ac:dyDescent="0.25">
      <c r="A598" s="176" t="s">
        <v>45</v>
      </c>
      <c r="B598" s="15" t="s">
        <v>223</v>
      </c>
      <c r="C598" s="15" t="s">
        <v>3</v>
      </c>
      <c r="D598" s="13" t="s">
        <v>10</v>
      </c>
      <c r="E598" s="23" t="s">
        <v>346</v>
      </c>
      <c r="F598" s="4"/>
      <c r="G598" s="16">
        <f>G599+G600+G601</f>
        <v>7905.1</v>
      </c>
      <c r="H598" s="16">
        <f>H599+H600+H601</f>
        <v>7905.1</v>
      </c>
      <c r="I598" s="16">
        <f>I599+I600+I601</f>
        <v>7905.1</v>
      </c>
    </row>
    <row r="599" spans="1:9" ht="34.200000000000003" customHeight="1" x14ac:dyDescent="0.25">
      <c r="A599" s="176" t="s">
        <v>46</v>
      </c>
      <c r="B599" s="15" t="s">
        <v>223</v>
      </c>
      <c r="C599" s="15" t="s">
        <v>3</v>
      </c>
      <c r="D599" s="13" t="s">
        <v>10</v>
      </c>
      <c r="E599" s="23" t="s">
        <v>346</v>
      </c>
      <c r="F599" s="4" t="s">
        <v>47</v>
      </c>
      <c r="G599" s="234">
        <v>6947.1</v>
      </c>
      <c r="H599" s="234">
        <v>6947.1</v>
      </c>
      <c r="I599" s="234">
        <v>6947.1</v>
      </c>
    </row>
    <row r="600" spans="1:9" ht="36.6" customHeight="1" x14ac:dyDescent="0.25">
      <c r="A600" s="176" t="s">
        <v>126</v>
      </c>
      <c r="B600" s="15" t="s">
        <v>223</v>
      </c>
      <c r="C600" s="15" t="s">
        <v>3</v>
      </c>
      <c r="D600" s="13" t="s">
        <v>10</v>
      </c>
      <c r="E600" s="23" t="s">
        <v>346</v>
      </c>
      <c r="F600" s="4" t="s">
        <v>49</v>
      </c>
      <c r="G600" s="234">
        <v>955</v>
      </c>
      <c r="H600" s="234">
        <v>955</v>
      </c>
      <c r="I600" s="234">
        <v>955</v>
      </c>
    </row>
    <row r="601" spans="1:9" ht="24" customHeight="1" x14ac:dyDescent="0.25">
      <c r="A601" s="176" t="s">
        <v>50</v>
      </c>
      <c r="B601" s="15" t="s">
        <v>223</v>
      </c>
      <c r="C601" s="15" t="s">
        <v>3</v>
      </c>
      <c r="D601" s="13" t="s">
        <v>10</v>
      </c>
      <c r="E601" s="23" t="s">
        <v>346</v>
      </c>
      <c r="F601" s="4" t="s">
        <v>51</v>
      </c>
      <c r="G601" s="234">
        <v>3</v>
      </c>
      <c r="H601" s="234">
        <v>3</v>
      </c>
      <c r="I601" s="234">
        <v>3</v>
      </c>
    </row>
    <row r="602" spans="1:9" ht="44.4" customHeight="1" x14ac:dyDescent="0.25">
      <c r="A602" s="309" t="s">
        <v>125</v>
      </c>
      <c r="B602" s="15" t="s">
        <v>223</v>
      </c>
      <c r="C602" s="15" t="s">
        <v>3</v>
      </c>
      <c r="D602" s="13" t="s">
        <v>10</v>
      </c>
      <c r="E602" s="22" t="s">
        <v>462</v>
      </c>
      <c r="F602" s="4"/>
      <c r="G602" s="129">
        <f>G603</f>
        <v>3156.9</v>
      </c>
      <c r="H602" s="129">
        <f>H603</f>
        <v>3156.9</v>
      </c>
      <c r="I602" s="129">
        <f>I603</f>
        <v>3156.9</v>
      </c>
    </row>
    <row r="603" spans="1:9" ht="26.25" customHeight="1" x14ac:dyDescent="0.25">
      <c r="A603" s="193" t="s">
        <v>46</v>
      </c>
      <c r="B603" s="15" t="s">
        <v>223</v>
      </c>
      <c r="C603" s="15" t="s">
        <v>3</v>
      </c>
      <c r="D603" s="13" t="s">
        <v>10</v>
      </c>
      <c r="E603" s="22" t="s">
        <v>462</v>
      </c>
      <c r="F603" s="4" t="s">
        <v>47</v>
      </c>
      <c r="G603" s="234">
        <v>3156.9</v>
      </c>
      <c r="H603" s="234">
        <v>3156.9</v>
      </c>
      <c r="I603" s="234">
        <v>3156.9</v>
      </c>
    </row>
    <row r="604" spans="1:9" ht="17.399999999999999" customHeight="1" x14ac:dyDescent="0.25">
      <c r="A604" s="18" t="s">
        <v>13</v>
      </c>
      <c r="B604" s="11" t="s">
        <v>223</v>
      </c>
      <c r="C604" s="11" t="s">
        <v>3</v>
      </c>
      <c r="D604" s="12" t="s">
        <v>14</v>
      </c>
      <c r="E604" s="4"/>
      <c r="F604" s="4"/>
      <c r="G604" s="14">
        <f t="shared" ref="G604:I606" si="205">G605</f>
        <v>150</v>
      </c>
      <c r="H604" s="14">
        <f t="shared" si="205"/>
        <v>150</v>
      </c>
      <c r="I604" s="14">
        <f t="shared" si="205"/>
        <v>150</v>
      </c>
    </row>
    <row r="605" spans="1:9" ht="35.25" customHeight="1" x14ac:dyDescent="0.25">
      <c r="A605" s="176" t="s">
        <v>58</v>
      </c>
      <c r="B605" s="15" t="s">
        <v>223</v>
      </c>
      <c r="C605" s="15" t="s">
        <v>3</v>
      </c>
      <c r="D605" s="13" t="s">
        <v>14</v>
      </c>
      <c r="E605" s="4" t="s">
        <v>0</v>
      </c>
      <c r="F605" s="4"/>
      <c r="G605" s="228">
        <f t="shared" si="205"/>
        <v>150</v>
      </c>
      <c r="H605" s="228">
        <f t="shared" si="205"/>
        <v>150</v>
      </c>
      <c r="I605" s="228">
        <f t="shared" si="205"/>
        <v>150</v>
      </c>
    </row>
    <row r="606" spans="1:9" x14ac:dyDescent="0.25">
      <c r="A606" s="176" t="s">
        <v>143</v>
      </c>
      <c r="B606" s="15" t="s">
        <v>223</v>
      </c>
      <c r="C606" s="15" t="s">
        <v>3</v>
      </c>
      <c r="D606" s="13" t="s">
        <v>14</v>
      </c>
      <c r="E606" s="4" t="s">
        <v>1</v>
      </c>
      <c r="F606" s="4"/>
      <c r="G606" s="16">
        <f t="shared" si="205"/>
        <v>150</v>
      </c>
      <c r="H606" s="16">
        <f t="shared" si="205"/>
        <v>150</v>
      </c>
      <c r="I606" s="16">
        <f t="shared" si="205"/>
        <v>150</v>
      </c>
    </row>
    <row r="607" spans="1:9" x14ac:dyDescent="0.25">
      <c r="A607" s="176" t="s">
        <v>50</v>
      </c>
      <c r="B607" s="15" t="s">
        <v>223</v>
      </c>
      <c r="C607" s="15" t="s">
        <v>3</v>
      </c>
      <c r="D607" s="13" t="s">
        <v>14</v>
      </c>
      <c r="E607" s="4" t="s">
        <v>1</v>
      </c>
      <c r="F607" s="4" t="s">
        <v>51</v>
      </c>
      <c r="G607" s="16">
        <v>150</v>
      </c>
      <c r="H607" s="16">
        <v>150</v>
      </c>
      <c r="I607" s="16">
        <v>150</v>
      </c>
    </row>
    <row r="608" spans="1:9" ht="21" customHeight="1" x14ac:dyDescent="0.25">
      <c r="A608" s="40" t="s">
        <v>108</v>
      </c>
      <c r="B608" s="15"/>
      <c r="C608" s="24"/>
      <c r="D608" s="4"/>
      <c r="E608" s="4"/>
      <c r="F608" s="4"/>
      <c r="G608" s="5">
        <f>G17+G145+G155+G592+G582</f>
        <v>887569.7</v>
      </c>
      <c r="H608" s="5">
        <f>H17+H145+H155+H592+H582</f>
        <v>653188.29999999993</v>
      </c>
      <c r="I608" s="5">
        <f>I17+I145+I155+I592+I582</f>
        <v>654629.50000000012</v>
      </c>
    </row>
    <row r="609" spans="1:16" ht="12.6" customHeight="1" x14ac:dyDescent="0.25">
      <c r="A609" s="28" t="s">
        <v>109</v>
      </c>
      <c r="B609" s="28"/>
      <c r="C609" s="60"/>
      <c r="D609" s="28"/>
      <c r="E609" s="75"/>
      <c r="F609" s="28"/>
      <c r="G609" s="14"/>
      <c r="H609" s="14">
        <v>10700</v>
      </c>
      <c r="I609" s="14">
        <v>22150</v>
      </c>
    </row>
    <row r="610" spans="1:16" ht="15.6" x14ac:dyDescent="0.3">
      <c r="A610" s="41" t="s">
        <v>110</v>
      </c>
      <c r="B610" s="41"/>
      <c r="C610" s="90"/>
      <c r="D610" s="41"/>
      <c r="E610" s="76"/>
      <c r="F610" s="41"/>
      <c r="G610" s="42">
        <f>G609+G608</f>
        <v>887569.7</v>
      </c>
      <c r="H610" s="42">
        <f>H609+H608</f>
        <v>663888.29999999993</v>
      </c>
      <c r="I610" s="42">
        <f>I609+I608</f>
        <v>676779.50000000012</v>
      </c>
    </row>
    <row r="611" spans="1:16" ht="15.75" customHeight="1" x14ac:dyDescent="0.25">
      <c r="H611" s="46"/>
      <c r="I611" s="46"/>
    </row>
    <row r="612" spans="1:16" ht="28.95" customHeight="1" x14ac:dyDescent="0.25"/>
    <row r="613" spans="1:16" ht="13.95" customHeight="1" x14ac:dyDescent="0.25"/>
    <row r="614" spans="1:16" ht="14.4" customHeight="1" x14ac:dyDescent="0.25"/>
    <row r="615" spans="1:16" ht="13.65" customHeight="1" x14ac:dyDescent="0.25"/>
    <row r="617" spans="1:16" s="20" customFormat="1" x14ac:dyDescent="0.25">
      <c r="A617" s="105"/>
      <c r="B617" s="105"/>
      <c r="C617" s="133"/>
      <c r="D617" s="105"/>
      <c r="E617" s="106"/>
      <c r="F617" s="105"/>
      <c r="G617" s="105"/>
      <c r="H617" s="105"/>
      <c r="I617" s="105"/>
    </row>
    <row r="618" spans="1:16" s="43" customFormat="1" ht="18" customHeight="1" x14ac:dyDescent="0.3">
      <c r="A618" s="105"/>
      <c r="B618" s="105"/>
      <c r="C618" s="133"/>
      <c r="D618" s="105"/>
      <c r="E618" s="106"/>
      <c r="F618" s="105"/>
      <c r="G618" s="105"/>
      <c r="H618" s="105"/>
      <c r="I618" s="105"/>
      <c r="J618" s="46"/>
      <c r="K618" s="46"/>
      <c r="L618" s="46"/>
      <c r="M618" s="46"/>
      <c r="N618" s="46"/>
      <c r="O618" s="46"/>
      <c r="P618" s="46"/>
    </row>
    <row r="620" spans="1:16" x14ac:dyDescent="0.25">
      <c r="J620" s="69"/>
    </row>
  </sheetData>
  <sheetProtection selectLockedCells="1" selectUnlockedCells="1"/>
  <mergeCells count="11">
    <mergeCell ref="F14:F15"/>
    <mergeCell ref="G14:I14"/>
    <mergeCell ref="A13:F13"/>
    <mergeCell ref="F3:H3"/>
    <mergeCell ref="F5:H7"/>
    <mergeCell ref="A12:I12"/>
    <mergeCell ref="A14:A15"/>
    <mergeCell ref="B14:B15"/>
    <mergeCell ref="C14:C15"/>
    <mergeCell ref="D14:D15"/>
    <mergeCell ref="E14:E15"/>
  </mergeCells>
  <pageMargins left="0.78749999999999998" right="0.39374999999999999" top="0.59027777777777779" bottom="0.39374999999999999" header="0.51180555555555551" footer="0.51180555555555551"/>
  <pageSetup paperSize="9" scale="74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3"/>
  <sheetViews>
    <sheetView topLeftCell="A217" zoomScale="83" zoomScaleNormal="83" workbookViewId="0">
      <selection activeCell="H226" sqref="H226"/>
    </sheetView>
  </sheetViews>
  <sheetFormatPr defaultColWidth="8.88671875" defaultRowHeight="13.2" x14ac:dyDescent="0.25"/>
  <cols>
    <col min="1" max="1" width="44.109375" style="30" customWidth="1"/>
    <col min="2" max="3" width="0" style="30" hidden="1" customWidth="1"/>
    <col min="4" max="4" width="16.44140625" style="215" customWidth="1"/>
    <col min="5" max="5" width="7.6640625" style="30" customWidth="1"/>
    <col min="6" max="6" width="7.109375" style="30" customWidth="1"/>
    <col min="7" max="7" width="7.6640625" style="30" customWidth="1"/>
    <col min="8" max="8" width="8.88671875" style="30"/>
    <col min="9" max="9" width="14.109375" style="30" customWidth="1"/>
    <col min="10" max="10" width="12.33203125" style="30" customWidth="1"/>
    <col min="11" max="11" width="12.109375" style="30" customWidth="1"/>
    <col min="12" max="12" width="10.33203125" style="30" customWidth="1"/>
    <col min="13" max="16384" width="8.88671875" style="30"/>
  </cols>
  <sheetData>
    <row r="1" spans="1:11" ht="0.6" customHeight="1" x14ac:dyDescent="0.25">
      <c r="G1" s="162" t="s">
        <v>185</v>
      </c>
      <c r="H1" s="216"/>
      <c r="I1" s="216"/>
      <c r="J1" s="216"/>
    </row>
    <row r="2" spans="1:11" hidden="1" x14ac:dyDescent="0.25">
      <c r="G2" s="147" t="s">
        <v>230</v>
      </c>
      <c r="H2" s="147"/>
      <c r="I2" s="147"/>
      <c r="J2" s="147"/>
    </row>
    <row r="3" spans="1:11" hidden="1" x14ac:dyDescent="0.25">
      <c r="G3" s="147"/>
      <c r="H3" s="147"/>
      <c r="I3" s="147"/>
      <c r="J3" s="147"/>
    </row>
    <row r="4" spans="1:11" ht="31.95" hidden="1" customHeight="1" x14ac:dyDescent="0.25">
      <c r="G4" s="147"/>
      <c r="H4" s="147"/>
      <c r="I4" s="147"/>
      <c r="J4" s="147"/>
    </row>
    <row r="5" spans="1:11" hidden="1" x14ac:dyDescent="0.25"/>
    <row r="6" spans="1:11" ht="21.6" hidden="1" customHeight="1" x14ac:dyDescent="0.25">
      <c r="F6" s="2"/>
      <c r="G6" s="162" t="s">
        <v>185</v>
      </c>
      <c r="H6" s="216"/>
      <c r="I6" s="216"/>
      <c r="J6" s="216"/>
    </row>
    <row r="7" spans="1:11" ht="21.6" customHeight="1" x14ac:dyDescent="0.25">
      <c r="F7" s="2"/>
      <c r="G7" s="135"/>
      <c r="H7" s="217"/>
      <c r="I7" s="217"/>
      <c r="J7" s="217"/>
    </row>
    <row r="8" spans="1:11" ht="21.6" customHeight="1" x14ac:dyDescent="0.25">
      <c r="F8" s="2"/>
      <c r="G8" s="135"/>
      <c r="H8" s="217"/>
      <c r="I8" s="217"/>
      <c r="J8" s="217"/>
    </row>
    <row r="9" spans="1:11" ht="12.75" customHeight="1" x14ac:dyDescent="0.25">
      <c r="F9" s="2"/>
      <c r="G9" s="145" t="s">
        <v>600</v>
      </c>
      <c r="H9" s="216"/>
      <c r="I9" s="216"/>
      <c r="J9" s="216"/>
    </row>
    <row r="10" spans="1:11" x14ac:dyDescent="0.25">
      <c r="F10" s="2"/>
      <c r="G10" s="216"/>
      <c r="H10" s="216"/>
      <c r="I10" s="216"/>
      <c r="J10" s="216"/>
    </row>
    <row r="11" spans="1:11" ht="15.6" customHeight="1" x14ac:dyDescent="0.25">
      <c r="F11" s="2"/>
      <c r="G11" s="216"/>
      <c r="H11" s="216"/>
      <c r="I11" s="216"/>
      <c r="J11" s="216"/>
    </row>
    <row r="12" spans="1:11" ht="12.75" hidden="1" customHeight="1" x14ac:dyDescent="0.25">
      <c r="F12" s="2"/>
      <c r="G12" s="216"/>
      <c r="H12" s="216"/>
      <c r="I12" s="216"/>
      <c r="J12" s="216"/>
    </row>
    <row r="13" spans="1:11" ht="13.2" customHeight="1" x14ac:dyDescent="0.25">
      <c r="F13" s="2"/>
      <c r="G13" s="216"/>
      <c r="H13" s="216"/>
      <c r="I13" s="216"/>
      <c r="J13" s="216"/>
    </row>
    <row r="14" spans="1:11" x14ac:dyDescent="0.25">
      <c r="F14" s="2"/>
      <c r="G14" s="2"/>
      <c r="H14" s="2"/>
    </row>
    <row r="15" spans="1:11" x14ac:dyDescent="0.25">
      <c r="F15" s="70"/>
      <c r="G15" s="70"/>
      <c r="H15" s="70"/>
    </row>
    <row r="16" spans="1:11" ht="14.25" customHeight="1" x14ac:dyDescent="0.25">
      <c r="A16" s="168" t="s">
        <v>82</v>
      </c>
      <c r="B16" s="168"/>
      <c r="C16" s="168"/>
      <c r="D16" s="168"/>
      <c r="E16" s="168"/>
      <c r="F16" s="168"/>
      <c r="G16" s="168"/>
      <c r="H16" s="168"/>
      <c r="I16" s="168"/>
      <c r="J16" s="218"/>
      <c r="K16" s="219"/>
    </row>
    <row r="17" spans="1:11" ht="15" customHeight="1" x14ac:dyDescent="0.25">
      <c r="A17" s="175" t="s">
        <v>607</v>
      </c>
      <c r="B17" s="175"/>
      <c r="C17" s="175"/>
      <c r="D17" s="175"/>
      <c r="E17" s="175"/>
      <c r="F17" s="175"/>
      <c r="G17" s="175"/>
      <c r="H17" s="175"/>
      <c r="I17" s="175"/>
      <c r="J17" s="219"/>
      <c r="K17" s="219"/>
    </row>
    <row r="18" spans="1:11" ht="15.6" customHeight="1" x14ac:dyDescent="0.25">
      <c r="A18" s="175" t="s">
        <v>606</v>
      </c>
      <c r="B18" s="219"/>
      <c r="C18" s="219"/>
      <c r="D18" s="219"/>
      <c r="E18" s="219"/>
      <c r="F18" s="219"/>
      <c r="G18" s="219"/>
      <c r="H18" s="219"/>
      <c r="I18" s="219"/>
      <c r="J18" s="219"/>
      <c r="K18" s="219"/>
    </row>
    <row r="19" spans="1:11" x14ac:dyDescent="0.25">
      <c r="A19" s="44"/>
      <c r="B19" s="44"/>
      <c r="C19" s="44"/>
      <c r="D19" s="44"/>
      <c r="E19" s="44"/>
      <c r="F19" s="44"/>
      <c r="G19" s="44"/>
      <c r="H19" s="44"/>
      <c r="K19" s="94" t="s">
        <v>148</v>
      </c>
    </row>
    <row r="20" spans="1:11" ht="18" customHeight="1" x14ac:dyDescent="0.25">
      <c r="A20" s="169" t="s">
        <v>149</v>
      </c>
      <c r="B20" s="170"/>
      <c r="C20" s="171"/>
      <c r="D20" s="137"/>
      <c r="E20" s="172" t="s">
        <v>134</v>
      </c>
      <c r="F20" s="173" t="s">
        <v>165</v>
      </c>
      <c r="G20" s="172" t="s">
        <v>166</v>
      </c>
      <c r="H20" s="172" t="s">
        <v>135</v>
      </c>
      <c r="I20" s="174" t="s">
        <v>150</v>
      </c>
      <c r="J20" s="174"/>
      <c r="K20" s="220"/>
    </row>
    <row r="21" spans="1:11" ht="16.2" customHeight="1" x14ac:dyDescent="0.25">
      <c r="A21" s="221"/>
      <c r="B21" s="222"/>
      <c r="C21" s="223"/>
      <c r="D21" s="224" t="s">
        <v>260</v>
      </c>
      <c r="E21" s="225"/>
      <c r="F21" s="226"/>
      <c r="G21" s="225"/>
      <c r="H21" s="225"/>
      <c r="I21" s="93" t="s">
        <v>191</v>
      </c>
      <c r="J21" s="93" t="s">
        <v>238</v>
      </c>
      <c r="K21" s="93" t="s">
        <v>605</v>
      </c>
    </row>
    <row r="22" spans="1:11" ht="14.25" customHeight="1" x14ac:dyDescent="0.25">
      <c r="A22" s="92">
        <v>1</v>
      </c>
      <c r="B22" s="92"/>
      <c r="C22" s="92"/>
      <c r="D22" s="92"/>
      <c r="E22" s="92">
        <v>3</v>
      </c>
      <c r="F22" s="138">
        <v>4</v>
      </c>
      <c r="G22" s="92">
        <v>5</v>
      </c>
      <c r="H22" s="92">
        <v>6</v>
      </c>
      <c r="I22" s="138">
        <v>7</v>
      </c>
      <c r="J22" s="138">
        <v>8</v>
      </c>
      <c r="K22" s="138">
        <v>9</v>
      </c>
    </row>
    <row r="23" spans="1:11" ht="47.4" customHeight="1" x14ac:dyDescent="0.25">
      <c r="A23" s="18" t="s">
        <v>240</v>
      </c>
      <c r="B23" s="38"/>
      <c r="C23" s="38"/>
      <c r="D23" s="181" t="s">
        <v>121</v>
      </c>
      <c r="E23" s="182"/>
      <c r="F23" s="181"/>
      <c r="G23" s="181"/>
      <c r="H23" s="181"/>
      <c r="I23" s="183">
        <f>I24+I28+I32</f>
        <v>1210.2</v>
      </c>
      <c r="J23" s="183">
        <f t="shared" ref="J23:K23" si="0">J24+J28+J32</f>
        <v>0</v>
      </c>
      <c r="K23" s="183">
        <f t="shared" si="0"/>
        <v>0</v>
      </c>
    </row>
    <row r="24" spans="1:11" ht="22.2" customHeight="1" x14ac:dyDescent="0.25">
      <c r="A24" s="176" t="s">
        <v>557</v>
      </c>
      <c r="B24" s="38"/>
      <c r="C24" s="38"/>
      <c r="D24" s="184" t="s">
        <v>578</v>
      </c>
      <c r="E24" s="178"/>
      <c r="F24" s="184"/>
      <c r="G24" s="184"/>
      <c r="H24" s="184"/>
      <c r="I24" s="180">
        <f>I25</f>
        <v>165.2</v>
      </c>
      <c r="J24" s="180">
        <f t="shared" ref="J24:K26" si="1">J25</f>
        <v>0</v>
      </c>
      <c r="K24" s="180">
        <f t="shared" si="1"/>
        <v>0</v>
      </c>
    </row>
    <row r="25" spans="1:11" ht="29.4" customHeight="1" x14ac:dyDescent="0.25">
      <c r="A25" s="176" t="s">
        <v>579</v>
      </c>
      <c r="B25" s="38"/>
      <c r="C25" s="38"/>
      <c r="D25" s="184" t="s">
        <v>580</v>
      </c>
      <c r="E25" s="178"/>
      <c r="F25" s="184"/>
      <c r="G25" s="184"/>
      <c r="H25" s="184"/>
      <c r="I25" s="180">
        <f>I26</f>
        <v>165.2</v>
      </c>
      <c r="J25" s="180">
        <f t="shared" si="1"/>
        <v>0</v>
      </c>
      <c r="K25" s="180">
        <f t="shared" si="1"/>
        <v>0</v>
      </c>
    </row>
    <row r="26" spans="1:11" ht="18" customHeight="1" x14ac:dyDescent="0.25">
      <c r="A26" s="176" t="s">
        <v>581</v>
      </c>
      <c r="B26" s="38"/>
      <c r="C26" s="38"/>
      <c r="D26" s="184" t="s">
        <v>582</v>
      </c>
      <c r="E26" s="178"/>
      <c r="F26" s="184"/>
      <c r="G26" s="184"/>
      <c r="H26" s="184"/>
      <c r="I26" s="180">
        <f>I27</f>
        <v>165.2</v>
      </c>
      <c r="J26" s="180">
        <f t="shared" si="1"/>
        <v>0</v>
      </c>
      <c r="K26" s="180">
        <f t="shared" si="1"/>
        <v>0</v>
      </c>
    </row>
    <row r="27" spans="1:11" ht="27.6" customHeight="1" x14ac:dyDescent="0.25">
      <c r="A27" s="176" t="s">
        <v>126</v>
      </c>
      <c r="B27" s="38"/>
      <c r="C27" s="38"/>
      <c r="D27" s="184" t="s">
        <v>582</v>
      </c>
      <c r="E27" s="178" t="s">
        <v>207</v>
      </c>
      <c r="F27" s="184" t="s">
        <v>21</v>
      </c>
      <c r="G27" s="184" t="s">
        <v>7</v>
      </c>
      <c r="H27" s="184" t="s">
        <v>49</v>
      </c>
      <c r="I27" s="180">
        <v>165.2</v>
      </c>
      <c r="J27" s="180">
        <v>0</v>
      </c>
      <c r="K27" s="180">
        <v>0</v>
      </c>
    </row>
    <row r="28" spans="1:11" ht="19.8" customHeight="1" x14ac:dyDescent="0.25">
      <c r="A28" s="176" t="s">
        <v>270</v>
      </c>
      <c r="B28" s="38"/>
      <c r="C28" s="38"/>
      <c r="D28" s="184" t="s">
        <v>584</v>
      </c>
      <c r="E28" s="178"/>
      <c r="F28" s="184"/>
      <c r="G28" s="184"/>
      <c r="H28" s="184"/>
      <c r="I28" s="180">
        <f>I29</f>
        <v>950</v>
      </c>
      <c r="J28" s="180">
        <f t="shared" ref="J28:K30" si="2">J29</f>
        <v>0</v>
      </c>
      <c r="K28" s="180">
        <f t="shared" si="2"/>
        <v>0</v>
      </c>
    </row>
    <row r="29" spans="1:11" ht="31.2" customHeight="1" x14ac:dyDescent="0.25">
      <c r="A29" s="176" t="s">
        <v>583</v>
      </c>
      <c r="B29" s="38"/>
      <c r="C29" s="38"/>
      <c r="D29" s="184" t="s">
        <v>585</v>
      </c>
      <c r="E29" s="178"/>
      <c r="F29" s="184"/>
      <c r="G29" s="184"/>
      <c r="H29" s="184"/>
      <c r="I29" s="180">
        <f>I30</f>
        <v>950</v>
      </c>
      <c r="J29" s="180">
        <f t="shared" si="2"/>
        <v>0</v>
      </c>
      <c r="K29" s="180">
        <f t="shared" si="2"/>
        <v>0</v>
      </c>
    </row>
    <row r="30" spans="1:11" ht="37.799999999999997" customHeight="1" x14ac:dyDescent="0.25">
      <c r="A30" s="176" t="s">
        <v>246</v>
      </c>
      <c r="B30" s="38"/>
      <c r="C30" s="38"/>
      <c r="D30" s="184" t="s">
        <v>586</v>
      </c>
      <c r="E30" s="178"/>
      <c r="F30" s="184"/>
      <c r="G30" s="184"/>
      <c r="H30" s="184"/>
      <c r="I30" s="180">
        <f>I31</f>
        <v>950</v>
      </c>
      <c r="J30" s="180">
        <f t="shared" si="2"/>
        <v>0</v>
      </c>
      <c r="K30" s="180">
        <f t="shared" si="2"/>
        <v>0</v>
      </c>
    </row>
    <row r="31" spans="1:11" ht="26.4" customHeight="1" x14ac:dyDescent="0.25">
      <c r="A31" s="176" t="s">
        <v>126</v>
      </c>
      <c r="B31" s="38"/>
      <c r="C31" s="38"/>
      <c r="D31" s="184" t="s">
        <v>586</v>
      </c>
      <c r="E31" s="178" t="s">
        <v>207</v>
      </c>
      <c r="F31" s="184" t="s">
        <v>21</v>
      </c>
      <c r="G31" s="184" t="s">
        <v>7</v>
      </c>
      <c r="H31" s="184" t="s">
        <v>49</v>
      </c>
      <c r="I31" s="180">
        <v>950</v>
      </c>
      <c r="J31" s="180">
        <v>0</v>
      </c>
      <c r="K31" s="180">
        <v>0</v>
      </c>
    </row>
    <row r="32" spans="1:11" ht="19.8" customHeight="1" x14ac:dyDescent="0.25">
      <c r="A32" s="176" t="s">
        <v>588</v>
      </c>
      <c r="B32" s="38"/>
      <c r="C32" s="38"/>
      <c r="D32" s="184" t="s">
        <v>587</v>
      </c>
      <c r="E32" s="178"/>
      <c r="F32" s="184"/>
      <c r="G32" s="184"/>
      <c r="H32" s="184"/>
      <c r="I32" s="180">
        <f>I33</f>
        <v>95</v>
      </c>
      <c r="J32" s="180">
        <f t="shared" ref="J32:K34" si="3">J33</f>
        <v>0</v>
      </c>
      <c r="K32" s="180">
        <f t="shared" si="3"/>
        <v>0</v>
      </c>
    </row>
    <row r="33" spans="1:11" ht="30.6" customHeight="1" x14ac:dyDescent="0.25">
      <c r="A33" s="176" t="s">
        <v>592</v>
      </c>
      <c r="B33" s="38"/>
      <c r="C33" s="38"/>
      <c r="D33" s="184" t="s">
        <v>589</v>
      </c>
      <c r="E33" s="178"/>
      <c r="F33" s="184"/>
      <c r="G33" s="184"/>
      <c r="H33" s="184"/>
      <c r="I33" s="180">
        <f>I34</f>
        <v>95</v>
      </c>
      <c r="J33" s="180">
        <f t="shared" si="3"/>
        <v>0</v>
      </c>
      <c r="K33" s="180">
        <f t="shared" si="3"/>
        <v>0</v>
      </c>
    </row>
    <row r="34" spans="1:11" ht="26.4" customHeight="1" x14ac:dyDescent="0.25">
      <c r="A34" s="176" t="s">
        <v>590</v>
      </c>
      <c r="B34" s="38"/>
      <c r="C34" s="38"/>
      <c r="D34" s="184" t="s">
        <v>591</v>
      </c>
      <c r="E34" s="178"/>
      <c r="F34" s="184"/>
      <c r="G34" s="184"/>
      <c r="H34" s="184"/>
      <c r="I34" s="180">
        <f>I35</f>
        <v>95</v>
      </c>
      <c r="J34" s="180">
        <f t="shared" si="3"/>
        <v>0</v>
      </c>
      <c r="K34" s="180">
        <f t="shared" si="3"/>
        <v>0</v>
      </c>
    </row>
    <row r="35" spans="1:11" ht="26.4" customHeight="1" x14ac:dyDescent="0.25">
      <c r="A35" s="176" t="s">
        <v>126</v>
      </c>
      <c r="B35" s="38"/>
      <c r="C35" s="38"/>
      <c r="D35" s="184" t="s">
        <v>591</v>
      </c>
      <c r="E35" s="178" t="s">
        <v>207</v>
      </c>
      <c r="F35" s="184" t="s">
        <v>21</v>
      </c>
      <c r="G35" s="184" t="s">
        <v>7</v>
      </c>
      <c r="H35" s="184" t="s">
        <v>49</v>
      </c>
      <c r="I35" s="180">
        <v>95</v>
      </c>
      <c r="J35" s="180">
        <v>0</v>
      </c>
      <c r="K35" s="180">
        <v>0</v>
      </c>
    </row>
    <row r="36" spans="1:11" ht="48" customHeight="1" x14ac:dyDescent="0.25">
      <c r="A36" s="18" t="s">
        <v>530</v>
      </c>
      <c r="B36" s="185"/>
      <c r="C36" s="185"/>
      <c r="D36" s="186" t="s">
        <v>139</v>
      </c>
      <c r="E36" s="182"/>
      <c r="F36" s="181"/>
      <c r="G36" s="181"/>
      <c r="H36" s="181"/>
      <c r="I36" s="183">
        <f>I37+I55</f>
        <v>19971.7</v>
      </c>
      <c r="J36" s="183">
        <f>J37+J55</f>
        <v>5275.5</v>
      </c>
      <c r="K36" s="183">
        <f>K37+K55</f>
        <v>4760</v>
      </c>
    </row>
    <row r="37" spans="1:11" ht="27.6" customHeight="1" x14ac:dyDescent="0.25">
      <c r="A37" s="176" t="s">
        <v>505</v>
      </c>
      <c r="B37" s="185"/>
      <c r="C37" s="185"/>
      <c r="D37" s="177" t="s">
        <v>521</v>
      </c>
      <c r="E37" s="178"/>
      <c r="F37" s="184"/>
      <c r="G37" s="184"/>
      <c r="H37" s="184"/>
      <c r="I37" s="180">
        <f>I38+I48</f>
        <v>10394.200000000001</v>
      </c>
      <c r="J37" s="180">
        <f>J38+J48</f>
        <v>515.5</v>
      </c>
      <c r="K37" s="180">
        <f>K38+K48</f>
        <v>0</v>
      </c>
    </row>
    <row r="38" spans="1:11" ht="21.6" customHeight="1" x14ac:dyDescent="0.25">
      <c r="A38" s="176" t="s">
        <v>359</v>
      </c>
      <c r="B38" s="185"/>
      <c r="C38" s="185"/>
      <c r="D38" s="177" t="s">
        <v>522</v>
      </c>
      <c r="E38" s="178"/>
      <c r="F38" s="184"/>
      <c r="G38" s="184"/>
      <c r="H38" s="184"/>
      <c r="I38" s="180">
        <f>I39+I41+I43+I45</f>
        <v>3735.7</v>
      </c>
      <c r="J38" s="180">
        <f t="shared" ref="J38:K38" si="4">J39+J41+J43</f>
        <v>0</v>
      </c>
      <c r="K38" s="180">
        <f t="shared" si="4"/>
        <v>0</v>
      </c>
    </row>
    <row r="39" spans="1:11" ht="28.95" customHeight="1" x14ac:dyDescent="0.25">
      <c r="A39" s="176" t="s">
        <v>140</v>
      </c>
      <c r="B39" s="185"/>
      <c r="C39" s="185"/>
      <c r="D39" s="177" t="s">
        <v>523</v>
      </c>
      <c r="E39" s="178"/>
      <c r="F39" s="184"/>
      <c r="G39" s="184"/>
      <c r="H39" s="184"/>
      <c r="I39" s="180">
        <f>I40</f>
        <v>2720.4</v>
      </c>
      <c r="J39" s="180">
        <f>J40</f>
        <v>0</v>
      </c>
      <c r="K39" s="180">
        <f>K40</f>
        <v>0</v>
      </c>
    </row>
    <row r="40" spans="1:11" ht="28.2" customHeight="1" x14ac:dyDescent="0.25">
      <c r="A40" s="176" t="s">
        <v>115</v>
      </c>
      <c r="B40" s="185"/>
      <c r="C40" s="185"/>
      <c r="D40" s="177" t="s">
        <v>523</v>
      </c>
      <c r="E40" s="178" t="s">
        <v>207</v>
      </c>
      <c r="F40" s="184" t="s">
        <v>35</v>
      </c>
      <c r="G40" s="184" t="s">
        <v>7</v>
      </c>
      <c r="H40" s="184" t="s">
        <v>73</v>
      </c>
      <c r="I40" s="180">
        <v>2720.4</v>
      </c>
      <c r="J40" s="180">
        <v>0</v>
      </c>
      <c r="K40" s="180">
        <v>0</v>
      </c>
    </row>
    <row r="41" spans="1:11" ht="39" customHeight="1" x14ac:dyDescent="0.25">
      <c r="A41" s="176" t="s">
        <v>525</v>
      </c>
      <c r="B41" s="185"/>
      <c r="C41" s="185"/>
      <c r="D41" s="177" t="s">
        <v>527</v>
      </c>
      <c r="E41" s="178"/>
      <c r="F41" s="184"/>
      <c r="G41" s="184"/>
      <c r="H41" s="184"/>
      <c r="I41" s="180">
        <f>I42</f>
        <v>116.7</v>
      </c>
      <c r="J41" s="180">
        <f t="shared" ref="J41:K41" si="5">J42</f>
        <v>0</v>
      </c>
      <c r="K41" s="180">
        <f t="shared" si="5"/>
        <v>0</v>
      </c>
    </row>
    <row r="42" spans="1:11" ht="28.2" customHeight="1" x14ac:dyDescent="0.25">
      <c r="A42" s="176" t="s">
        <v>126</v>
      </c>
      <c r="B42" s="185"/>
      <c r="C42" s="185"/>
      <c r="D42" s="177" t="s">
        <v>527</v>
      </c>
      <c r="E42" s="178" t="s">
        <v>207</v>
      </c>
      <c r="F42" s="184" t="s">
        <v>8</v>
      </c>
      <c r="G42" s="184" t="s">
        <v>21</v>
      </c>
      <c r="H42" s="184" t="s">
        <v>49</v>
      </c>
      <c r="I42" s="180">
        <v>116.7</v>
      </c>
      <c r="J42" s="180">
        <v>0</v>
      </c>
      <c r="K42" s="180">
        <v>0</v>
      </c>
    </row>
    <row r="43" spans="1:11" ht="46.2" customHeight="1" x14ac:dyDescent="0.25">
      <c r="A43" s="176" t="s">
        <v>526</v>
      </c>
      <c r="B43" s="185"/>
      <c r="C43" s="185"/>
      <c r="D43" s="187" t="s">
        <v>528</v>
      </c>
      <c r="E43" s="178"/>
      <c r="F43" s="184"/>
      <c r="G43" s="184"/>
      <c r="H43" s="184"/>
      <c r="I43" s="180">
        <f>I44</f>
        <v>783.5</v>
      </c>
      <c r="J43" s="180">
        <f t="shared" ref="J43:K43" si="6">J44</f>
        <v>0</v>
      </c>
      <c r="K43" s="180">
        <f t="shared" si="6"/>
        <v>0</v>
      </c>
    </row>
    <row r="44" spans="1:11" ht="28.2" customHeight="1" x14ac:dyDescent="0.25">
      <c r="A44" s="176" t="s">
        <v>126</v>
      </c>
      <c r="B44" s="185"/>
      <c r="C44" s="185"/>
      <c r="D44" s="187" t="s">
        <v>528</v>
      </c>
      <c r="E44" s="178" t="s">
        <v>207</v>
      </c>
      <c r="F44" s="184" t="s">
        <v>8</v>
      </c>
      <c r="G44" s="184" t="s">
        <v>21</v>
      </c>
      <c r="H44" s="184" t="s">
        <v>49</v>
      </c>
      <c r="I44" s="180">
        <v>783.5</v>
      </c>
      <c r="J44" s="180">
        <v>0</v>
      </c>
      <c r="K44" s="180">
        <v>0</v>
      </c>
    </row>
    <row r="45" spans="1:11" ht="17.399999999999999" customHeight="1" x14ac:dyDescent="0.25">
      <c r="A45" s="176" t="s">
        <v>235</v>
      </c>
      <c r="B45" s="185"/>
      <c r="C45" s="185"/>
      <c r="D45" s="177" t="s">
        <v>524</v>
      </c>
      <c r="E45" s="178"/>
      <c r="F45" s="184"/>
      <c r="G45" s="184"/>
      <c r="H45" s="184"/>
      <c r="I45" s="180">
        <f>I46</f>
        <v>115.1</v>
      </c>
      <c r="J45" s="180">
        <f t="shared" ref="J45:K45" si="7">J46</f>
        <v>0</v>
      </c>
      <c r="K45" s="180">
        <f t="shared" si="7"/>
        <v>0</v>
      </c>
    </row>
    <row r="46" spans="1:11" ht="28.2" customHeight="1" x14ac:dyDescent="0.25">
      <c r="A46" s="176" t="s">
        <v>126</v>
      </c>
      <c r="B46" s="185"/>
      <c r="C46" s="185"/>
      <c r="D46" s="177" t="s">
        <v>524</v>
      </c>
      <c r="E46" s="178" t="s">
        <v>207</v>
      </c>
      <c r="F46" s="184" t="s">
        <v>8</v>
      </c>
      <c r="G46" s="184" t="s">
        <v>118</v>
      </c>
      <c r="H46" s="184" t="s">
        <v>49</v>
      </c>
      <c r="I46" s="180">
        <v>115.1</v>
      </c>
      <c r="J46" s="180">
        <v>0</v>
      </c>
      <c r="K46" s="180">
        <v>0</v>
      </c>
    </row>
    <row r="47" spans="1:11" ht="16.2" customHeight="1" x14ac:dyDescent="0.25">
      <c r="A47" s="176" t="s">
        <v>270</v>
      </c>
      <c r="B47" s="185"/>
      <c r="C47" s="185"/>
      <c r="D47" s="177" t="s">
        <v>358</v>
      </c>
      <c r="E47" s="178"/>
      <c r="F47" s="184"/>
      <c r="G47" s="184"/>
      <c r="H47" s="184"/>
      <c r="I47" s="180">
        <f>I48</f>
        <v>6658.5</v>
      </c>
      <c r="J47" s="180">
        <f t="shared" ref="J47:K47" si="8">J48</f>
        <v>515.5</v>
      </c>
      <c r="K47" s="180">
        <f t="shared" si="8"/>
        <v>0</v>
      </c>
    </row>
    <row r="48" spans="1:11" ht="30.6" customHeight="1" x14ac:dyDescent="0.25">
      <c r="A48" s="176" t="s">
        <v>361</v>
      </c>
      <c r="B48" s="185"/>
      <c r="C48" s="185"/>
      <c r="D48" s="177" t="s">
        <v>360</v>
      </c>
      <c r="E48" s="178"/>
      <c r="F48" s="184"/>
      <c r="G48" s="184"/>
      <c r="H48" s="184"/>
      <c r="I48" s="180">
        <f>I49+I53+I51</f>
        <v>6658.5</v>
      </c>
      <c r="J48" s="180">
        <f t="shared" ref="J48:K48" si="9">J49+J53+J51</f>
        <v>515.5</v>
      </c>
      <c r="K48" s="180">
        <f t="shared" si="9"/>
        <v>0</v>
      </c>
    </row>
    <row r="49" spans="1:11" ht="40.200000000000003" customHeight="1" x14ac:dyDescent="0.25">
      <c r="A49" s="176" t="s">
        <v>192</v>
      </c>
      <c r="B49" s="185"/>
      <c r="C49" s="185"/>
      <c r="D49" s="177" t="s">
        <v>531</v>
      </c>
      <c r="E49" s="178"/>
      <c r="F49" s="184"/>
      <c r="G49" s="184"/>
      <c r="H49" s="184"/>
      <c r="I49" s="180">
        <f>I50</f>
        <v>1436.8</v>
      </c>
      <c r="J49" s="180">
        <f t="shared" ref="J49:K49" si="10">J50</f>
        <v>0</v>
      </c>
      <c r="K49" s="180">
        <f t="shared" si="10"/>
        <v>0</v>
      </c>
    </row>
    <row r="50" spans="1:11" ht="34.200000000000003" customHeight="1" x14ac:dyDescent="0.25">
      <c r="A50" s="176" t="s">
        <v>126</v>
      </c>
      <c r="B50" s="185"/>
      <c r="C50" s="185"/>
      <c r="D50" s="177" t="s">
        <v>531</v>
      </c>
      <c r="E50" s="178" t="s">
        <v>207</v>
      </c>
      <c r="F50" s="184" t="s">
        <v>8</v>
      </c>
      <c r="G50" s="184" t="s">
        <v>21</v>
      </c>
      <c r="H50" s="184" t="s">
        <v>49</v>
      </c>
      <c r="I50" s="180">
        <v>1436.8</v>
      </c>
      <c r="J50" s="180">
        <v>0</v>
      </c>
      <c r="K50" s="180">
        <v>0</v>
      </c>
    </row>
    <row r="51" spans="1:11" ht="20.399999999999999" customHeight="1" x14ac:dyDescent="0.25">
      <c r="A51" s="176" t="s">
        <v>250</v>
      </c>
      <c r="B51" s="185"/>
      <c r="C51" s="185"/>
      <c r="D51" s="177" t="s">
        <v>536</v>
      </c>
      <c r="E51" s="178"/>
      <c r="F51" s="184"/>
      <c r="G51" s="184"/>
      <c r="H51" s="184"/>
      <c r="I51" s="180">
        <f>I52</f>
        <v>721.7</v>
      </c>
      <c r="J51" s="180">
        <f>J52</f>
        <v>515.5</v>
      </c>
      <c r="K51" s="180">
        <f>K52</f>
        <v>0</v>
      </c>
    </row>
    <row r="52" spans="1:11" ht="34.200000000000003" customHeight="1" x14ac:dyDescent="0.25">
      <c r="A52" s="176" t="s">
        <v>126</v>
      </c>
      <c r="B52" s="185"/>
      <c r="C52" s="185"/>
      <c r="D52" s="177" t="s">
        <v>536</v>
      </c>
      <c r="E52" s="178" t="s">
        <v>207</v>
      </c>
      <c r="F52" s="184" t="s">
        <v>21</v>
      </c>
      <c r="G52" s="184" t="s">
        <v>7</v>
      </c>
      <c r="H52" s="184" t="s">
        <v>49</v>
      </c>
      <c r="I52" s="180">
        <v>721.7</v>
      </c>
      <c r="J52" s="180">
        <v>515.5</v>
      </c>
      <c r="K52" s="180">
        <v>0</v>
      </c>
    </row>
    <row r="53" spans="1:11" ht="37.950000000000003" customHeight="1" x14ac:dyDescent="0.25">
      <c r="A53" s="176" t="s">
        <v>228</v>
      </c>
      <c r="B53" s="185"/>
      <c r="C53" s="185"/>
      <c r="D53" s="177" t="s">
        <v>537</v>
      </c>
      <c r="E53" s="178"/>
      <c r="F53" s="184"/>
      <c r="G53" s="184"/>
      <c r="H53" s="184"/>
      <c r="I53" s="180">
        <f>I54</f>
        <v>4500</v>
      </c>
      <c r="J53" s="180">
        <f t="shared" ref="J53:K53" si="11">J54</f>
        <v>0</v>
      </c>
      <c r="K53" s="180">
        <f t="shared" si="11"/>
        <v>0</v>
      </c>
    </row>
    <row r="54" spans="1:11" ht="30.6" customHeight="1" x14ac:dyDescent="0.25">
      <c r="A54" s="176" t="s">
        <v>126</v>
      </c>
      <c r="B54" s="185"/>
      <c r="C54" s="185"/>
      <c r="D54" s="177" t="s">
        <v>537</v>
      </c>
      <c r="E54" s="178" t="s">
        <v>292</v>
      </c>
      <c r="F54" s="184" t="s">
        <v>21</v>
      </c>
      <c r="G54" s="184" t="s">
        <v>7</v>
      </c>
      <c r="H54" s="184" t="s">
        <v>49</v>
      </c>
      <c r="I54" s="180">
        <v>4500</v>
      </c>
      <c r="J54" s="180">
        <v>0</v>
      </c>
      <c r="K54" s="180">
        <v>0</v>
      </c>
    </row>
    <row r="55" spans="1:11" ht="30.6" customHeight="1" x14ac:dyDescent="0.25">
      <c r="A55" s="176" t="s">
        <v>327</v>
      </c>
      <c r="B55" s="185"/>
      <c r="C55" s="185"/>
      <c r="D55" s="177" t="s">
        <v>362</v>
      </c>
      <c r="E55" s="178"/>
      <c r="F55" s="184"/>
      <c r="G55" s="184"/>
      <c r="H55" s="184"/>
      <c r="I55" s="180">
        <f>I56</f>
        <v>9577.5</v>
      </c>
      <c r="J55" s="180">
        <f t="shared" ref="J55:K55" si="12">J56</f>
        <v>4760</v>
      </c>
      <c r="K55" s="180">
        <f t="shared" si="12"/>
        <v>4760</v>
      </c>
    </row>
    <row r="56" spans="1:11" ht="36.6" customHeight="1" x14ac:dyDescent="0.25">
      <c r="A56" s="176" t="s">
        <v>363</v>
      </c>
      <c r="B56" s="185"/>
      <c r="C56" s="185"/>
      <c r="D56" s="177" t="s">
        <v>366</v>
      </c>
      <c r="E56" s="178"/>
      <c r="F56" s="184"/>
      <c r="G56" s="184"/>
      <c r="H56" s="184"/>
      <c r="I56" s="180">
        <f>I57+I59+I61</f>
        <v>9577.5</v>
      </c>
      <c r="J56" s="180">
        <f t="shared" ref="J56:K56" si="13">J57+J59+J61</f>
        <v>4760</v>
      </c>
      <c r="K56" s="180">
        <f t="shared" si="13"/>
        <v>4760</v>
      </c>
    </row>
    <row r="57" spans="1:11" ht="30.6" customHeight="1" x14ac:dyDescent="0.25">
      <c r="A57" s="176" t="s">
        <v>364</v>
      </c>
      <c r="B57" s="185"/>
      <c r="C57" s="185"/>
      <c r="D57" s="177" t="s">
        <v>365</v>
      </c>
      <c r="E57" s="178"/>
      <c r="F57" s="184"/>
      <c r="G57" s="184"/>
      <c r="H57" s="184"/>
      <c r="I57" s="180">
        <f>I58</f>
        <v>9117.5</v>
      </c>
      <c r="J57" s="180">
        <f t="shared" ref="J57:K57" si="14">J58</f>
        <v>4300</v>
      </c>
      <c r="K57" s="180">
        <f t="shared" si="14"/>
        <v>4300</v>
      </c>
    </row>
    <row r="58" spans="1:11" ht="30.6" customHeight="1" x14ac:dyDescent="0.25">
      <c r="A58" s="176" t="s">
        <v>126</v>
      </c>
      <c r="B58" s="185"/>
      <c r="C58" s="185"/>
      <c r="D58" s="177" t="s">
        <v>365</v>
      </c>
      <c r="E58" s="178" t="s">
        <v>207</v>
      </c>
      <c r="F58" s="184" t="s">
        <v>21</v>
      </c>
      <c r="G58" s="184" t="s">
        <v>7</v>
      </c>
      <c r="H58" s="184" t="s">
        <v>49</v>
      </c>
      <c r="I58" s="180">
        <v>9117.5</v>
      </c>
      <c r="J58" s="180">
        <v>4300</v>
      </c>
      <c r="K58" s="180">
        <v>4300</v>
      </c>
    </row>
    <row r="59" spans="1:11" ht="27.6" customHeight="1" x14ac:dyDescent="0.25">
      <c r="A59" s="176" t="s">
        <v>235</v>
      </c>
      <c r="B59" s="185"/>
      <c r="C59" s="185"/>
      <c r="D59" s="177" t="s">
        <v>367</v>
      </c>
      <c r="E59" s="178"/>
      <c r="F59" s="184"/>
      <c r="G59" s="184"/>
      <c r="H59" s="184"/>
      <c r="I59" s="180">
        <f>I60</f>
        <v>300</v>
      </c>
      <c r="J59" s="180">
        <f t="shared" ref="J59:K59" si="15">J60</f>
        <v>300</v>
      </c>
      <c r="K59" s="180">
        <f t="shared" si="15"/>
        <v>300</v>
      </c>
    </row>
    <row r="60" spans="1:11" ht="30.6" customHeight="1" x14ac:dyDescent="0.25">
      <c r="A60" s="176" t="s">
        <v>126</v>
      </c>
      <c r="B60" s="185"/>
      <c r="C60" s="185"/>
      <c r="D60" s="177" t="s">
        <v>367</v>
      </c>
      <c r="E60" s="178" t="s">
        <v>207</v>
      </c>
      <c r="F60" s="184" t="s">
        <v>8</v>
      </c>
      <c r="G60" s="184" t="s">
        <v>118</v>
      </c>
      <c r="H60" s="184" t="s">
        <v>49</v>
      </c>
      <c r="I60" s="180">
        <v>300</v>
      </c>
      <c r="J60" s="180">
        <v>300</v>
      </c>
      <c r="K60" s="180">
        <v>300</v>
      </c>
    </row>
    <row r="61" spans="1:11" ht="34.200000000000003" customHeight="1" x14ac:dyDescent="0.25">
      <c r="A61" s="176" t="s">
        <v>368</v>
      </c>
      <c r="B61" s="185"/>
      <c r="C61" s="185"/>
      <c r="D61" s="177" t="s">
        <v>369</v>
      </c>
      <c r="E61" s="178"/>
      <c r="F61" s="184"/>
      <c r="G61" s="184"/>
      <c r="H61" s="184"/>
      <c r="I61" s="180">
        <f>I62</f>
        <v>160</v>
      </c>
      <c r="J61" s="180">
        <f t="shared" ref="J61:K61" si="16">J62</f>
        <v>160</v>
      </c>
      <c r="K61" s="180">
        <f t="shared" si="16"/>
        <v>160</v>
      </c>
    </row>
    <row r="62" spans="1:11" ht="30.6" customHeight="1" x14ac:dyDescent="0.25">
      <c r="A62" s="176" t="s">
        <v>126</v>
      </c>
      <c r="B62" s="185"/>
      <c r="C62" s="185"/>
      <c r="D62" s="177" t="s">
        <v>369</v>
      </c>
      <c r="E62" s="178" t="s">
        <v>207</v>
      </c>
      <c r="F62" s="184" t="s">
        <v>8</v>
      </c>
      <c r="G62" s="184" t="s">
        <v>21</v>
      </c>
      <c r="H62" s="184" t="s">
        <v>49</v>
      </c>
      <c r="I62" s="180">
        <v>160</v>
      </c>
      <c r="J62" s="180">
        <v>160</v>
      </c>
      <c r="K62" s="180">
        <v>160</v>
      </c>
    </row>
    <row r="63" spans="1:11" ht="43.2" customHeight="1" x14ac:dyDescent="0.25">
      <c r="A63" s="18" t="s">
        <v>243</v>
      </c>
      <c r="B63" s="176"/>
      <c r="C63" s="176"/>
      <c r="D63" s="186" t="s">
        <v>158</v>
      </c>
      <c r="E63" s="182"/>
      <c r="F63" s="138"/>
      <c r="G63" s="92"/>
      <c r="H63" s="188"/>
      <c r="I63" s="183">
        <f>I64+I68+I88</f>
        <v>372877.59999999992</v>
      </c>
      <c r="J63" s="183">
        <f>J64+J68+J88</f>
        <v>361838.89999999997</v>
      </c>
      <c r="K63" s="183">
        <f>K64+K68+K88</f>
        <v>352304.3</v>
      </c>
    </row>
    <row r="64" spans="1:11" ht="18.600000000000001" customHeight="1" x14ac:dyDescent="0.25">
      <c r="A64" s="176" t="s">
        <v>557</v>
      </c>
      <c r="B64" s="176"/>
      <c r="C64" s="176"/>
      <c r="D64" s="177" t="s">
        <v>556</v>
      </c>
      <c r="E64" s="178"/>
      <c r="F64" s="138"/>
      <c r="G64" s="92"/>
      <c r="H64" s="188"/>
      <c r="I64" s="180">
        <f>I65</f>
        <v>31.3</v>
      </c>
      <c r="J64" s="180">
        <f t="shared" ref="J64:K66" si="17">J65</f>
        <v>330.5</v>
      </c>
      <c r="K64" s="180">
        <f t="shared" si="17"/>
        <v>330.5</v>
      </c>
    </row>
    <row r="65" spans="1:11" ht="22.2" customHeight="1" x14ac:dyDescent="0.25">
      <c r="A65" s="176" t="s">
        <v>558</v>
      </c>
      <c r="B65" s="176"/>
      <c r="C65" s="176"/>
      <c r="D65" s="177" t="s">
        <v>559</v>
      </c>
      <c r="E65" s="178"/>
      <c r="F65" s="138"/>
      <c r="G65" s="92"/>
      <c r="H65" s="188"/>
      <c r="I65" s="180">
        <f>I66</f>
        <v>31.3</v>
      </c>
      <c r="J65" s="180">
        <f t="shared" si="17"/>
        <v>330.5</v>
      </c>
      <c r="K65" s="180">
        <f t="shared" si="17"/>
        <v>330.5</v>
      </c>
    </row>
    <row r="66" spans="1:11" ht="63" customHeight="1" x14ac:dyDescent="0.25">
      <c r="A66" s="176" t="s">
        <v>224</v>
      </c>
      <c r="B66" s="176"/>
      <c r="C66" s="176"/>
      <c r="D66" s="177" t="s">
        <v>560</v>
      </c>
      <c r="E66" s="178"/>
      <c r="F66" s="138"/>
      <c r="G66" s="92"/>
      <c r="H66" s="188"/>
      <c r="I66" s="180">
        <f>I67</f>
        <v>31.3</v>
      </c>
      <c r="J66" s="180">
        <f t="shared" si="17"/>
        <v>330.5</v>
      </c>
      <c r="K66" s="180">
        <f t="shared" si="17"/>
        <v>330.5</v>
      </c>
    </row>
    <row r="67" spans="1:11" ht="21" customHeight="1" x14ac:dyDescent="0.25">
      <c r="A67" s="176" t="s">
        <v>65</v>
      </c>
      <c r="B67" s="176"/>
      <c r="C67" s="176"/>
      <c r="D67" s="177" t="s">
        <v>560</v>
      </c>
      <c r="E67" s="178" t="s">
        <v>222</v>
      </c>
      <c r="F67" s="184" t="s">
        <v>142</v>
      </c>
      <c r="G67" s="184" t="s">
        <v>5</v>
      </c>
      <c r="H67" s="188">
        <v>610</v>
      </c>
      <c r="I67" s="180">
        <v>31.3</v>
      </c>
      <c r="J67" s="180">
        <v>330.5</v>
      </c>
      <c r="K67" s="180">
        <v>330.5</v>
      </c>
    </row>
    <row r="68" spans="1:11" ht="20.399999999999999" customHeight="1" x14ac:dyDescent="0.25">
      <c r="A68" s="176" t="s">
        <v>270</v>
      </c>
      <c r="B68" s="176"/>
      <c r="C68" s="176"/>
      <c r="D68" s="177" t="s">
        <v>159</v>
      </c>
      <c r="E68" s="178"/>
      <c r="F68" s="138"/>
      <c r="G68" s="92"/>
      <c r="H68" s="188"/>
      <c r="I68" s="180">
        <f>I69</f>
        <v>25571.8</v>
      </c>
      <c r="J68" s="180">
        <f t="shared" ref="J68:K68" si="18">J69</f>
        <v>16994.599999999999</v>
      </c>
      <c r="K68" s="180">
        <f t="shared" si="18"/>
        <v>7459.9999999999991</v>
      </c>
    </row>
    <row r="69" spans="1:11" ht="28.2" customHeight="1" x14ac:dyDescent="0.25">
      <c r="A69" s="176" t="s">
        <v>399</v>
      </c>
      <c r="B69" s="176"/>
      <c r="C69" s="176"/>
      <c r="D69" s="177" t="s">
        <v>160</v>
      </c>
      <c r="E69" s="178"/>
      <c r="F69" s="138"/>
      <c r="G69" s="92"/>
      <c r="H69" s="188"/>
      <c r="I69" s="180">
        <f>I70+I78+I80+I82+I84+I86+I76+I72+I74</f>
        <v>25571.8</v>
      </c>
      <c r="J69" s="180">
        <f t="shared" ref="J69:K69" si="19">J70+J78+J80+J82+J84+J86+J76+J72+J74</f>
        <v>16994.599999999999</v>
      </c>
      <c r="K69" s="180">
        <f t="shared" si="19"/>
        <v>7459.9999999999991</v>
      </c>
    </row>
    <row r="70" spans="1:11" ht="43.8" customHeight="1" x14ac:dyDescent="0.25">
      <c r="A70" s="176" t="s">
        <v>253</v>
      </c>
      <c r="B70" s="176"/>
      <c r="C70" s="176"/>
      <c r="D70" s="177" t="s">
        <v>400</v>
      </c>
      <c r="E70" s="178"/>
      <c r="F70" s="138"/>
      <c r="G70" s="92"/>
      <c r="H70" s="188"/>
      <c r="I70" s="180">
        <f>I71</f>
        <v>2599.9</v>
      </c>
      <c r="J70" s="180">
        <f t="shared" ref="J70:K70" si="20">J71</f>
        <v>3085.2</v>
      </c>
      <c r="K70" s="180">
        <f t="shared" si="20"/>
        <v>1808.2</v>
      </c>
    </row>
    <row r="71" spans="1:11" ht="18" customHeight="1" x14ac:dyDescent="0.25">
      <c r="A71" s="176" t="s">
        <v>65</v>
      </c>
      <c r="B71" s="176"/>
      <c r="C71" s="176"/>
      <c r="D71" s="177" t="s">
        <v>400</v>
      </c>
      <c r="E71" s="178" t="s">
        <v>222</v>
      </c>
      <c r="F71" s="184" t="s">
        <v>142</v>
      </c>
      <c r="G71" s="184" t="s">
        <v>5</v>
      </c>
      <c r="H71" s="188">
        <v>610</v>
      </c>
      <c r="I71" s="180">
        <v>2599.9</v>
      </c>
      <c r="J71" s="180">
        <v>3085.2</v>
      </c>
      <c r="K71" s="180">
        <v>1808.2</v>
      </c>
    </row>
    <row r="72" spans="1:11" ht="83.4" customHeight="1" x14ac:dyDescent="0.25">
      <c r="A72" s="176" t="s">
        <v>553</v>
      </c>
      <c r="B72" s="176"/>
      <c r="C72" s="176"/>
      <c r="D72" s="177" t="s">
        <v>552</v>
      </c>
      <c r="E72" s="178"/>
      <c r="F72" s="184"/>
      <c r="G72" s="184"/>
      <c r="H72" s="188"/>
      <c r="I72" s="180">
        <f>I73</f>
        <v>1265.3</v>
      </c>
      <c r="J72" s="180">
        <f t="shared" ref="J72:K72" si="21">J73</f>
        <v>0</v>
      </c>
      <c r="K72" s="180">
        <f t="shared" si="21"/>
        <v>0</v>
      </c>
    </row>
    <row r="73" spans="1:11" ht="18" customHeight="1" x14ac:dyDescent="0.25">
      <c r="A73" s="176" t="s">
        <v>65</v>
      </c>
      <c r="B73" s="176"/>
      <c r="C73" s="176"/>
      <c r="D73" s="177" t="s">
        <v>552</v>
      </c>
      <c r="E73" s="178" t="s">
        <v>222</v>
      </c>
      <c r="F73" s="184" t="s">
        <v>26</v>
      </c>
      <c r="G73" s="184" t="s">
        <v>5</v>
      </c>
      <c r="H73" s="188">
        <v>610</v>
      </c>
      <c r="I73" s="180">
        <v>1265.3</v>
      </c>
      <c r="J73" s="180">
        <v>0</v>
      </c>
      <c r="K73" s="180">
        <v>0</v>
      </c>
    </row>
    <row r="74" spans="1:11" ht="67.2" customHeight="1" x14ac:dyDescent="0.25">
      <c r="A74" s="176" t="s">
        <v>555</v>
      </c>
      <c r="B74" s="176"/>
      <c r="C74" s="176"/>
      <c r="D74" s="177" t="s">
        <v>554</v>
      </c>
      <c r="E74" s="178"/>
      <c r="F74" s="184"/>
      <c r="G74" s="184"/>
      <c r="H74" s="188"/>
      <c r="I74" s="180">
        <f>I75</f>
        <v>700.1</v>
      </c>
      <c r="J74" s="180">
        <f t="shared" ref="J74:K74" si="22">J75</f>
        <v>0</v>
      </c>
      <c r="K74" s="180">
        <f t="shared" si="22"/>
        <v>0</v>
      </c>
    </row>
    <row r="75" spans="1:11" ht="18" customHeight="1" x14ac:dyDescent="0.25">
      <c r="A75" s="176" t="s">
        <v>65</v>
      </c>
      <c r="B75" s="176"/>
      <c r="C75" s="176"/>
      <c r="D75" s="177" t="s">
        <v>554</v>
      </c>
      <c r="E75" s="178" t="s">
        <v>222</v>
      </c>
      <c r="F75" s="184" t="s">
        <v>26</v>
      </c>
      <c r="G75" s="184" t="s">
        <v>3</v>
      </c>
      <c r="H75" s="188">
        <v>610</v>
      </c>
      <c r="I75" s="180">
        <v>700.1</v>
      </c>
      <c r="J75" s="180">
        <v>0</v>
      </c>
      <c r="K75" s="180">
        <v>0</v>
      </c>
    </row>
    <row r="76" spans="1:11" ht="60" customHeight="1" x14ac:dyDescent="0.25">
      <c r="A76" s="176" t="s">
        <v>550</v>
      </c>
      <c r="B76" s="176"/>
      <c r="C76" s="176"/>
      <c r="D76" s="177" t="s">
        <v>551</v>
      </c>
      <c r="E76" s="178"/>
      <c r="F76" s="184"/>
      <c r="G76" s="184"/>
      <c r="H76" s="188"/>
      <c r="I76" s="180">
        <f>I77</f>
        <v>2866.9</v>
      </c>
      <c r="J76" s="180">
        <f t="shared" ref="J76:K76" si="23">J77</f>
        <v>0</v>
      </c>
      <c r="K76" s="180">
        <f t="shared" si="23"/>
        <v>0</v>
      </c>
    </row>
    <row r="77" spans="1:11" ht="18" customHeight="1" x14ac:dyDescent="0.25">
      <c r="A77" s="176" t="s">
        <v>65</v>
      </c>
      <c r="B77" s="176"/>
      <c r="C77" s="176"/>
      <c r="D77" s="177" t="s">
        <v>551</v>
      </c>
      <c r="E77" s="178" t="s">
        <v>222</v>
      </c>
      <c r="F77" s="184" t="s">
        <v>26</v>
      </c>
      <c r="G77" s="184" t="s">
        <v>5</v>
      </c>
      <c r="H77" s="188">
        <v>610</v>
      </c>
      <c r="I77" s="180">
        <v>2866.9</v>
      </c>
      <c r="J77" s="180">
        <v>0</v>
      </c>
      <c r="K77" s="180">
        <v>0</v>
      </c>
    </row>
    <row r="78" spans="1:11" ht="32.4" customHeight="1" x14ac:dyDescent="0.25">
      <c r="A78" s="176" t="s">
        <v>402</v>
      </c>
      <c r="B78" s="176"/>
      <c r="C78" s="176"/>
      <c r="D78" s="177" t="s">
        <v>401</v>
      </c>
      <c r="E78" s="178"/>
      <c r="F78" s="138"/>
      <c r="G78" s="92"/>
      <c r="H78" s="188"/>
      <c r="I78" s="180">
        <f>I79</f>
        <v>560</v>
      </c>
      <c r="J78" s="180">
        <f t="shared" ref="J78:K78" si="24">J79</f>
        <v>2256.1</v>
      </c>
      <c r="K78" s="180">
        <f t="shared" si="24"/>
        <v>260</v>
      </c>
    </row>
    <row r="79" spans="1:11" ht="24" customHeight="1" x14ac:dyDescent="0.25">
      <c r="A79" s="176" t="s">
        <v>65</v>
      </c>
      <c r="B79" s="176"/>
      <c r="C79" s="176"/>
      <c r="D79" s="177" t="s">
        <v>401</v>
      </c>
      <c r="E79" s="178" t="s">
        <v>222</v>
      </c>
      <c r="F79" s="184" t="s">
        <v>142</v>
      </c>
      <c r="G79" s="184" t="s">
        <v>3</v>
      </c>
      <c r="H79" s="188">
        <v>610</v>
      </c>
      <c r="I79" s="180">
        <v>560</v>
      </c>
      <c r="J79" s="180">
        <v>2256.1</v>
      </c>
      <c r="K79" s="180">
        <v>260</v>
      </c>
    </row>
    <row r="80" spans="1:11" ht="34.200000000000003" customHeight="1" x14ac:dyDescent="0.25">
      <c r="A80" s="176" t="s">
        <v>404</v>
      </c>
      <c r="B80" s="176"/>
      <c r="C80" s="176"/>
      <c r="D80" s="177" t="s">
        <v>403</v>
      </c>
      <c r="E80" s="178"/>
      <c r="F80" s="138"/>
      <c r="G80" s="92"/>
      <c r="H80" s="188"/>
      <c r="I80" s="180">
        <f>I81</f>
        <v>11082.9</v>
      </c>
      <c r="J80" s="180">
        <f t="shared" ref="J80:K80" si="25">J81</f>
        <v>8338.6</v>
      </c>
      <c r="K80" s="180">
        <f t="shared" si="25"/>
        <v>2077.1</v>
      </c>
    </row>
    <row r="81" spans="1:11" ht="17.399999999999999" customHeight="1" x14ac:dyDescent="0.25">
      <c r="A81" s="176" t="s">
        <v>65</v>
      </c>
      <c r="B81" s="176"/>
      <c r="C81" s="176"/>
      <c r="D81" s="177" t="s">
        <v>403</v>
      </c>
      <c r="E81" s="178" t="s">
        <v>222</v>
      </c>
      <c r="F81" s="184" t="s">
        <v>142</v>
      </c>
      <c r="G81" s="184" t="s">
        <v>5</v>
      </c>
      <c r="H81" s="188">
        <v>610</v>
      </c>
      <c r="I81" s="180">
        <v>11082.9</v>
      </c>
      <c r="J81" s="180">
        <v>8338.6</v>
      </c>
      <c r="K81" s="180">
        <v>2077.1</v>
      </c>
    </row>
    <row r="82" spans="1:11" ht="41.4" customHeight="1" x14ac:dyDescent="0.25">
      <c r="A82" s="176" t="s">
        <v>405</v>
      </c>
      <c r="B82" s="176"/>
      <c r="C82" s="176"/>
      <c r="D82" s="177" t="s">
        <v>549</v>
      </c>
      <c r="E82" s="178"/>
      <c r="F82" s="138"/>
      <c r="G82" s="92"/>
      <c r="H82" s="188"/>
      <c r="I82" s="180">
        <f>I83</f>
        <v>172</v>
      </c>
      <c r="J82" s="180">
        <f t="shared" ref="J82:K82" si="26">J83</f>
        <v>0</v>
      </c>
      <c r="K82" s="180">
        <f t="shared" si="26"/>
        <v>0</v>
      </c>
    </row>
    <row r="83" spans="1:11" ht="15.6" customHeight="1" x14ac:dyDescent="0.25">
      <c r="A83" s="176" t="s">
        <v>65</v>
      </c>
      <c r="B83" s="176"/>
      <c r="C83" s="176"/>
      <c r="D83" s="177" t="s">
        <v>549</v>
      </c>
      <c r="E83" s="178" t="s">
        <v>222</v>
      </c>
      <c r="F83" s="184" t="s">
        <v>142</v>
      </c>
      <c r="G83" s="184" t="s">
        <v>7</v>
      </c>
      <c r="H83" s="188">
        <v>610</v>
      </c>
      <c r="I83" s="180">
        <v>172</v>
      </c>
      <c r="J83" s="180">
        <v>0</v>
      </c>
      <c r="K83" s="180">
        <v>0</v>
      </c>
    </row>
    <row r="84" spans="1:11" ht="40.200000000000003" customHeight="1" x14ac:dyDescent="0.25">
      <c r="A84" s="176" t="s">
        <v>138</v>
      </c>
      <c r="B84" s="176"/>
      <c r="C84" s="176"/>
      <c r="D84" s="177" t="s">
        <v>406</v>
      </c>
      <c r="E84" s="178"/>
      <c r="F84" s="184"/>
      <c r="G84" s="184"/>
      <c r="H84" s="188"/>
      <c r="I84" s="180">
        <f>I85</f>
        <v>554.4</v>
      </c>
      <c r="J84" s="180">
        <f t="shared" ref="J84:K84" si="27">J85</f>
        <v>554.4</v>
      </c>
      <c r="K84" s="180">
        <f t="shared" si="27"/>
        <v>554.4</v>
      </c>
    </row>
    <row r="85" spans="1:11" ht="21.6" customHeight="1" x14ac:dyDescent="0.25">
      <c r="A85" s="176" t="s">
        <v>65</v>
      </c>
      <c r="B85" s="176"/>
      <c r="C85" s="176"/>
      <c r="D85" s="177" t="s">
        <v>406</v>
      </c>
      <c r="E85" s="178" t="s">
        <v>222</v>
      </c>
      <c r="F85" s="184" t="s">
        <v>26</v>
      </c>
      <c r="G85" s="184" t="s">
        <v>3</v>
      </c>
      <c r="H85" s="188">
        <v>610</v>
      </c>
      <c r="I85" s="180">
        <v>554.4</v>
      </c>
      <c r="J85" s="180">
        <v>554.4</v>
      </c>
      <c r="K85" s="180">
        <v>554.4</v>
      </c>
    </row>
    <row r="86" spans="1:11" ht="27.6" customHeight="1" x14ac:dyDescent="0.25">
      <c r="A86" s="176" t="s">
        <v>72</v>
      </c>
      <c r="B86" s="176"/>
      <c r="C86" s="176"/>
      <c r="D86" s="177" t="s">
        <v>407</v>
      </c>
      <c r="E86" s="178"/>
      <c r="F86" s="184"/>
      <c r="G86" s="184"/>
      <c r="H86" s="188"/>
      <c r="I86" s="180">
        <f>I87</f>
        <v>5770.3</v>
      </c>
      <c r="J86" s="180">
        <f t="shared" ref="J86:K86" si="28">J87</f>
        <v>2760.3</v>
      </c>
      <c r="K86" s="180">
        <f t="shared" si="28"/>
        <v>2760.3</v>
      </c>
    </row>
    <row r="87" spans="1:11" ht="21.6" customHeight="1" x14ac:dyDescent="0.25">
      <c r="A87" s="176" t="s">
        <v>65</v>
      </c>
      <c r="B87" s="176"/>
      <c r="C87" s="176"/>
      <c r="D87" s="177" t="s">
        <v>407</v>
      </c>
      <c r="E87" s="178" t="s">
        <v>222</v>
      </c>
      <c r="F87" s="184" t="s">
        <v>26</v>
      </c>
      <c r="G87" s="184" t="s">
        <v>5</v>
      </c>
      <c r="H87" s="188">
        <v>610</v>
      </c>
      <c r="I87" s="180">
        <v>5770.3</v>
      </c>
      <c r="J87" s="180">
        <v>2760.3</v>
      </c>
      <c r="K87" s="180">
        <v>2760.3</v>
      </c>
    </row>
    <row r="88" spans="1:11" ht="16.2" customHeight="1" x14ac:dyDescent="0.25">
      <c r="A88" s="176" t="s">
        <v>327</v>
      </c>
      <c r="B88" s="176"/>
      <c r="C88" s="176"/>
      <c r="D88" s="177" t="s">
        <v>390</v>
      </c>
      <c r="E88" s="178"/>
      <c r="F88" s="138"/>
      <c r="G88" s="92"/>
      <c r="H88" s="188"/>
      <c r="I88" s="180">
        <f>I89+I97+I119+I130</f>
        <v>347274.49999999994</v>
      </c>
      <c r="J88" s="180">
        <f t="shared" ref="J88:K88" si="29">J89+J97+J119+J130</f>
        <v>344513.8</v>
      </c>
      <c r="K88" s="180">
        <f t="shared" si="29"/>
        <v>344513.8</v>
      </c>
    </row>
    <row r="89" spans="1:11" ht="46.2" customHeight="1" x14ac:dyDescent="0.25">
      <c r="A89" s="176" t="s">
        <v>391</v>
      </c>
      <c r="B89" s="176"/>
      <c r="C89" s="176"/>
      <c r="D89" s="177" t="s">
        <v>392</v>
      </c>
      <c r="E89" s="178"/>
      <c r="F89" s="138"/>
      <c r="G89" s="92"/>
      <c r="H89" s="188"/>
      <c r="I89" s="180">
        <f>I90+I92+I94</f>
        <v>69483.899999999994</v>
      </c>
      <c r="J89" s="180">
        <f t="shared" ref="J89:K89" si="30">J90+J92+J94</f>
        <v>69483.899999999994</v>
      </c>
      <c r="K89" s="180">
        <f t="shared" si="30"/>
        <v>69483.899999999994</v>
      </c>
    </row>
    <row r="90" spans="1:11" ht="32.4" customHeight="1" x14ac:dyDescent="0.25">
      <c r="A90" s="176" t="s">
        <v>397</v>
      </c>
      <c r="B90" s="176"/>
      <c r="C90" s="176"/>
      <c r="D90" s="177" t="s">
        <v>396</v>
      </c>
      <c r="E90" s="178"/>
      <c r="F90" s="138"/>
      <c r="G90" s="92"/>
      <c r="H90" s="188"/>
      <c r="I90" s="180">
        <f>I91</f>
        <v>9897.4</v>
      </c>
      <c r="J90" s="180">
        <f t="shared" ref="J90:K90" si="31">J91</f>
        <v>9897.4</v>
      </c>
      <c r="K90" s="180">
        <f t="shared" si="31"/>
        <v>9897.4</v>
      </c>
    </row>
    <row r="91" spans="1:11" ht="17.399999999999999" customHeight="1" x14ac:dyDescent="0.25">
      <c r="A91" s="176" t="s">
        <v>65</v>
      </c>
      <c r="B91" s="176"/>
      <c r="C91" s="176"/>
      <c r="D91" s="177" t="s">
        <v>396</v>
      </c>
      <c r="E91" s="178" t="s">
        <v>222</v>
      </c>
      <c r="F91" s="184" t="s">
        <v>142</v>
      </c>
      <c r="G91" s="184" t="s">
        <v>3</v>
      </c>
      <c r="H91" s="188">
        <v>610</v>
      </c>
      <c r="I91" s="180">
        <v>9897.4</v>
      </c>
      <c r="J91" s="180">
        <v>9897.4</v>
      </c>
      <c r="K91" s="180">
        <v>9897.4</v>
      </c>
    </row>
    <row r="92" spans="1:11" ht="58.2" customHeight="1" x14ac:dyDescent="0.25">
      <c r="A92" s="176" t="s">
        <v>125</v>
      </c>
      <c r="B92" s="176"/>
      <c r="C92" s="176"/>
      <c r="D92" s="177" t="s">
        <v>394</v>
      </c>
      <c r="E92" s="178"/>
      <c r="F92" s="138"/>
      <c r="G92" s="92"/>
      <c r="H92" s="188"/>
      <c r="I92" s="180">
        <f>I93</f>
        <v>2039.5</v>
      </c>
      <c r="J92" s="180">
        <f t="shared" ref="J92:K92" si="32">J93</f>
        <v>2039.5</v>
      </c>
      <c r="K92" s="180">
        <f t="shared" si="32"/>
        <v>2039.5</v>
      </c>
    </row>
    <row r="93" spans="1:11" ht="19.2" customHeight="1" x14ac:dyDescent="0.25">
      <c r="A93" s="176" t="s">
        <v>65</v>
      </c>
      <c r="B93" s="176"/>
      <c r="C93" s="176"/>
      <c r="D93" s="177" t="s">
        <v>394</v>
      </c>
      <c r="E93" s="178" t="s">
        <v>395</v>
      </c>
      <c r="F93" s="184" t="s">
        <v>142</v>
      </c>
      <c r="G93" s="184" t="s">
        <v>3</v>
      </c>
      <c r="H93" s="188">
        <v>610</v>
      </c>
      <c r="I93" s="180">
        <v>2039.5</v>
      </c>
      <c r="J93" s="180">
        <v>2039.5</v>
      </c>
      <c r="K93" s="180">
        <v>2039.5</v>
      </c>
    </row>
    <row r="94" spans="1:11" ht="43.2" customHeight="1" x14ac:dyDescent="0.25">
      <c r="A94" s="176" t="s">
        <v>67</v>
      </c>
      <c r="B94" s="176"/>
      <c r="C94" s="176"/>
      <c r="D94" s="177" t="s">
        <v>393</v>
      </c>
      <c r="E94" s="178"/>
      <c r="F94" s="138"/>
      <c r="G94" s="92"/>
      <c r="H94" s="188"/>
      <c r="I94" s="180">
        <f>I95+I96</f>
        <v>57547</v>
      </c>
      <c r="J94" s="180">
        <f t="shared" ref="J94:K94" si="33">J95+J96</f>
        <v>57547</v>
      </c>
      <c r="K94" s="180">
        <f t="shared" si="33"/>
        <v>57547</v>
      </c>
    </row>
    <row r="95" spans="1:11" ht="16.95" customHeight="1" x14ac:dyDescent="0.25">
      <c r="A95" s="176" t="s">
        <v>65</v>
      </c>
      <c r="B95" s="176"/>
      <c r="C95" s="176"/>
      <c r="D95" s="177" t="s">
        <v>393</v>
      </c>
      <c r="E95" s="178" t="s">
        <v>222</v>
      </c>
      <c r="F95" s="184" t="s">
        <v>26</v>
      </c>
      <c r="G95" s="184" t="s">
        <v>3</v>
      </c>
      <c r="H95" s="188">
        <v>610</v>
      </c>
      <c r="I95" s="180">
        <v>44728.3</v>
      </c>
      <c r="J95" s="180">
        <v>44728.3</v>
      </c>
      <c r="K95" s="180">
        <v>44728.3</v>
      </c>
    </row>
    <row r="96" spans="1:11" ht="16.95" customHeight="1" x14ac:dyDescent="0.25">
      <c r="A96" s="176" t="s">
        <v>65</v>
      </c>
      <c r="B96" s="176"/>
      <c r="C96" s="176"/>
      <c r="D96" s="177" t="s">
        <v>393</v>
      </c>
      <c r="E96" s="178" t="s">
        <v>222</v>
      </c>
      <c r="F96" s="184" t="s">
        <v>26</v>
      </c>
      <c r="G96" s="184" t="s">
        <v>5</v>
      </c>
      <c r="H96" s="188">
        <v>610</v>
      </c>
      <c r="I96" s="180">
        <v>12818.7</v>
      </c>
      <c r="J96" s="180">
        <v>12818.7</v>
      </c>
      <c r="K96" s="180">
        <v>12818.7</v>
      </c>
    </row>
    <row r="97" spans="1:11" ht="57" customHeight="1" x14ac:dyDescent="0.25">
      <c r="A97" s="176" t="s">
        <v>408</v>
      </c>
      <c r="B97" s="176"/>
      <c r="C97" s="176"/>
      <c r="D97" s="177" t="s">
        <v>398</v>
      </c>
      <c r="E97" s="178"/>
      <c r="F97" s="138"/>
      <c r="G97" s="92"/>
      <c r="H97" s="188"/>
      <c r="I97" s="180">
        <f>I98+I100+I102+I106+I109+I111+I113+I115+I117</f>
        <v>202494.3</v>
      </c>
      <c r="J97" s="180">
        <f t="shared" ref="J97:K97" si="34">J98+J100+J102+J106+J109+J111+J113+J115+J117</f>
        <v>199733.6</v>
      </c>
      <c r="K97" s="180">
        <f t="shared" si="34"/>
        <v>199733.6</v>
      </c>
    </row>
    <row r="98" spans="1:11" ht="136.94999999999999" customHeight="1" x14ac:dyDescent="0.25">
      <c r="A98" s="176" t="s">
        <v>147</v>
      </c>
      <c r="B98" s="176"/>
      <c r="C98" s="176"/>
      <c r="D98" s="177" t="s">
        <v>409</v>
      </c>
      <c r="E98" s="178"/>
      <c r="F98" s="138"/>
      <c r="G98" s="92"/>
      <c r="H98" s="188"/>
      <c r="I98" s="180">
        <f>I99</f>
        <v>0</v>
      </c>
      <c r="J98" s="180">
        <f t="shared" ref="J98:K98" si="35">J99</f>
        <v>0</v>
      </c>
      <c r="K98" s="180">
        <f t="shared" si="35"/>
        <v>0</v>
      </c>
    </row>
    <row r="99" spans="1:11" ht="23.4" customHeight="1" x14ac:dyDescent="0.25">
      <c r="A99" s="176" t="s">
        <v>65</v>
      </c>
      <c r="B99" s="176"/>
      <c r="C99" s="176"/>
      <c r="D99" s="177" t="s">
        <v>409</v>
      </c>
      <c r="E99" s="178" t="s">
        <v>222</v>
      </c>
      <c r="F99" s="184" t="s">
        <v>26</v>
      </c>
      <c r="G99" s="184" t="s">
        <v>5</v>
      </c>
      <c r="H99" s="188">
        <v>610</v>
      </c>
      <c r="I99" s="180">
        <v>0</v>
      </c>
      <c r="J99" s="180">
        <v>0</v>
      </c>
      <c r="K99" s="180">
        <v>0</v>
      </c>
    </row>
    <row r="100" spans="1:11" ht="56.4" customHeight="1" x14ac:dyDescent="0.25">
      <c r="A100" s="176" t="s">
        <v>146</v>
      </c>
      <c r="B100" s="176"/>
      <c r="C100" s="176"/>
      <c r="D100" s="177" t="s">
        <v>561</v>
      </c>
      <c r="E100" s="178"/>
      <c r="F100" s="184"/>
      <c r="G100" s="184"/>
      <c r="H100" s="188"/>
      <c r="I100" s="180">
        <f>I101</f>
        <v>1679.3</v>
      </c>
      <c r="J100" s="180">
        <f t="shared" ref="J100:K100" si="36">J101</f>
        <v>2234.9</v>
      </c>
      <c r="K100" s="180">
        <f t="shared" si="36"/>
        <v>2234.9</v>
      </c>
    </row>
    <row r="101" spans="1:11" ht="17.399999999999999" customHeight="1" x14ac:dyDescent="0.25">
      <c r="A101" s="176" t="s">
        <v>65</v>
      </c>
      <c r="B101" s="176"/>
      <c r="C101" s="176"/>
      <c r="D101" s="177" t="s">
        <v>561</v>
      </c>
      <c r="E101" s="178" t="s">
        <v>222</v>
      </c>
      <c r="F101" s="184" t="s">
        <v>26</v>
      </c>
      <c r="G101" s="184" t="s">
        <v>5</v>
      </c>
      <c r="H101" s="188">
        <v>610</v>
      </c>
      <c r="I101" s="180">
        <v>1679.3</v>
      </c>
      <c r="J101" s="180">
        <v>2234.9</v>
      </c>
      <c r="K101" s="180">
        <v>2234.9</v>
      </c>
    </row>
    <row r="102" spans="1:11" ht="70.2" customHeight="1" x14ac:dyDescent="0.25">
      <c r="A102" s="176" t="s">
        <v>196</v>
      </c>
      <c r="B102" s="176"/>
      <c r="C102" s="176"/>
      <c r="D102" s="177" t="s">
        <v>410</v>
      </c>
      <c r="E102" s="178"/>
      <c r="F102" s="177"/>
      <c r="G102" s="179"/>
      <c r="H102" s="178"/>
      <c r="I102" s="180">
        <f>I103+I104+I105</f>
        <v>1418.4</v>
      </c>
      <c r="J102" s="180">
        <f>J103+J104+J105</f>
        <v>1418.4</v>
      </c>
      <c r="K102" s="180">
        <f>K103+K104+K105</f>
        <v>1418.4</v>
      </c>
    </row>
    <row r="103" spans="1:11" ht="31.2" customHeight="1" x14ac:dyDescent="0.25">
      <c r="A103" s="176" t="s">
        <v>126</v>
      </c>
      <c r="B103" s="176"/>
      <c r="C103" s="176"/>
      <c r="D103" s="177" t="s">
        <v>410</v>
      </c>
      <c r="E103" s="178" t="s">
        <v>222</v>
      </c>
      <c r="F103" s="177" t="s">
        <v>26</v>
      </c>
      <c r="G103" s="179" t="s">
        <v>5</v>
      </c>
      <c r="H103" s="189" t="s">
        <v>49</v>
      </c>
      <c r="I103" s="180">
        <v>1</v>
      </c>
      <c r="J103" s="180">
        <v>1</v>
      </c>
      <c r="K103" s="180">
        <v>1</v>
      </c>
    </row>
    <row r="104" spans="1:11" ht="31.2" customHeight="1" x14ac:dyDescent="0.25">
      <c r="A104" s="176" t="s">
        <v>115</v>
      </c>
      <c r="B104" s="176"/>
      <c r="C104" s="176"/>
      <c r="D104" s="177" t="s">
        <v>410</v>
      </c>
      <c r="E104" s="178" t="s">
        <v>222</v>
      </c>
      <c r="F104" s="177" t="s">
        <v>26</v>
      </c>
      <c r="G104" s="179" t="s">
        <v>5</v>
      </c>
      <c r="H104" s="189" t="s">
        <v>73</v>
      </c>
      <c r="I104" s="180">
        <v>110</v>
      </c>
      <c r="J104" s="180">
        <v>110</v>
      </c>
      <c r="K104" s="180">
        <v>110</v>
      </c>
    </row>
    <row r="105" spans="1:11" ht="27" customHeight="1" x14ac:dyDescent="0.25">
      <c r="A105" s="176" t="s">
        <v>65</v>
      </c>
      <c r="B105" s="176"/>
      <c r="C105" s="176"/>
      <c r="D105" s="177" t="s">
        <v>410</v>
      </c>
      <c r="E105" s="178" t="s">
        <v>222</v>
      </c>
      <c r="F105" s="177" t="s">
        <v>26</v>
      </c>
      <c r="G105" s="179" t="s">
        <v>5</v>
      </c>
      <c r="H105" s="184" t="s">
        <v>66</v>
      </c>
      <c r="I105" s="180">
        <v>1307.4000000000001</v>
      </c>
      <c r="J105" s="180">
        <v>1307.4000000000001</v>
      </c>
      <c r="K105" s="180">
        <v>1307.4000000000001</v>
      </c>
    </row>
    <row r="106" spans="1:11" ht="87.6" customHeight="1" x14ac:dyDescent="0.25">
      <c r="A106" s="176" t="s">
        <v>71</v>
      </c>
      <c r="B106" s="176"/>
      <c r="C106" s="176"/>
      <c r="D106" s="177" t="s">
        <v>411</v>
      </c>
      <c r="E106" s="178"/>
      <c r="F106" s="177"/>
      <c r="G106" s="179"/>
      <c r="H106" s="184"/>
      <c r="I106" s="180">
        <f>I107+I108</f>
        <v>8037.9</v>
      </c>
      <c r="J106" s="180">
        <f t="shared" ref="J106:K106" si="37">J107+J108</f>
        <v>8037.9</v>
      </c>
      <c r="K106" s="180">
        <f t="shared" si="37"/>
        <v>8037.9</v>
      </c>
    </row>
    <row r="107" spans="1:11" ht="24" customHeight="1" x14ac:dyDescent="0.25">
      <c r="A107" s="176" t="s">
        <v>65</v>
      </c>
      <c r="B107" s="176"/>
      <c r="C107" s="176"/>
      <c r="D107" s="177" t="s">
        <v>411</v>
      </c>
      <c r="E107" s="178" t="s">
        <v>222</v>
      </c>
      <c r="F107" s="177" t="s">
        <v>26</v>
      </c>
      <c r="G107" s="179" t="s">
        <v>5</v>
      </c>
      <c r="H107" s="184" t="s">
        <v>66</v>
      </c>
      <c r="I107" s="180">
        <v>6000.2</v>
      </c>
      <c r="J107" s="180">
        <v>6000.2</v>
      </c>
      <c r="K107" s="180">
        <v>6000.2</v>
      </c>
    </row>
    <row r="108" spans="1:11" ht="16.2" customHeight="1" x14ac:dyDescent="0.25">
      <c r="A108" s="176" t="s">
        <v>65</v>
      </c>
      <c r="B108" s="176"/>
      <c r="C108" s="176"/>
      <c r="D108" s="177" t="s">
        <v>411</v>
      </c>
      <c r="E108" s="178" t="s">
        <v>222</v>
      </c>
      <c r="F108" s="177" t="s">
        <v>35</v>
      </c>
      <c r="G108" s="179" t="s">
        <v>7</v>
      </c>
      <c r="H108" s="184" t="s">
        <v>66</v>
      </c>
      <c r="I108" s="180">
        <v>2037.7</v>
      </c>
      <c r="J108" s="180">
        <v>2037.7</v>
      </c>
      <c r="K108" s="180">
        <v>2037.7</v>
      </c>
    </row>
    <row r="109" spans="1:11" ht="31.2" customHeight="1" x14ac:dyDescent="0.25">
      <c r="A109" s="176" t="s">
        <v>69</v>
      </c>
      <c r="B109" s="176"/>
      <c r="C109" s="176"/>
      <c r="D109" s="177" t="s">
        <v>412</v>
      </c>
      <c r="E109" s="178"/>
      <c r="F109" s="177"/>
      <c r="G109" s="179"/>
      <c r="H109" s="184"/>
      <c r="I109" s="180">
        <f>I110</f>
        <v>139844.29999999999</v>
      </c>
      <c r="J109" s="180">
        <f t="shared" ref="J109:K109" si="38">J110</f>
        <v>136528</v>
      </c>
      <c r="K109" s="180">
        <f t="shared" si="38"/>
        <v>136528</v>
      </c>
    </row>
    <row r="110" spans="1:11" ht="23.4" customHeight="1" x14ac:dyDescent="0.25">
      <c r="A110" s="176" t="s">
        <v>65</v>
      </c>
      <c r="B110" s="176"/>
      <c r="C110" s="176"/>
      <c r="D110" s="177" t="s">
        <v>412</v>
      </c>
      <c r="E110" s="178" t="s">
        <v>222</v>
      </c>
      <c r="F110" s="177" t="s">
        <v>26</v>
      </c>
      <c r="G110" s="179" t="s">
        <v>5</v>
      </c>
      <c r="H110" s="184" t="s">
        <v>66</v>
      </c>
      <c r="I110" s="180">
        <v>139844.29999999999</v>
      </c>
      <c r="J110" s="180">
        <v>136528</v>
      </c>
      <c r="K110" s="180">
        <v>136528</v>
      </c>
    </row>
    <row r="111" spans="1:11" ht="60" customHeight="1" x14ac:dyDescent="0.25">
      <c r="A111" s="176" t="s">
        <v>125</v>
      </c>
      <c r="B111" s="176"/>
      <c r="C111" s="176"/>
      <c r="D111" s="177" t="s">
        <v>413</v>
      </c>
      <c r="E111" s="178"/>
      <c r="F111" s="177"/>
      <c r="G111" s="179"/>
      <c r="H111" s="184"/>
      <c r="I111" s="180">
        <f>I112</f>
        <v>4836.5</v>
      </c>
      <c r="J111" s="180">
        <f t="shared" ref="J111:K111" si="39">J112</f>
        <v>4836.5</v>
      </c>
      <c r="K111" s="180">
        <f t="shared" si="39"/>
        <v>4836.5</v>
      </c>
    </row>
    <row r="112" spans="1:11" ht="31.2" customHeight="1" x14ac:dyDescent="0.25">
      <c r="A112" s="176" t="s">
        <v>65</v>
      </c>
      <c r="B112" s="176"/>
      <c r="C112" s="176"/>
      <c r="D112" s="177" t="s">
        <v>413</v>
      </c>
      <c r="E112" s="178" t="s">
        <v>222</v>
      </c>
      <c r="F112" s="177" t="s">
        <v>26</v>
      </c>
      <c r="G112" s="179" t="s">
        <v>5</v>
      </c>
      <c r="H112" s="184" t="s">
        <v>66</v>
      </c>
      <c r="I112" s="180">
        <v>4836.5</v>
      </c>
      <c r="J112" s="180">
        <v>4836.5</v>
      </c>
      <c r="K112" s="180">
        <v>4836.5</v>
      </c>
    </row>
    <row r="113" spans="1:11" ht="31.2" customHeight="1" x14ac:dyDescent="0.25">
      <c r="A113" s="176" t="s">
        <v>415</v>
      </c>
      <c r="B113" s="176"/>
      <c r="C113" s="176"/>
      <c r="D113" s="177" t="s">
        <v>414</v>
      </c>
      <c r="E113" s="178"/>
      <c r="F113" s="177"/>
      <c r="G113" s="179"/>
      <c r="H113" s="184"/>
      <c r="I113" s="180">
        <f>I114</f>
        <v>46267.9</v>
      </c>
      <c r="J113" s="180">
        <f t="shared" ref="J113:K113" si="40">J114</f>
        <v>46267.9</v>
      </c>
      <c r="K113" s="180">
        <f t="shared" si="40"/>
        <v>46267.9</v>
      </c>
    </row>
    <row r="114" spans="1:11" ht="22.95" customHeight="1" x14ac:dyDescent="0.25">
      <c r="A114" s="176" t="s">
        <v>65</v>
      </c>
      <c r="B114" s="176"/>
      <c r="C114" s="176"/>
      <c r="D114" s="177" t="s">
        <v>414</v>
      </c>
      <c r="E114" s="178" t="s">
        <v>222</v>
      </c>
      <c r="F114" s="177" t="s">
        <v>26</v>
      </c>
      <c r="G114" s="179" t="s">
        <v>5</v>
      </c>
      <c r="H114" s="184" t="s">
        <v>66</v>
      </c>
      <c r="I114" s="180">
        <v>46267.9</v>
      </c>
      <c r="J114" s="180">
        <v>46267.9</v>
      </c>
      <c r="K114" s="180">
        <v>46267.9</v>
      </c>
    </row>
    <row r="115" spans="1:11" ht="16.2" customHeight="1" x14ac:dyDescent="0.25">
      <c r="A115" s="176" t="s">
        <v>417</v>
      </c>
      <c r="B115" s="176"/>
      <c r="C115" s="176"/>
      <c r="D115" s="177" t="s">
        <v>416</v>
      </c>
      <c r="E115" s="178"/>
      <c r="F115" s="177"/>
      <c r="G115" s="179"/>
      <c r="H115" s="184"/>
      <c r="I115" s="180">
        <f>I116</f>
        <v>210</v>
      </c>
      <c r="J115" s="180">
        <f t="shared" ref="J115:K115" si="41">J116</f>
        <v>210</v>
      </c>
      <c r="K115" s="180">
        <f t="shared" si="41"/>
        <v>210</v>
      </c>
    </row>
    <row r="116" spans="1:11" ht="15" customHeight="1" x14ac:dyDescent="0.25">
      <c r="A116" s="176" t="s">
        <v>65</v>
      </c>
      <c r="B116" s="176"/>
      <c r="C116" s="176"/>
      <c r="D116" s="177" t="s">
        <v>416</v>
      </c>
      <c r="E116" s="178" t="s">
        <v>222</v>
      </c>
      <c r="F116" s="177" t="s">
        <v>26</v>
      </c>
      <c r="G116" s="179" t="s">
        <v>26</v>
      </c>
      <c r="H116" s="184" t="s">
        <v>66</v>
      </c>
      <c r="I116" s="180">
        <v>210</v>
      </c>
      <c r="J116" s="180">
        <v>210</v>
      </c>
      <c r="K116" s="180">
        <v>210</v>
      </c>
    </row>
    <row r="117" spans="1:11" ht="31.2" customHeight="1" x14ac:dyDescent="0.25">
      <c r="A117" s="176" t="s">
        <v>218</v>
      </c>
      <c r="B117" s="176"/>
      <c r="C117" s="176"/>
      <c r="D117" s="177" t="s">
        <v>418</v>
      </c>
      <c r="E117" s="178"/>
      <c r="F117" s="177"/>
      <c r="G117" s="179"/>
      <c r="H117" s="184"/>
      <c r="I117" s="180">
        <f>I118</f>
        <v>200</v>
      </c>
      <c r="J117" s="180">
        <f t="shared" ref="J117:K117" si="42">J118</f>
        <v>200</v>
      </c>
      <c r="K117" s="180">
        <f t="shared" si="42"/>
        <v>200</v>
      </c>
    </row>
    <row r="118" spans="1:11" ht="29.4" customHeight="1" x14ac:dyDescent="0.25">
      <c r="A118" s="176" t="s">
        <v>126</v>
      </c>
      <c r="B118" s="176"/>
      <c r="C118" s="176"/>
      <c r="D118" s="177" t="s">
        <v>418</v>
      </c>
      <c r="E118" s="178" t="s">
        <v>222</v>
      </c>
      <c r="F118" s="177" t="s">
        <v>8</v>
      </c>
      <c r="G118" s="179" t="s">
        <v>3</v>
      </c>
      <c r="H118" s="184" t="s">
        <v>49</v>
      </c>
      <c r="I118" s="180">
        <v>200</v>
      </c>
      <c r="J118" s="180">
        <v>200</v>
      </c>
      <c r="K118" s="180">
        <v>200</v>
      </c>
    </row>
    <row r="119" spans="1:11" ht="49.5" customHeight="1" x14ac:dyDescent="0.25">
      <c r="A119" s="176" t="s">
        <v>419</v>
      </c>
      <c r="B119" s="176"/>
      <c r="C119" s="176"/>
      <c r="D119" s="177" t="s">
        <v>420</v>
      </c>
      <c r="E119" s="178"/>
      <c r="F119" s="177"/>
      <c r="G119" s="179"/>
      <c r="H119" s="184"/>
      <c r="I119" s="180">
        <f>I120+I122+I124+I126+I128</f>
        <v>8229.7999999999993</v>
      </c>
      <c r="J119" s="180">
        <f t="shared" ref="J119:K119" si="43">J120+J122+J124+J126+J128</f>
        <v>8229.7999999999993</v>
      </c>
      <c r="K119" s="180">
        <f t="shared" si="43"/>
        <v>8229.7999999999993</v>
      </c>
    </row>
    <row r="120" spans="1:11" ht="31.95" customHeight="1" x14ac:dyDescent="0.25">
      <c r="A120" s="176" t="s">
        <v>164</v>
      </c>
      <c r="B120" s="176"/>
      <c r="C120" s="176"/>
      <c r="D120" s="177" t="s">
        <v>423</v>
      </c>
      <c r="E120" s="178"/>
      <c r="F120" s="177"/>
      <c r="G120" s="179"/>
      <c r="H120" s="184"/>
      <c r="I120" s="180">
        <f>I121</f>
        <v>170</v>
      </c>
      <c r="J120" s="180">
        <f t="shared" ref="J120:K120" si="44">J121</f>
        <v>170</v>
      </c>
      <c r="K120" s="180">
        <f t="shared" si="44"/>
        <v>170</v>
      </c>
    </row>
    <row r="121" spans="1:11" ht="22.95" customHeight="1" x14ac:dyDescent="0.25">
      <c r="A121" s="176" t="s">
        <v>65</v>
      </c>
      <c r="B121" s="176"/>
      <c r="C121" s="176"/>
      <c r="D121" s="177" t="s">
        <v>423</v>
      </c>
      <c r="E121" s="178" t="s">
        <v>222</v>
      </c>
      <c r="F121" s="177" t="s">
        <v>26</v>
      </c>
      <c r="G121" s="179" t="s">
        <v>7</v>
      </c>
      <c r="H121" s="184" t="s">
        <v>66</v>
      </c>
      <c r="I121" s="180">
        <v>170</v>
      </c>
      <c r="J121" s="180">
        <v>170</v>
      </c>
      <c r="K121" s="180">
        <v>170</v>
      </c>
    </row>
    <row r="122" spans="1:11" ht="28.95" customHeight="1" x14ac:dyDescent="0.25">
      <c r="A122" s="176" t="s">
        <v>422</v>
      </c>
      <c r="B122" s="176"/>
      <c r="C122" s="176"/>
      <c r="D122" s="177" t="s">
        <v>421</v>
      </c>
      <c r="E122" s="178"/>
      <c r="F122" s="177"/>
      <c r="G122" s="179"/>
      <c r="H122" s="184"/>
      <c r="I122" s="180">
        <f>I123</f>
        <v>270</v>
      </c>
      <c r="J122" s="180">
        <f t="shared" ref="J122:K122" si="45">J123</f>
        <v>270</v>
      </c>
      <c r="K122" s="180">
        <f t="shared" si="45"/>
        <v>270</v>
      </c>
    </row>
    <row r="123" spans="1:11" ht="21" customHeight="1" x14ac:dyDescent="0.25">
      <c r="A123" s="176" t="s">
        <v>65</v>
      </c>
      <c r="B123" s="176"/>
      <c r="C123" s="176"/>
      <c r="D123" s="177" t="s">
        <v>421</v>
      </c>
      <c r="E123" s="178" t="s">
        <v>222</v>
      </c>
      <c r="F123" s="177" t="s">
        <v>26</v>
      </c>
      <c r="G123" s="179" t="s">
        <v>7</v>
      </c>
      <c r="H123" s="184" t="s">
        <v>66</v>
      </c>
      <c r="I123" s="180">
        <v>270</v>
      </c>
      <c r="J123" s="180">
        <v>270</v>
      </c>
      <c r="K123" s="180">
        <v>270</v>
      </c>
    </row>
    <row r="124" spans="1:11" ht="42.6" customHeight="1" x14ac:dyDescent="0.25">
      <c r="A124" s="176" t="s">
        <v>70</v>
      </c>
      <c r="B124" s="176"/>
      <c r="C124" s="176"/>
      <c r="D124" s="177" t="s">
        <v>424</v>
      </c>
      <c r="E124" s="178"/>
      <c r="F124" s="177"/>
      <c r="G124" s="179"/>
      <c r="H124" s="184"/>
      <c r="I124" s="180">
        <f>I125</f>
        <v>170</v>
      </c>
      <c r="J124" s="180">
        <f t="shared" ref="J124:K124" si="46">J125</f>
        <v>170</v>
      </c>
      <c r="K124" s="180">
        <f t="shared" si="46"/>
        <v>170</v>
      </c>
    </row>
    <row r="125" spans="1:11" ht="18.600000000000001" customHeight="1" x14ac:dyDescent="0.25">
      <c r="A125" s="176" t="s">
        <v>65</v>
      </c>
      <c r="B125" s="176"/>
      <c r="C125" s="176"/>
      <c r="D125" s="177" t="s">
        <v>424</v>
      </c>
      <c r="E125" s="178" t="s">
        <v>222</v>
      </c>
      <c r="F125" s="177" t="s">
        <v>26</v>
      </c>
      <c r="G125" s="179" t="s">
        <v>7</v>
      </c>
      <c r="H125" s="184" t="s">
        <v>66</v>
      </c>
      <c r="I125" s="180">
        <v>170</v>
      </c>
      <c r="J125" s="180">
        <v>170</v>
      </c>
      <c r="K125" s="180">
        <v>170</v>
      </c>
    </row>
    <row r="126" spans="1:11" ht="32.4" customHeight="1" x14ac:dyDescent="0.25">
      <c r="A126" s="176" t="s">
        <v>425</v>
      </c>
      <c r="B126" s="176"/>
      <c r="C126" s="176"/>
      <c r="D126" s="177" t="s">
        <v>543</v>
      </c>
      <c r="E126" s="178"/>
      <c r="F126" s="177"/>
      <c r="G126" s="179"/>
      <c r="H126" s="184"/>
      <c r="I126" s="180">
        <f>I127</f>
        <v>5218.3999999999996</v>
      </c>
      <c r="J126" s="180">
        <f t="shared" ref="J126:K126" si="47">J127</f>
        <v>5218.3999999999996</v>
      </c>
      <c r="K126" s="180">
        <f t="shared" si="47"/>
        <v>5218.3999999999996</v>
      </c>
    </row>
    <row r="127" spans="1:11" ht="18.600000000000001" customHeight="1" x14ac:dyDescent="0.25">
      <c r="A127" s="176" t="s">
        <v>65</v>
      </c>
      <c r="B127" s="176"/>
      <c r="C127" s="176"/>
      <c r="D127" s="177" t="s">
        <v>543</v>
      </c>
      <c r="E127" s="178" t="s">
        <v>222</v>
      </c>
      <c r="F127" s="177" t="s">
        <v>26</v>
      </c>
      <c r="G127" s="179" t="s">
        <v>7</v>
      </c>
      <c r="H127" s="184" t="s">
        <v>66</v>
      </c>
      <c r="I127" s="180">
        <v>5218.3999999999996</v>
      </c>
      <c r="J127" s="180">
        <v>5218.3999999999996</v>
      </c>
      <c r="K127" s="180">
        <v>5218.3999999999996</v>
      </c>
    </row>
    <row r="128" spans="1:11" ht="63.6" customHeight="1" x14ac:dyDescent="0.25">
      <c r="A128" s="176" t="s">
        <v>125</v>
      </c>
      <c r="B128" s="176"/>
      <c r="C128" s="176"/>
      <c r="D128" s="177" t="s">
        <v>426</v>
      </c>
      <c r="E128" s="178"/>
      <c r="F128" s="177"/>
      <c r="G128" s="179"/>
      <c r="H128" s="184"/>
      <c r="I128" s="180">
        <f>I129</f>
        <v>2401.4</v>
      </c>
      <c r="J128" s="180">
        <f t="shared" ref="J128:K128" si="48">J129</f>
        <v>2401.4</v>
      </c>
      <c r="K128" s="180">
        <f t="shared" si="48"/>
        <v>2401.4</v>
      </c>
    </row>
    <row r="129" spans="1:11" ht="18.600000000000001" customHeight="1" x14ac:dyDescent="0.25">
      <c r="A129" s="176" t="s">
        <v>65</v>
      </c>
      <c r="B129" s="176"/>
      <c r="C129" s="176"/>
      <c r="D129" s="177" t="s">
        <v>426</v>
      </c>
      <c r="E129" s="178" t="s">
        <v>222</v>
      </c>
      <c r="F129" s="177" t="s">
        <v>26</v>
      </c>
      <c r="G129" s="179" t="s">
        <v>7</v>
      </c>
      <c r="H129" s="184" t="s">
        <v>66</v>
      </c>
      <c r="I129" s="180">
        <v>2401.4</v>
      </c>
      <c r="J129" s="180">
        <v>2401.4</v>
      </c>
      <c r="K129" s="180">
        <v>2401.4</v>
      </c>
    </row>
    <row r="130" spans="1:11" ht="46.95" customHeight="1" x14ac:dyDescent="0.25">
      <c r="A130" s="176" t="s">
        <v>428</v>
      </c>
      <c r="B130" s="176"/>
      <c r="C130" s="176"/>
      <c r="D130" s="177" t="s">
        <v>427</v>
      </c>
      <c r="E130" s="178"/>
      <c r="F130" s="177"/>
      <c r="G130" s="179"/>
      <c r="H130" s="184"/>
      <c r="I130" s="180">
        <f>I131+I135+I137+I141</f>
        <v>67066.5</v>
      </c>
      <c r="J130" s="180">
        <f t="shared" ref="J130:K130" si="49">J131+J135+J137+J141</f>
        <v>67066.5</v>
      </c>
      <c r="K130" s="180">
        <f t="shared" si="49"/>
        <v>67066.5</v>
      </c>
    </row>
    <row r="131" spans="1:11" ht="31.2" customHeight="1" x14ac:dyDescent="0.25">
      <c r="A131" s="176" t="s">
        <v>45</v>
      </c>
      <c r="B131" s="176"/>
      <c r="C131" s="176"/>
      <c r="D131" s="177" t="s">
        <v>429</v>
      </c>
      <c r="E131" s="178"/>
      <c r="F131" s="177"/>
      <c r="G131" s="179"/>
      <c r="H131" s="188"/>
      <c r="I131" s="180">
        <f>I132+I133+I134</f>
        <v>4059.3</v>
      </c>
      <c r="J131" s="180">
        <f>J132+J133+J134</f>
        <v>4059.3</v>
      </c>
      <c r="K131" s="180">
        <f>K132+K133+K134</f>
        <v>4059.3</v>
      </c>
    </row>
    <row r="132" spans="1:11" ht="31.2" customHeight="1" x14ac:dyDescent="0.25">
      <c r="A132" s="176" t="s">
        <v>46</v>
      </c>
      <c r="B132" s="176"/>
      <c r="C132" s="176"/>
      <c r="D132" s="177" t="s">
        <v>429</v>
      </c>
      <c r="E132" s="178" t="s">
        <v>222</v>
      </c>
      <c r="F132" s="177" t="s">
        <v>26</v>
      </c>
      <c r="G132" s="179" t="s">
        <v>16</v>
      </c>
      <c r="H132" s="188">
        <v>120</v>
      </c>
      <c r="I132" s="180">
        <v>3671.9</v>
      </c>
      <c r="J132" s="180">
        <v>3671.9</v>
      </c>
      <c r="K132" s="180">
        <v>3671.9</v>
      </c>
    </row>
    <row r="133" spans="1:11" ht="31.2" customHeight="1" x14ac:dyDescent="0.25">
      <c r="A133" s="176" t="s">
        <v>126</v>
      </c>
      <c r="B133" s="176"/>
      <c r="C133" s="176"/>
      <c r="D133" s="177" t="s">
        <v>429</v>
      </c>
      <c r="E133" s="178" t="s">
        <v>222</v>
      </c>
      <c r="F133" s="177" t="s">
        <v>26</v>
      </c>
      <c r="G133" s="179" t="s">
        <v>16</v>
      </c>
      <c r="H133" s="188">
        <v>240</v>
      </c>
      <c r="I133" s="180">
        <v>381.4</v>
      </c>
      <c r="J133" s="180">
        <v>381.4</v>
      </c>
      <c r="K133" s="180">
        <v>381.4</v>
      </c>
    </row>
    <row r="134" spans="1:11" ht="21" customHeight="1" x14ac:dyDescent="0.25">
      <c r="A134" s="176" t="s">
        <v>50</v>
      </c>
      <c r="B134" s="176"/>
      <c r="C134" s="176"/>
      <c r="D134" s="177" t="s">
        <v>429</v>
      </c>
      <c r="E134" s="178" t="s">
        <v>222</v>
      </c>
      <c r="F134" s="177" t="s">
        <v>26</v>
      </c>
      <c r="G134" s="179" t="s">
        <v>16</v>
      </c>
      <c r="H134" s="188">
        <v>850</v>
      </c>
      <c r="I134" s="180">
        <v>6</v>
      </c>
      <c r="J134" s="180">
        <v>6</v>
      </c>
      <c r="K134" s="180">
        <v>6</v>
      </c>
    </row>
    <row r="135" spans="1:11" ht="54.6" customHeight="1" x14ac:dyDescent="0.25">
      <c r="A135" s="176" t="s">
        <v>125</v>
      </c>
      <c r="B135" s="176"/>
      <c r="C135" s="176"/>
      <c r="D135" s="177" t="s">
        <v>430</v>
      </c>
      <c r="E135" s="178"/>
      <c r="F135" s="177"/>
      <c r="G135" s="179"/>
      <c r="H135" s="188"/>
      <c r="I135" s="180">
        <f>I136</f>
        <v>1951.5</v>
      </c>
      <c r="J135" s="180">
        <f>J136</f>
        <v>1951.5</v>
      </c>
      <c r="K135" s="180">
        <f>K136</f>
        <v>1951.5</v>
      </c>
    </row>
    <row r="136" spans="1:11" ht="31.2" customHeight="1" x14ac:dyDescent="0.25">
      <c r="A136" s="176" t="s">
        <v>46</v>
      </c>
      <c r="B136" s="176"/>
      <c r="C136" s="176"/>
      <c r="D136" s="177" t="s">
        <v>430</v>
      </c>
      <c r="E136" s="178" t="s">
        <v>222</v>
      </c>
      <c r="F136" s="177" t="s">
        <v>26</v>
      </c>
      <c r="G136" s="179" t="s">
        <v>16</v>
      </c>
      <c r="H136" s="188">
        <v>120</v>
      </c>
      <c r="I136" s="180">
        <v>1951.5</v>
      </c>
      <c r="J136" s="180">
        <v>1951.5</v>
      </c>
      <c r="K136" s="180">
        <v>1951.5</v>
      </c>
    </row>
    <row r="137" spans="1:11" ht="40.950000000000003" customHeight="1" x14ac:dyDescent="0.25">
      <c r="A137" s="176" t="s">
        <v>59</v>
      </c>
      <c r="B137" s="176"/>
      <c r="C137" s="176"/>
      <c r="D137" s="177" t="s">
        <v>431</v>
      </c>
      <c r="E137" s="178"/>
      <c r="F137" s="177"/>
      <c r="G137" s="179"/>
      <c r="H137" s="188"/>
      <c r="I137" s="180">
        <f>I138+I139+I140</f>
        <v>19728.5</v>
      </c>
      <c r="J137" s="180">
        <f t="shared" ref="J137:K137" si="50">J138+J139+J140</f>
        <v>19626.2</v>
      </c>
      <c r="K137" s="180">
        <f t="shared" si="50"/>
        <v>19626.2</v>
      </c>
    </row>
    <row r="138" spans="1:11" ht="21" customHeight="1" x14ac:dyDescent="0.25">
      <c r="A138" s="176" t="s">
        <v>60</v>
      </c>
      <c r="B138" s="176"/>
      <c r="C138" s="176"/>
      <c r="D138" s="177" t="s">
        <v>431</v>
      </c>
      <c r="E138" s="178" t="s">
        <v>207</v>
      </c>
      <c r="F138" s="177" t="s">
        <v>26</v>
      </c>
      <c r="G138" s="179" t="s">
        <v>16</v>
      </c>
      <c r="H138" s="188">
        <v>110</v>
      </c>
      <c r="I138" s="180">
        <v>18371.099999999999</v>
      </c>
      <c r="J138" s="180">
        <v>18268.8</v>
      </c>
      <c r="K138" s="180">
        <v>18268.8</v>
      </c>
    </row>
    <row r="139" spans="1:11" ht="31.2" customHeight="1" x14ac:dyDescent="0.25">
      <c r="A139" s="176" t="s">
        <v>126</v>
      </c>
      <c r="B139" s="176"/>
      <c r="C139" s="176"/>
      <c r="D139" s="177" t="s">
        <v>431</v>
      </c>
      <c r="E139" s="178" t="s">
        <v>207</v>
      </c>
      <c r="F139" s="177" t="s">
        <v>26</v>
      </c>
      <c r="G139" s="179" t="s">
        <v>16</v>
      </c>
      <c r="H139" s="188">
        <v>240</v>
      </c>
      <c r="I139" s="180">
        <v>1357.4</v>
      </c>
      <c r="J139" s="180">
        <v>1357.4</v>
      </c>
      <c r="K139" s="180">
        <v>1357.4</v>
      </c>
    </row>
    <row r="140" spans="1:11" ht="31.2" customHeight="1" x14ac:dyDescent="0.25">
      <c r="A140" s="190" t="s">
        <v>115</v>
      </c>
      <c r="B140" s="176"/>
      <c r="C140" s="176"/>
      <c r="D140" s="177" t="s">
        <v>431</v>
      </c>
      <c r="E140" s="178" t="s">
        <v>207</v>
      </c>
      <c r="F140" s="177" t="s">
        <v>26</v>
      </c>
      <c r="G140" s="179" t="s">
        <v>16</v>
      </c>
      <c r="H140" s="188">
        <v>320</v>
      </c>
      <c r="I140" s="180">
        <v>0</v>
      </c>
      <c r="J140" s="180">
        <v>0</v>
      </c>
      <c r="K140" s="180">
        <v>0</v>
      </c>
    </row>
    <row r="141" spans="1:11" ht="52.95" customHeight="1" x14ac:dyDescent="0.25">
      <c r="A141" s="176" t="s">
        <v>125</v>
      </c>
      <c r="B141" s="176"/>
      <c r="C141" s="176"/>
      <c r="D141" s="177" t="s">
        <v>430</v>
      </c>
      <c r="E141" s="178"/>
      <c r="F141" s="177"/>
      <c r="G141" s="179"/>
      <c r="H141" s="188"/>
      <c r="I141" s="180">
        <f>I142</f>
        <v>41327.199999999997</v>
      </c>
      <c r="J141" s="180">
        <f>J142</f>
        <v>41429.5</v>
      </c>
      <c r="K141" s="180">
        <f>K142</f>
        <v>41429.5</v>
      </c>
    </row>
    <row r="142" spans="1:11" ht="21.6" customHeight="1" x14ac:dyDescent="0.25">
      <c r="A142" s="176" t="s">
        <v>60</v>
      </c>
      <c r="B142" s="176"/>
      <c r="C142" s="176"/>
      <c r="D142" s="177" t="s">
        <v>430</v>
      </c>
      <c r="E142" s="178" t="s">
        <v>207</v>
      </c>
      <c r="F142" s="177" t="s">
        <v>26</v>
      </c>
      <c r="G142" s="179" t="s">
        <v>16</v>
      </c>
      <c r="H142" s="188">
        <v>110</v>
      </c>
      <c r="I142" s="180">
        <v>41327.199999999997</v>
      </c>
      <c r="J142" s="180">
        <v>41429.5</v>
      </c>
      <c r="K142" s="180">
        <v>41429.5</v>
      </c>
    </row>
    <row r="143" spans="1:11" s="20" customFormat="1" ht="39.6" customHeight="1" x14ac:dyDescent="0.25">
      <c r="A143" s="18" t="s">
        <v>261</v>
      </c>
      <c r="B143" s="18"/>
      <c r="C143" s="18"/>
      <c r="D143" s="186" t="s">
        <v>262</v>
      </c>
      <c r="E143" s="182"/>
      <c r="F143" s="186"/>
      <c r="G143" s="191"/>
      <c r="H143" s="192"/>
      <c r="I143" s="183">
        <f>I144+I148</f>
        <v>12532.2</v>
      </c>
      <c r="J143" s="183">
        <f t="shared" ref="J143:K143" si="51">J144+J148</f>
        <v>7988.0000000000009</v>
      </c>
      <c r="K143" s="183">
        <f t="shared" si="51"/>
        <v>7988.0000000000009</v>
      </c>
    </row>
    <row r="144" spans="1:11" s="20" customFormat="1" ht="19.2" customHeight="1" x14ac:dyDescent="0.25">
      <c r="A144" s="176" t="s">
        <v>270</v>
      </c>
      <c r="B144" s="176"/>
      <c r="C144" s="176"/>
      <c r="D144" s="177" t="s">
        <v>508</v>
      </c>
      <c r="E144" s="178"/>
      <c r="F144" s="177"/>
      <c r="G144" s="179"/>
      <c r="H144" s="188"/>
      <c r="I144" s="180">
        <f>I145</f>
        <v>1463</v>
      </c>
      <c r="J144" s="180">
        <f t="shared" ref="J144:K146" si="52">J145</f>
        <v>446.8</v>
      </c>
      <c r="K144" s="180">
        <f t="shared" si="52"/>
        <v>446.8</v>
      </c>
    </row>
    <row r="145" spans="1:11" s="20" customFormat="1" ht="28.95" customHeight="1" x14ac:dyDescent="0.25">
      <c r="A145" s="176" t="s">
        <v>509</v>
      </c>
      <c r="B145" s="176"/>
      <c r="C145" s="176"/>
      <c r="D145" s="177" t="s">
        <v>510</v>
      </c>
      <c r="E145" s="178"/>
      <c r="F145" s="177"/>
      <c r="G145" s="179"/>
      <c r="H145" s="188"/>
      <c r="I145" s="180">
        <f>I146</f>
        <v>1463</v>
      </c>
      <c r="J145" s="180">
        <f t="shared" si="52"/>
        <v>446.8</v>
      </c>
      <c r="K145" s="180">
        <f t="shared" si="52"/>
        <v>446.8</v>
      </c>
    </row>
    <row r="146" spans="1:11" ht="108" customHeight="1" x14ac:dyDescent="0.25">
      <c r="A146" s="176" t="s">
        <v>130</v>
      </c>
      <c r="B146" s="176"/>
      <c r="C146" s="176"/>
      <c r="D146" s="177" t="s">
        <v>511</v>
      </c>
      <c r="E146" s="178"/>
      <c r="F146" s="177"/>
      <c r="G146" s="179"/>
      <c r="H146" s="188"/>
      <c r="I146" s="180">
        <f>I147</f>
        <v>1463</v>
      </c>
      <c r="J146" s="180">
        <f t="shared" si="52"/>
        <v>446.8</v>
      </c>
      <c r="K146" s="180">
        <f t="shared" si="52"/>
        <v>446.8</v>
      </c>
    </row>
    <row r="147" spans="1:11" ht="31.2" customHeight="1" x14ac:dyDescent="0.25">
      <c r="A147" s="176" t="s">
        <v>115</v>
      </c>
      <c r="B147" s="176"/>
      <c r="C147" s="176"/>
      <c r="D147" s="177" t="s">
        <v>511</v>
      </c>
      <c r="E147" s="178" t="s">
        <v>292</v>
      </c>
      <c r="F147" s="177" t="s">
        <v>35</v>
      </c>
      <c r="G147" s="179" t="s">
        <v>7</v>
      </c>
      <c r="H147" s="188">
        <v>320</v>
      </c>
      <c r="I147" s="180">
        <v>1463</v>
      </c>
      <c r="J147" s="180">
        <v>446.8</v>
      </c>
      <c r="K147" s="180">
        <v>446.8</v>
      </c>
    </row>
    <row r="148" spans="1:11" s="20" customFormat="1" ht="20.399999999999999" customHeight="1" x14ac:dyDescent="0.25">
      <c r="A148" s="176" t="s">
        <v>327</v>
      </c>
      <c r="B148" s="176"/>
      <c r="C148" s="176"/>
      <c r="D148" s="177" t="s">
        <v>264</v>
      </c>
      <c r="E148" s="178"/>
      <c r="F148" s="177"/>
      <c r="G148" s="179"/>
      <c r="H148" s="188"/>
      <c r="I148" s="180">
        <f>I149+I162</f>
        <v>11069.2</v>
      </c>
      <c r="J148" s="180">
        <f t="shared" ref="J148:K148" si="53">J149+J162</f>
        <v>7541.2000000000007</v>
      </c>
      <c r="K148" s="180">
        <f t="shared" si="53"/>
        <v>7541.2000000000007</v>
      </c>
    </row>
    <row r="149" spans="1:11" ht="43.2" customHeight="1" x14ac:dyDescent="0.25">
      <c r="A149" s="176" t="s">
        <v>265</v>
      </c>
      <c r="B149" s="176"/>
      <c r="C149" s="176"/>
      <c r="D149" s="177" t="s">
        <v>266</v>
      </c>
      <c r="E149" s="178"/>
      <c r="F149" s="177"/>
      <c r="G149" s="179"/>
      <c r="H149" s="188"/>
      <c r="I149" s="180">
        <f>I150+I152+I155+I158+I160</f>
        <v>10404.6</v>
      </c>
      <c r="J149" s="180">
        <f t="shared" ref="J149:K149" si="54">J150+J152+J155+J158+J160</f>
        <v>6876.6</v>
      </c>
      <c r="K149" s="180">
        <f t="shared" si="54"/>
        <v>6876.6</v>
      </c>
    </row>
    <row r="150" spans="1:11" ht="22.2" customHeight="1" x14ac:dyDescent="0.25">
      <c r="A150" s="176" t="s">
        <v>226</v>
      </c>
      <c r="B150" s="176"/>
      <c r="C150" s="176"/>
      <c r="D150" s="177" t="s">
        <v>267</v>
      </c>
      <c r="E150" s="178"/>
      <c r="F150" s="177"/>
      <c r="G150" s="179"/>
      <c r="H150" s="188"/>
      <c r="I150" s="180">
        <f>I151</f>
        <v>24</v>
      </c>
      <c r="J150" s="180">
        <f t="shared" ref="J150:K150" si="55">J151</f>
        <v>24</v>
      </c>
      <c r="K150" s="180">
        <f t="shared" si="55"/>
        <v>24</v>
      </c>
    </row>
    <row r="151" spans="1:11" ht="25.95" customHeight="1" x14ac:dyDescent="0.25">
      <c r="A151" s="176" t="s">
        <v>190</v>
      </c>
      <c r="B151" s="176"/>
      <c r="C151" s="176"/>
      <c r="D151" s="177" t="s">
        <v>267</v>
      </c>
      <c r="E151" s="178" t="s">
        <v>207</v>
      </c>
      <c r="F151" s="177" t="s">
        <v>268</v>
      </c>
      <c r="G151" s="179" t="s">
        <v>10</v>
      </c>
      <c r="H151" s="188">
        <v>330</v>
      </c>
      <c r="I151" s="180">
        <v>24</v>
      </c>
      <c r="J151" s="180">
        <v>24</v>
      </c>
      <c r="K151" s="180">
        <v>24</v>
      </c>
    </row>
    <row r="152" spans="1:11" ht="43.2" customHeight="1" x14ac:dyDescent="0.25">
      <c r="A152" s="176" t="s">
        <v>225</v>
      </c>
      <c r="B152" s="176"/>
      <c r="C152" s="176"/>
      <c r="D152" s="177" t="s">
        <v>269</v>
      </c>
      <c r="E152" s="178"/>
      <c r="F152" s="177"/>
      <c r="G152" s="179"/>
      <c r="H152" s="188"/>
      <c r="I152" s="180">
        <f>I153+I154</f>
        <v>3636</v>
      </c>
      <c r="J152" s="180">
        <f t="shared" ref="J152:K152" si="56">J153+J154</f>
        <v>3636</v>
      </c>
      <c r="K152" s="180">
        <f t="shared" si="56"/>
        <v>3636</v>
      </c>
    </row>
    <row r="153" spans="1:11" ht="26.4" customHeight="1" x14ac:dyDescent="0.25">
      <c r="A153" s="193" t="s">
        <v>126</v>
      </c>
      <c r="B153" s="176"/>
      <c r="C153" s="176"/>
      <c r="D153" s="177" t="s">
        <v>269</v>
      </c>
      <c r="E153" s="178" t="s">
        <v>207</v>
      </c>
      <c r="F153" s="177" t="s">
        <v>35</v>
      </c>
      <c r="G153" s="179" t="s">
        <v>7</v>
      </c>
      <c r="H153" s="194" t="s">
        <v>49</v>
      </c>
      <c r="I153" s="180">
        <v>36</v>
      </c>
      <c r="J153" s="180">
        <v>36</v>
      </c>
      <c r="K153" s="180">
        <v>36</v>
      </c>
    </row>
    <row r="154" spans="1:11" ht="31.2" customHeight="1" x14ac:dyDescent="0.25">
      <c r="A154" s="195" t="s">
        <v>115</v>
      </c>
      <c r="B154" s="176"/>
      <c r="C154" s="176"/>
      <c r="D154" s="177" t="s">
        <v>269</v>
      </c>
      <c r="E154" s="178" t="s">
        <v>207</v>
      </c>
      <c r="F154" s="177" t="s">
        <v>35</v>
      </c>
      <c r="G154" s="179" t="s">
        <v>7</v>
      </c>
      <c r="H154" s="196" t="s">
        <v>73</v>
      </c>
      <c r="I154" s="180">
        <v>3600</v>
      </c>
      <c r="J154" s="180">
        <v>3600</v>
      </c>
      <c r="K154" s="180">
        <v>3600</v>
      </c>
    </row>
    <row r="155" spans="1:11" ht="20.399999999999999" customHeight="1" x14ac:dyDescent="0.25">
      <c r="A155" s="176" t="s">
        <v>127</v>
      </c>
      <c r="B155" s="176"/>
      <c r="C155" s="176"/>
      <c r="D155" s="177" t="s">
        <v>304</v>
      </c>
      <c r="E155" s="178"/>
      <c r="F155" s="177"/>
      <c r="G155" s="179"/>
      <c r="H155" s="184"/>
      <c r="I155" s="180">
        <f>I156+I157</f>
        <v>3216.6</v>
      </c>
      <c r="J155" s="180">
        <f t="shared" ref="J155:K155" si="57">J156+J157</f>
        <v>3216.6</v>
      </c>
      <c r="K155" s="180">
        <f t="shared" si="57"/>
        <v>3216.6</v>
      </c>
    </row>
    <row r="156" spans="1:11" ht="31.2" customHeight="1" x14ac:dyDescent="0.25">
      <c r="A156" s="193" t="s">
        <v>126</v>
      </c>
      <c r="B156" s="176"/>
      <c r="C156" s="176"/>
      <c r="D156" s="177" t="s">
        <v>304</v>
      </c>
      <c r="E156" s="178" t="s">
        <v>207</v>
      </c>
      <c r="F156" s="177" t="s">
        <v>35</v>
      </c>
      <c r="G156" s="179" t="s">
        <v>3</v>
      </c>
      <c r="H156" s="184" t="s">
        <v>49</v>
      </c>
      <c r="I156" s="180">
        <v>31.9</v>
      </c>
      <c r="J156" s="180">
        <v>31.9</v>
      </c>
      <c r="K156" s="180">
        <v>31.9</v>
      </c>
    </row>
    <row r="157" spans="1:11" ht="31.2" customHeight="1" x14ac:dyDescent="0.25">
      <c r="A157" s="176" t="s">
        <v>116</v>
      </c>
      <c r="B157" s="176"/>
      <c r="C157" s="176"/>
      <c r="D157" s="177" t="s">
        <v>304</v>
      </c>
      <c r="E157" s="178" t="s">
        <v>207</v>
      </c>
      <c r="F157" s="177" t="s">
        <v>35</v>
      </c>
      <c r="G157" s="179" t="s">
        <v>3</v>
      </c>
      <c r="H157" s="184" t="s">
        <v>84</v>
      </c>
      <c r="I157" s="180">
        <v>3184.7</v>
      </c>
      <c r="J157" s="180">
        <v>3184.7</v>
      </c>
      <c r="K157" s="180">
        <v>3184.7</v>
      </c>
    </row>
    <row r="158" spans="1:11" ht="60" customHeight="1" x14ac:dyDescent="0.25">
      <c r="A158" s="176" t="s">
        <v>229</v>
      </c>
      <c r="B158" s="176"/>
      <c r="C158" s="176"/>
      <c r="D158" s="177" t="s">
        <v>305</v>
      </c>
      <c r="E158" s="178"/>
      <c r="F158" s="177"/>
      <c r="G158" s="179"/>
      <c r="H158" s="184"/>
      <c r="I158" s="180">
        <f>I159</f>
        <v>3240</v>
      </c>
      <c r="J158" s="180">
        <f t="shared" ref="J158:K158" si="58">J159</f>
        <v>0</v>
      </c>
      <c r="K158" s="180">
        <f t="shared" si="58"/>
        <v>0</v>
      </c>
    </row>
    <row r="159" spans="1:11" ht="31.2" customHeight="1" x14ac:dyDescent="0.25">
      <c r="A159" s="176" t="s">
        <v>115</v>
      </c>
      <c r="B159" s="176"/>
      <c r="C159" s="176"/>
      <c r="D159" s="177" t="s">
        <v>305</v>
      </c>
      <c r="E159" s="178" t="s">
        <v>207</v>
      </c>
      <c r="F159" s="177" t="s">
        <v>35</v>
      </c>
      <c r="G159" s="179" t="s">
        <v>7</v>
      </c>
      <c r="H159" s="184" t="s">
        <v>73</v>
      </c>
      <c r="I159" s="180">
        <v>3240</v>
      </c>
      <c r="J159" s="180">
        <v>0</v>
      </c>
      <c r="K159" s="180">
        <v>0</v>
      </c>
    </row>
    <row r="160" spans="1:11" ht="40.200000000000003" customHeight="1" x14ac:dyDescent="0.25">
      <c r="A160" s="176" t="s">
        <v>248</v>
      </c>
      <c r="B160" s="176"/>
      <c r="C160" s="176"/>
      <c r="D160" s="177" t="s">
        <v>306</v>
      </c>
      <c r="E160" s="178"/>
      <c r="F160" s="177"/>
      <c r="G160" s="179"/>
      <c r="H160" s="184"/>
      <c r="I160" s="180">
        <f>I161</f>
        <v>288</v>
      </c>
      <c r="J160" s="180">
        <f t="shared" ref="J160:K160" si="59">J161</f>
        <v>0</v>
      </c>
      <c r="K160" s="180">
        <f t="shared" si="59"/>
        <v>0</v>
      </c>
    </row>
    <row r="161" spans="1:11" ht="31.2" customHeight="1" x14ac:dyDescent="0.25">
      <c r="A161" s="176" t="s">
        <v>115</v>
      </c>
      <c r="B161" s="176"/>
      <c r="C161" s="176"/>
      <c r="D161" s="177" t="s">
        <v>306</v>
      </c>
      <c r="E161" s="178" t="s">
        <v>207</v>
      </c>
      <c r="F161" s="177" t="s">
        <v>35</v>
      </c>
      <c r="G161" s="179" t="s">
        <v>7</v>
      </c>
      <c r="H161" s="184" t="s">
        <v>73</v>
      </c>
      <c r="I161" s="180">
        <v>288</v>
      </c>
      <c r="J161" s="180">
        <v>0</v>
      </c>
      <c r="K161" s="180">
        <v>0</v>
      </c>
    </row>
    <row r="162" spans="1:11" ht="56.4" customHeight="1" x14ac:dyDescent="0.25">
      <c r="A162" s="176" t="s">
        <v>307</v>
      </c>
      <c r="B162" s="176"/>
      <c r="C162" s="176"/>
      <c r="D162" s="177" t="s">
        <v>308</v>
      </c>
      <c r="E162" s="178"/>
      <c r="F162" s="177"/>
      <c r="G162" s="179"/>
      <c r="H162" s="184"/>
      <c r="I162" s="180">
        <f>I163</f>
        <v>664.6</v>
      </c>
      <c r="J162" s="180">
        <f t="shared" ref="J162:K163" si="60">J163</f>
        <v>664.6</v>
      </c>
      <c r="K162" s="180">
        <f t="shared" si="60"/>
        <v>664.6</v>
      </c>
    </row>
    <row r="163" spans="1:11" ht="28.95" customHeight="1" x14ac:dyDescent="0.25">
      <c r="A163" s="176" t="s">
        <v>85</v>
      </c>
      <c r="B163" s="176"/>
      <c r="C163" s="176"/>
      <c r="D163" s="177" t="s">
        <v>309</v>
      </c>
      <c r="E163" s="178"/>
      <c r="F163" s="177"/>
      <c r="G163" s="179"/>
      <c r="H163" s="184"/>
      <c r="I163" s="180">
        <f>I164</f>
        <v>664.6</v>
      </c>
      <c r="J163" s="180">
        <f t="shared" si="60"/>
        <v>664.6</v>
      </c>
      <c r="K163" s="180">
        <f t="shared" si="60"/>
        <v>664.6</v>
      </c>
    </row>
    <row r="164" spans="1:11" ht="56.4" customHeight="1" x14ac:dyDescent="0.25">
      <c r="A164" s="176" t="s">
        <v>257</v>
      </c>
      <c r="B164" s="176"/>
      <c r="C164" s="176"/>
      <c r="D164" s="177" t="s">
        <v>309</v>
      </c>
      <c r="E164" s="178" t="s">
        <v>207</v>
      </c>
      <c r="F164" s="177" t="s">
        <v>35</v>
      </c>
      <c r="G164" s="179" t="s">
        <v>10</v>
      </c>
      <c r="H164" s="184" t="s">
        <v>79</v>
      </c>
      <c r="I164" s="180">
        <v>664.6</v>
      </c>
      <c r="J164" s="180">
        <v>664.6</v>
      </c>
      <c r="K164" s="180">
        <v>664.6</v>
      </c>
    </row>
    <row r="165" spans="1:11" ht="50.4" customHeight="1" x14ac:dyDescent="0.25">
      <c r="A165" s="18" t="s">
        <v>241</v>
      </c>
      <c r="B165" s="176"/>
      <c r="C165" s="176"/>
      <c r="D165" s="186" t="s">
        <v>161</v>
      </c>
      <c r="E165" s="178"/>
      <c r="F165" s="177"/>
      <c r="G165" s="179"/>
      <c r="H165" s="184"/>
      <c r="I165" s="183">
        <f>I166+I172</f>
        <v>58916.6</v>
      </c>
      <c r="J165" s="183">
        <f t="shared" ref="J165:K165" si="61">J166+J172</f>
        <v>87916.2</v>
      </c>
      <c r="K165" s="183">
        <f t="shared" si="61"/>
        <v>75587.399999999994</v>
      </c>
    </row>
    <row r="166" spans="1:11" ht="21" customHeight="1" x14ac:dyDescent="0.25">
      <c r="A166" s="176" t="s">
        <v>270</v>
      </c>
      <c r="B166" s="176"/>
      <c r="C166" s="176"/>
      <c r="D166" s="177" t="s">
        <v>281</v>
      </c>
      <c r="E166" s="178"/>
      <c r="F166" s="177"/>
      <c r="G166" s="179"/>
      <c r="H166" s="184"/>
      <c r="I166" s="180">
        <f>I167</f>
        <v>378</v>
      </c>
      <c r="J166" s="180">
        <f t="shared" ref="J166:K166" si="62">J167</f>
        <v>34164.400000000001</v>
      </c>
      <c r="K166" s="180">
        <f t="shared" si="62"/>
        <v>21835.599999999999</v>
      </c>
    </row>
    <row r="167" spans="1:11" ht="43.95" customHeight="1" x14ac:dyDescent="0.25">
      <c r="A167" s="176" t="s">
        <v>282</v>
      </c>
      <c r="B167" s="176"/>
      <c r="C167" s="176"/>
      <c r="D167" s="177" t="s">
        <v>283</v>
      </c>
      <c r="E167" s="178"/>
      <c r="F167" s="177"/>
      <c r="G167" s="179"/>
      <c r="H167" s="184"/>
      <c r="I167" s="180">
        <f>I168+I170</f>
        <v>378</v>
      </c>
      <c r="J167" s="180">
        <f t="shared" ref="J167:K167" si="63">J168+J170</f>
        <v>34164.400000000001</v>
      </c>
      <c r="K167" s="180">
        <f t="shared" si="63"/>
        <v>21835.599999999999</v>
      </c>
    </row>
    <row r="168" spans="1:11" ht="45" customHeight="1" x14ac:dyDescent="0.25">
      <c r="A168" s="176" t="s">
        <v>231</v>
      </c>
      <c r="B168" s="176"/>
      <c r="C168" s="176"/>
      <c r="D168" s="177" t="s">
        <v>547</v>
      </c>
      <c r="E168" s="178"/>
      <c r="F168" s="177"/>
      <c r="G168" s="179"/>
      <c r="H168" s="184"/>
      <c r="I168" s="180">
        <f>I169</f>
        <v>378</v>
      </c>
      <c r="J168" s="180">
        <v>0</v>
      </c>
      <c r="K168" s="180">
        <v>0</v>
      </c>
    </row>
    <row r="169" spans="1:11" s="70" customFormat="1" ht="33" customHeight="1" x14ac:dyDescent="0.25">
      <c r="A169" s="176" t="s">
        <v>126</v>
      </c>
      <c r="B169" s="176"/>
      <c r="C169" s="176"/>
      <c r="D169" s="177" t="s">
        <v>547</v>
      </c>
      <c r="E169" s="178" t="s">
        <v>207</v>
      </c>
      <c r="F169" s="177" t="s">
        <v>30</v>
      </c>
      <c r="G169" s="179" t="s">
        <v>3</v>
      </c>
      <c r="H169" s="184" t="s">
        <v>49</v>
      </c>
      <c r="I169" s="180">
        <v>378</v>
      </c>
      <c r="J169" s="180">
        <v>0</v>
      </c>
      <c r="K169" s="180">
        <v>0</v>
      </c>
    </row>
    <row r="170" spans="1:11" s="70" customFormat="1" ht="54.6" customHeight="1" x14ac:dyDescent="0.25">
      <c r="A170" s="176" t="s">
        <v>601</v>
      </c>
      <c r="B170" s="176"/>
      <c r="C170" s="176"/>
      <c r="D170" s="177" t="s">
        <v>602</v>
      </c>
      <c r="E170" s="178"/>
      <c r="F170" s="177"/>
      <c r="G170" s="179"/>
      <c r="H170" s="184"/>
      <c r="I170" s="180">
        <v>0</v>
      </c>
      <c r="J170" s="180">
        <f>J171</f>
        <v>34164.400000000001</v>
      </c>
      <c r="K170" s="180">
        <f>K171</f>
        <v>21835.599999999999</v>
      </c>
    </row>
    <row r="171" spans="1:11" s="70" customFormat="1" ht="33" customHeight="1" x14ac:dyDescent="0.25">
      <c r="A171" s="176" t="s">
        <v>126</v>
      </c>
      <c r="B171" s="176"/>
      <c r="C171" s="176"/>
      <c r="D171" s="177" t="s">
        <v>602</v>
      </c>
      <c r="E171" s="178" t="s">
        <v>292</v>
      </c>
      <c r="F171" s="177" t="s">
        <v>30</v>
      </c>
      <c r="G171" s="179" t="s">
        <v>3</v>
      </c>
      <c r="H171" s="184" t="s">
        <v>49</v>
      </c>
      <c r="I171" s="180">
        <v>0</v>
      </c>
      <c r="J171" s="185">
        <v>34164.400000000001</v>
      </c>
      <c r="K171" s="185">
        <v>21835.599999999999</v>
      </c>
    </row>
    <row r="172" spans="1:11" s="70" customFormat="1" ht="22.95" customHeight="1" x14ac:dyDescent="0.25">
      <c r="A172" s="176" t="s">
        <v>276</v>
      </c>
      <c r="B172" s="176"/>
      <c r="C172" s="176"/>
      <c r="D172" s="177" t="s">
        <v>236</v>
      </c>
      <c r="E172" s="178"/>
      <c r="F172" s="177"/>
      <c r="G172" s="179"/>
      <c r="H172" s="184"/>
      <c r="I172" s="180">
        <f>I173+I182+I185</f>
        <v>58538.6</v>
      </c>
      <c r="J172" s="180">
        <f t="shared" ref="J172:K172" si="64">J173+J182+J185</f>
        <v>53751.799999999996</v>
      </c>
      <c r="K172" s="180">
        <f t="shared" si="64"/>
        <v>53751.799999999996</v>
      </c>
    </row>
    <row r="173" spans="1:11" s="70" customFormat="1" ht="29.4" customHeight="1" x14ac:dyDescent="0.25">
      <c r="A173" s="176" t="s">
        <v>284</v>
      </c>
      <c r="B173" s="176"/>
      <c r="C173" s="176"/>
      <c r="D173" s="177" t="s">
        <v>237</v>
      </c>
      <c r="E173" s="178"/>
      <c r="F173" s="177"/>
      <c r="G173" s="179"/>
      <c r="H173" s="184"/>
      <c r="I173" s="180">
        <f>I174+I177+I180</f>
        <v>5927.1</v>
      </c>
      <c r="J173" s="180">
        <f t="shared" ref="J173:K173" si="65">J174+J177+J180</f>
        <v>5927.1</v>
      </c>
      <c r="K173" s="180">
        <f t="shared" si="65"/>
        <v>5927.1</v>
      </c>
    </row>
    <row r="174" spans="1:11" ht="30" customHeight="1" x14ac:dyDescent="0.25">
      <c r="A174" s="176" t="s">
        <v>76</v>
      </c>
      <c r="B174" s="176"/>
      <c r="C174" s="176"/>
      <c r="D174" s="177" t="s">
        <v>285</v>
      </c>
      <c r="E174" s="178"/>
      <c r="F174" s="177"/>
      <c r="G174" s="179"/>
      <c r="H174" s="184"/>
      <c r="I174" s="180">
        <f>I175+I176</f>
        <v>990</v>
      </c>
      <c r="J174" s="180">
        <f t="shared" ref="J174:K174" si="66">J175+J176</f>
        <v>990</v>
      </c>
      <c r="K174" s="180">
        <f t="shared" si="66"/>
        <v>990</v>
      </c>
    </row>
    <row r="175" spans="1:11" ht="37.5" customHeight="1" x14ac:dyDescent="0.25">
      <c r="A175" s="176" t="s">
        <v>126</v>
      </c>
      <c r="B175" s="176"/>
      <c r="C175" s="176"/>
      <c r="D175" s="177" t="s">
        <v>285</v>
      </c>
      <c r="E175" s="178" t="s">
        <v>207</v>
      </c>
      <c r="F175" s="177" t="s">
        <v>30</v>
      </c>
      <c r="G175" s="179" t="s">
        <v>3</v>
      </c>
      <c r="H175" s="184" t="s">
        <v>49</v>
      </c>
      <c r="I175" s="180">
        <v>150</v>
      </c>
      <c r="J175" s="180">
        <v>150</v>
      </c>
      <c r="K175" s="180">
        <v>150</v>
      </c>
    </row>
    <row r="176" spans="1:11" ht="23.4" customHeight="1" x14ac:dyDescent="0.25">
      <c r="A176" s="176" t="s">
        <v>65</v>
      </c>
      <c r="B176" s="176"/>
      <c r="C176" s="176"/>
      <c r="D176" s="177" t="s">
        <v>285</v>
      </c>
      <c r="E176" s="178" t="s">
        <v>207</v>
      </c>
      <c r="F176" s="177" t="s">
        <v>30</v>
      </c>
      <c r="G176" s="179" t="s">
        <v>3</v>
      </c>
      <c r="H176" s="184" t="s">
        <v>66</v>
      </c>
      <c r="I176" s="180">
        <v>840</v>
      </c>
      <c r="J176" s="180">
        <v>840</v>
      </c>
      <c r="K176" s="180">
        <v>840</v>
      </c>
    </row>
    <row r="177" spans="1:11" ht="50.4" customHeight="1" x14ac:dyDescent="0.25">
      <c r="A177" s="176" t="s">
        <v>59</v>
      </c>
      <c r="B177" s="176"/>
      <c r="C177" s="176"/>
      <c r="D177" s="177" t="s">
        <v>286</v>
      </c>
      <c r="E177" s="178"/>
      <c r="F177" s="177"/>
      <c r="G177" s="179"/>
      <c r="H177" s="184"/>
      <c r="I177" s="180">
        <f>I178+I179</f>
        <v>2069.1</v>
      </c>
      <c r="J177" s="180">
        <f t="shared" ref="J177:K177" si="67">J178+J179</f>
        <v>2069.1</v>
      </c>
      <c r="K177" s="180">
        <f t="shared" si="67"/>
        <v>2069.1</v>
      </c>
    </row>
    <row r="178" spans="1:11" ht="19.2" customHeight="1" x14ac:dyDescent="0.25">
      <c r="A178" s="176" t="s">
        <v>60</v>
      </c>
      <c r="B178" s="176"/>
      <c r="C178" s="176"/>
      <c r="D178" s="177" t="s">
        <v>286</v>
      </c>
      <c r="E178" s="178" t="s">
        <v>207</v>
      </c>
      <c r="F178" s="177" t="s">
        <v>30</v>
      </c>
      <c r="G178" s="179" t="s">
        <v>8</v>
      </c>
      <c r="H178" s="184" t="s">
        <v>61</v>
      </c>
      <c r="I178" s="180">
        <v>1983.7</v>
      </c>
      <c r="J178" s="180">
        <v>1983.7</v>
      </c>
      <c r="K178" s="180">
        <v>1983.7</v>
      </c>
    </row>
    <row r="179" spans="1:11" ht="35.4" customHeight="1" x14ac:dyDescent="0.25">
      <c r="A179" s="176" t="s">
        <v>126</v>
      </c>
      <c r="B179" s="176"/>
      <c r="C179" s="176"/>
      <c r="D179" s="177" t="s">
        <v>286</v>
      </c>
      <c r="E179" s="178" t="s">
        <v>207</v>
      </c>
      <c r="F179" s="177" t="s">
        <v>30</v>
      </c>
      <c r="G179" s="179" t="s">
        <v>8</v>
      </c>
      <c r="H179" s="184" t="s">
        <v>49</v>
      </c>
      <c r="I179" s="180">
        <v>85.4</v>
      </c>
      <c r="J179" s="180">
        <v>85.4</v>
      </c>
      <c r="K179" s="180">
        <v>85.4</v>
      </c>
    </row>
    <row r="180" spans="1:11" ht="51" customHeight="1" x14ac:dyDescent="0.25">
      <c r="A180" s="176" t="s">
        <v>125</v>
      </c>
      <c r="B180" s="176"/>
      <c r="C180" s="176"/>
      <c r="D180" s="177" t="s">
        <v>287</v>
      </c>
      <c r="E180" s="178"/>
      <c r="F180" s="177"/>
      <c r="G180" s="179"/>
      <c r="H180" s="184"/>
      <c r="I180" s="180">
        <f>I181</f>
        <v>2868</v>
      </c>
      <c r="J180" s="180">
        <f t="shared" ref="J180:K180" si="68">J181</f>
        <v>2868</v>
      </c>
      <c r="K180" s="180">
        <f t="shared" si="68"/>
        <v>2868</v>
      </c>
    </row>
    <row r="181" spans="1:11" ht="25.2" customHeight="1" x14ac:dyDescent="0.25">
      <c r="A181" s="176" t="s">
        <v>60</v>
      </c>
      <c r="B181" s="176"/>
      <c r="C181" s="176"/>
      <c r="D181" s="177" t="s">
        <v>287</v>
      </c>
      <c r="E181" s="178" t="s">
        <v>207</v>
      </c>
      <c r="F181" s="177" t="s">
        <v>162</v>
      </c>
      <c r="G181" s="179" t="s">
        <v>8</v>
      </c>
      <c r="H181" s="184" t="s">
        <v>61</v>
      </c>
      <c r="I181" s="180">
        <v>2868</v>
      </c>
      <c r="J181" s="180">
        <v>2868</v>
      </c>
      <c r="K181" s="180">
        <v>2868</v>
      </c>
    </row>
    <row r="182" spans="1:11" ht="34.200000000000003" customHeight="1" x14ac:dyDescent="0.25">
      <c r="A182" s="176" t="s">
        <v>288</v>
      </c>
      <c r="B182" s="176"/>
      <c r="C182" s="176"/>
      <c r="D182" s="177" t="s">
        <v>289</v>
      </c>
      <c r="E182" s="178"/>
      <c r="F182" s="177"/>
      <c r="G182" s="179"/>
      <c r="H182" s="184"/>
      <c r="I182" s="180">
        <f>I183</f>
        <v>500</v>
      </c>
      <c r="J182" s="180">
        <f t="shared" ref="J182:K182" si="69">J183</f>
        <v>500</v>
      </c>
      <c r="K182" s="180">
        <f t="shared" si="69"/>
        <v>500</v>
      </c>
    </row>
    <row r="183" spans="1:11" ht="25.2" customHeight="1" x14ac:dyDescent="0.25">
      <c r="A183" s="176" t="s">
        <v>290</v>
      </c>
      <c r="B183" s="176"/>
      <c r="C183" s="176"/>
      <c r="D183" s="177" t="s">
        <v>291</v>
      </c>
      <c r="E183" s="29"/>
      <c r="F183" s="29"/>
      <c r="G183" s="29"/>
      <c r="H183" s="184"/>
      <c r="I183" s="180">
        <f>I184</f>
        <v>500</v>
      </c>
      <c r="J183" s="180">
        <f t="shared" ref="J183:K183" si="70">J184</f>
        <v>500</v>
      </c>
      <c r="K183" s="180">
        <f t="shared" si="70"/>
        <v>500</v>
      </c>
    </row>
    <row r="184" spans="1:11" ht="25.2" customHeight="1" x14ac:dyDescent="0.25">
      <c r="A184" s="176" t="s">
        <v>65</v>
      </c>
      <c r="B184" s="176"/>
      <c r="C184" s="176"/>
      <c r="D184" s="177" t="s">
        <v>291</v>
      </c>
      <c r="E184" s="178" t="s">
        <v>292</v>
      </c>
      <c r="F184" s="177" t="s">
        <v>142</v>
      </c>
      <c r="G184" s="179" t="s">
        <v>293</v>
      </c>
      <c r="H184" s="184" t="s">
        <v>66</v>
      </c>
      <c r="I184" s="180">
        <v>500</v>
      </c>
      <c r="J184" s="180">
        <v>500</v>
      </c>
      <c r="K184" s="180">
        <v>500</v>
      </c>
    </row>
    <row r="185" spans="1:11" ht="42" customHeight="1" x14ac:dyDescent="0.25">
      <c r="A185" s="176" t="s">
        <v>294</v>
      </c>
      <c r="B185" s="176"/>
      <c r="C185" s="176"/>
      <c r="D185" s="177" t="s">
        <v>295</v>
      </c>
      <c r="E185" s="178"/>
      <c r="F185" s="177"/>
      <c r="G185" s="179"/>
      <c r="H185" s="184"/>
      <c r="I185" s="180">
        <f>I186+I188+I190+I192+I194+I196+I198+I200+I204</f>
        <v>52111.5</v>
      </c>
      <c r="J185" s="180">
        <f t="shared" ref="J185:K185" si="71">J186+J188+J190+J192+J194+J196+J198+J200+J204</f>
        <v>47324.7</v>
      </c>
      <c r="K185" s="180">
        <f t="shared" si="71"/>
        <v>47324.7</v>
      </c>
    </row>
    <row r="186" spans="1:11" ht="34.200000000000003" customHeight="1" x14ac:dyDescent="0.25">
      <c r="A186" s="176" t="s">
        <v>296</v>
      </c>
      <c r="B186" s="176"/>
      <c r="C186" s="176"/>
      <c r="D186" s="177" t="s">
        <v>297</v>
      </c>
      <c r="E186" s="178"/>
      <c r="F186" s="177"/>
      <c r="G186" s="179"/>
      <c r="H186" s="184"/>
      <c r="I186" s="180">
        <f>I187</f>
        <v>17369</v>
      </c>
      <c r="J186" s="180">
        <f t="shared" ref="J186:K186" si="72">J187</f>
        <v>17369</v>
      </c>
      <c r="K186" s="180">
        <f t="shared" si="72"/>
        <v>17369</v>
      </c>
    </row>
    <row r="187" spans="1:11" ht="20.399999999999999" customHeight="1" x14ac:dyDescent="0.25">
      <c r="A187" s="176" t="s">
        <v>65</v>
      </c>
      <c r="B187" s="176"/>
      <c r="C187" s="176"/>
      <c r="D187" s="177" t="s">
        <v>297</v>
      </c>
      <c r="E187" s="178" t="s">
        <v>207</v>
      </c>
      <c r="F187" s="177" t="s">
        <v>30</v>
      </c>
      <c r="G187" s="179" t="s">
        <v>3</v>
      </c>
      <c r="H187" s="184" t="s">
        <v>66</v>
      </c>
      <c r="I187" s="180">
        <v>17369</v>
      </c>
      <c r="J187" s="180">
        <v>17369</v>
      </c>
      <c r="K187" s="180">
        <v>17369</v>
      </c>
    </row>
    <row r="188" spans="1:11" ht="60.6" customHeight="1" x14ac:dyDescent="0.25">
      <c r="A188" s="176" t="s">
        <v>125</v>
      </c>
      <c r="B188" s="176"/>
      <c r="C188" s="176"/>
      <c r="D188" s="177" t="s">
        <v>298</v>
      </c>
      <c r="E188" s="178"/>
      <c r="F188" s="177"/>
      <c r="G188" s="179"/>
      <c r="H188" s="184"/>
      <c r="I188" s="180">
        <f>I189</f>
        <v>7590.6</v>
      </c>
      <c r="J188" s="180">
        <f t="shared" ref="J188:K188" si="73">J189</f>
        <v>7590.6</v>
      </c>
      <c r="K188" s="180">
        <f t="shared" si="73"/>
        <v>7590.6</v>
      </c>
    </row>
    <row r="189" spans="1:11" ht="22.2" customHeight="1" x14ac:dyDescent="0.25">
      <c r="A189" s="176" t="s">
        <v>65</v>
      </c>
      <c r="B189" s="176"/>
      <c r="C189" s="176"/>
      <c r="D189" s="177" t="s">
        <v>298</v>
      </c>
      <c r="E189" s="178" t="s">
        <v>207</v>
      </c>
      <c r="F189" s="177" t="s">
        <v>30</v>
      </c>
      <c r="G189" s="179" t="s">
        <v>3</v>
      </c>
      <c r="H189" s="184" t="s">
        <v>66</v>
      </c>
      <c r="I189" s="180">
        <v>7590.6</v>
      </c>
      <c r="J189" s="180">
        <v>7590.6</v>
      </c>
      <c r="K189" s="180">
        <v>7590.6</v>
      </c>
    </row>
    <row r="190" spans="1:11" ht="43.2" customHeight="1" x14ac:dyDescent="0.25">
      <c r="A190" s="176" t="s">
        <v>299</v>
      </c>
      <c r="B190" s="176"/>
      <c r="C190" s="176"/>
      <c r="D190" s="177" t="s">
        <v>300</v>
      </c>
      <c r="E190" s="178"/>
      <c r="F190" s="177"/>
      <c r="G190" s="179"/>
      <c r="H190" s="184"/>
      <c r="I190" s="180">
        <f>I191</f>
        <v>600</v>
      </c>
      <c r="J190" s="180">
        <f t="shared" ref="J190:K190" si="74">J191</f>
        <v>600</v>
      </c>
      <c r="K190" s="180">
        <f t="shared" si="74"/>
        <v>600</v>
      </c>
    </row>
    <row r="191" spans="1:11" ht="22.2" customHeight="1" x14ac:dyDescent="0.25">
      <c r="A191" s="176" t="s">
        <v>65</v>
      </c>
      <c r="B191" s="176"/>
      <c r="C191" s="176"/>
      <c r="D191" s="177" t="s">
        <v>300</v>
      </c>
      <c r="E191" s="178" t="s">
        <v>207</v>
      </c>
      <c r="F191" s="177" t="s">
        <v>30</v>
      </c>
      <c r="G191" s="179" t="s">
        <v>3</v>
      </c>
      <c r="H191" s="184" t="s">
        <v>66</v>
      </c>
      <c r="I191" s="180">
        <v>600</v>
      </c>
      <c r="J191" s="180">
        <v>600</v>
      </c>
      <c r="K191" s="180">
        <v>600</v>
      </c>
    </row>
    <row r="192" spans="1:11" ht="22.2" customHeight="1" x14ac:dyDescent="0.25">
      <c r="A192" s="176" t="s">
        <v>301</v>
      </c>
      <c r="B192" s="176"/>
      <c r="C192" s="176"/>
      <c r="D192" s="177" t="s">
        <v>302</v>
      </c>
      <c r="E192" s="178"/>
      <c r="F192" s="177"/>
      <c r="G192" s="179"/>
      <c r="H192" s="184"/>
      <c r="I192" s="180">
        <f>I193</f>
        <v>2159.6</v>
      </c>
      <c r="J192" s="180">
        <f t="shared" ref="J192:K192" si="75">J193</f>
        <v>2159.6</v>
      </c>
      <c r="K192" s="180">
        <f t="shared" si="75"/>
        <v>2159.6</v>
      </c>
    </row>
    <row r="193" spans="1:12" ht="22.2" customHeight="1" x14ac:dyDescent="0.25">
      <c r="A193" s="176" t="s">
        <v>65</v>
      </c>
      <c r="B193" s="176"/>
      <c r="C193" s="176"/>
      <c r="D193" s="177" t="s">
        <v>302</v>
      </c>
      <c r="E193" s="178" t="s">
        <v>292</v>
      </c>
      <c r="F193" s="177" t="s">
        <v>30</v>
      </c>
      <c r="G193" s="179" t="s">
        <v>3</v>
      </c>
      <c r="H193" s="184" t="s">
        <v>66</v>
      </c>
      <c r="I193" s="180">
        <v>2159.6</v>
      </c>
      <c r="J193" s="180">
        <v>2159.6</v>
      </c>
      <c r="K193" s="180">
        <v>2159.6</v>
      </c>
    </row>
    <row r="194" spans="1:12" ht="59.4" customHeight="1" x14ac:dyDescent="0.25">
      <c r="A194" s="176" t="s">
        <v>125</v>
      </c>
      <c r="B194" s="176"/>
      <c r="C194" s="176"/>
      <c r="D194" s="177" t="s">
        <v>298</v>
      </c>
      <c r="E194" s="178"/>
      <c r="F194" s="177"/>
      <c r="G194" s="179"/>
      <c r="H194" s="184"/>
      <c r="I194" s="180">
        <f>I195</f>
        <v>1012.1</v>
      </c>
      <c r="J194" s="180">
        <f t="shared" ref="J194:K194" si="76">J195</f>
        <v>1012.1</v>
      </c>
      <c r="K194" s="180">
        <f t="shared" si="76"/>
        <v>1012.1</v>
      </c>
    </row>
    <row r="195" spans="1:12" ht="22.2" customHeight="1" x14ac:dyDescent="0.25">
      <c r="A195" s="176" t="s">
        <v>65</v>
      </c>
      <c r="B195" s="176"/>
      <c r="C195" s="176"/>
      <c r="D195" s="177" t="s">
        <v>298</v>
      </c>
      <c r="E195" s="178" t="s">
        <v>207</v>
      </c>
      <c r="F195" s="177" t="s">
        <v>30</v>
      </c>
      <c r="G195" s="179" t="s">
        <v>3</v>
      </c>
      <c r="H195" s="184" t="s">
        <v>66</v>
      </c>
      <c r="I195" s="180">
        <v>1012.1</v>
      </c>
      <c r="J195" s="180">
        <v>1012.1</v>
      </c>
      <c r="K195" s="180">
        <v>1012.1</v>
      </c>
    </row>
    <row r="196" spans="1:12" ht="45.6" customHeight="1" x14ac:dyDescent="0.25">
      <c r="A196" s="176" t="s">
        <v>303</v>
      </c>
      <c r="B196" s="176"/>
      <c r="C196" s="176"/>
      <c r="D196" s="177" t="s">
        <v>542</v>
      </c>
      <c r="E196" s="178"/>
      <c r="F196" s="177"/>
      <c r="G196" s="179"/>
      <c r="H196" s="184"/>
      <c r="I196" s="180">
        <f>I197</f>
        <v>7574.7</v>
      </c>
      <c r="J196" s="180">
        <f t="shared" ref="J196:K196" si="77">J197</f>
        <v>2787.9</v>
      </c>
      <c r="K196" s="180">
        <f t="shared" si="77"/>
        <v>2787.9</v>
      </c>
    </row>
    <row r="197" spans="1:12" ht="22.2" customHeight="1" x14ac:dyDescent="0.25">
      <c r="A197" s="176" t="s">
        <v>65</v>
      </c>
      <c r="B197" s="176"/>
      <c r="C197" s="176"/>
      <c r="D197" s="177" t="s">
        <v>542</v>
      </c>
      <c r="E197" s="178" t="s">
        <v>207</v>
      </c>
      <c r="F197" s="177" t="s">
        <v>26</v>
      </c>
      <c r="G197" s="179" t="s">
        <v>7</v>
      </c>
      <c r="H197" s="184" t="s">
        <v>66</v>
      </c>
      <c r="I197" s="180">
        <v>7574.7</v>
      </c>
      <c r="J197" s="180">
        <v>2787.9</v>
      </c>
      <c r="K197" s="180">
        <v>2787.9</v>
      </c>
    </row>
    <row r="198" spans="1:12" ht="58.5" customHeight="1" x14ac:dyDescent="0.25">
      <c r="A198" s="176" t="s">
        <v>125</v>
      </c>
      <c r="B198" s="176"/>
      <c r="C198" s="176"/>
      <c r="D198" s="177" t="s">
        <v>298</v>
      </c>
      <c r="E198" s="178"/>
      <c r="F198" s="177"/>
      <c r="G198" s="179"/>
      <c r="H198" s="184"/>
      <c r="I198" s="180">
        <f>I199</f>
        <v>895.8</v>
      </c>
      <c r="J198" s="180">
        <f t="shared" ref="J198:K198" si="78">J199</f>
        <v>895.8</v>
      </c>
      <c r="K198" s="180">
        <f t="shared" si="78"/>
        <v>895.8</v>
      </c>
    </row>
    <row r="199" spans="1:12" ht="18" customHeight="1" x14ac:dyDescent="0.25">
      <c r="A199" s="176" t="s">
        <v>65</v>
      </c>
      <c r="B199" s="176"/>
      <c r="C199" s="176"/>
      <c r="D199" s="177" t="s">
        <v>298</v>
      </c>
      <c r="E199" s="178" t="s">
        <v>207</v>
      </c>
      <c r="F199" s="177" t="s">
        <v>26</v>
      </c>
      <c r="G199" s="179" t="s">
        <v>7</v>
      </c>
      <c r="H199" s="184" t="s">
        <v>66</v>
      </c>
      <c r="I199" s="180">
        <v>895.8</v>
      </c>
      <c r="J199" s="180">
        <v>895.8</v>
      </c>
      <c r="K199" s="180">
        <v>895.8</v>
      </c>
    </row>
    <row r="200" spans="1:12" s="64" customFormat="1" ht="40.200000000000003" customHeight="1" x14ac:dyDescent="0.25">
      <c r="A200" s="176" t="s">
        <v>59</v>
      </c>
      <c r="B200" s="176"/>
      <c r="C200" s="176"/>
      <c r="D200" s="177" t="s">
        <v>541</v>
      </c>
      <c r="E200" s="178"/>
      <c r="F200" s="177"/>
      <c r="G200" s="179"/>
      <c r="H200" s="184"/>
      <c r="I200" s="180">
        <f>I201+I202+I203</f>
        <v>8837.2000000000007</v>
      </c>
      <c r="J200" s="180">
        <f t="shared" ref="J200:K200" si="79">J201+J202+J203</f>
        <v>8837.2000000000007</v>
      </c>
      <c r="K200" s="180">
        <f t="shared" si="79"/>
        <v>8837.2000000000007</v>
      </c>
    </row>
    <row r="201" spans="1:12" s="64" customFormat="1" ht="22.2" customHeight="1" x14ac:dyDescent="0.25">
      <c r="A201" s="193" t="s">
        <v>60</v>
      </c>
      <c r="B201" s="176"/>
      <c r="C201" s="176"/>
      <c r="D201" s="177" t="s">
        <v>541</v>
      </c>
      <c r="E201" s="184" t="s">
        <v>207</v>
      </c>
      <c r="F201" s="178" t="s">
        <v>30</v>
      </c>
      <c r="G201" s="177" t="s">
        <v>3</v>
      </c>
      <c r="H201" s="178" t="s">
        <v>61</v>
      </c>
      <c r="I201" s="184" t="s">
        <v>546</v>
      </c>
      <c r="J201" s="180">
        <v>7053.7</v>
      </c>
      <c r="K201" s="180">
        <v>7053.7</v>
      </c>
      <c r="L201" s="73"/>
    </row>
    <row r="202" spans="1:12" s="64" customFormat="1" ht="35.4" customHeight="1" x14ac:dyDescent="0.25">
      <c r="A202" s="193" t="s">
        <v>126</v>
      </c>
      <c r="B202" s="176"/>
      <c r="C202" s="176"/>
      <c r="D202" s="177" t="s">
        <v>541</v>
      </c>
      <c r="E202" s="184" t="s">
        <v>207</v>
      </c>
      <c r="F202" s="178" t="s">
        <v>30</v>
      </c>
      <c r="G202" s="177" t="s">
        <v>3</v>
      </c>
      <c r="H202" s="178" t="s">
        <v>49</v>
      </c>
      <c r="I202" s="180">
        <v>1770</v>
      </c>
      <c r="J202" s="180">
        <v>1770</v>
      </c>
      <c r="K202" s="180">
        <v>1770</v>
      </c>
      <c r="L202" s="73"/>
    </row>
    <row r="203" spans="1:12" s="64" customFormat="1" ht="22.2" customHeight="1" x14ac:dyDescent="0.25">
      <c r="A203" s="195" t="s">
        <v>50</v>
      </c>
      <c r="B203" s="176"/>
      <c r="C203" s="176"/>
      <c r="D203" s="177" t="s">
        <v>541</v>
      </c>
      <c r="E203" s="184" t="s">
        <v>207</v>
      </c>
      <c r="F203" s="178" t="s">
        <v>30</v>
      </c>
      <c r="G203" s="177" t="s">
        <v>3</v>
      </c>
      <c r="H203" s="178" t="s">
        <v>51</v>
      </c>
      <c r="I203" s="184" t="s">
        <v>545</v>
      </c>
      <c r="J203" s="180">
        <v>13.5</v>
      </c>
      <c r="K203" s="180">
        <v>13.5</v>
      </c>
      <c r="L203" s="73"/>
    </row>
    <row r="204" spans="1:12" s="64" customFormat="1" ht="55.95" customHeight="1" x14ac:dyDescent="0.25">
      <c r="A204" s="176" t="s">
        <v>125</v>
      </c>
      <c r="B204" s="176"/>
      <c r="C204" s="176"/>
      <c r="D204" s="177" t="s">
        <v>298</v>
      </c>
      <c r="E204" s="184"/>
      <c r="F204" s="178"/>
      <c r="G204" s="177"/>
      <c r="H204" s="179"/>
      <c r="I204" s="180" t="str">
        <f>I205</f>
        <v>6072,5</v>
      </c>
      <c r="J204" s="180">
        <f>J205</f>
        <v>6072.5</v>
      </c>
      <c r="K204" s="180">
        <f>K205</f>
        <v>6072.5</v>
      </c>
      <c r="L204" s="73"/>
    </row>
    <row r="205" spans="1:12" s="64" customFormat="1" ht="22.2" customHeight="1" x14ac:dyDescent="0.25">
      <c r="A205" s="176" t="s">
        <v>60</v>
      </c>
      <c r="B205" s="176"/>
      <c r="C205" s="176"/>
      <c r="D205" s="177" t="s">
        <v>298</v>
      </c>
      <c r="E205" s="184" t="s">
        <v>207</v>
      </c>
      <c r="F205" s="178" t="s">
        <v>30</v>
      </c>
      <c r="G205" s="177" t="s">
        <v>3</v>
      </c>
      <c r="H205" s="178" t="s">
        <v>61</v>
      </c>
      <c r="I205" s="184" t="s">
        <v>544</v>
      </c>
      <c r="J205" s="180">
        <v>6072.5</v>
      </c>
      <c r="K205" s="180">
        <v>6072.5</v>
      </c>
      <c r="L205" s="73"/>
    </row>
    <row r="206" spans="1:12" ht="54.6" customHeight="1" x14ac:dyDescent="0.25">
      <c r="A206" s="18" t="s">
        <v>457</v>
      </c>
      <c r="B206" s="176"/>
      <c r="C206" s="176"/>
      <c r="D206" s="186" t="s">
        <v>152</v>
      </c>
      <c r="E206" s="178"/>
      <c r="F206" s="177"/>
      <c r="G206" s="179"/>
      <c r="H206" s="178"/>
      <c r="I206" s="183">
        <f>I207+I214</f>
        <v>4303.3999999999996</v>
      </c>
      <c r="J206" s="183">
        <f t="shared" ref="J206:K206" si="80">J207+J214</f>
        <v>3921.2000000000003</v>
      </c>
      <c r="K206" s="183">
        <f t="shared" si="80"/>
        <v>3127.2</v>
      </c>
    </row>
    <row r="207" spans="1:12" ht="17.399999999999999" customHeight="1" x14ac:dyDescent="0.25">
      <c r="A207" s="176" t="s">
        <v>270</v>
      </c>
      <c r="B207" s="176"/>
      <c r="C207" s="176"/>
      <c r="D207" s="177" t="s">
        <v>254</v>
      </c>
      <c r="E207" s="178"/>
      <c r="F207" s="177"/>
      <c r="G207" s="179"/>
      <c r="H207" s="178"/>
      <c r="I207" s="180">
        <f>I208+I211</f>
        <v>132</v>
      </c>
      <c r="J207" s="180">
        <f t="shared" ref="J207:K207" si="81">J208+J211</f>
        <v>2449.8000000000002</v>
      </c>
      <c r="K207" s="180">
        <f t="shared" si="81"/>
        <v>1655.8</v>
      </c>
    </row>
    <row r="208" spans="1:12" ht="40.200000000000003" customHeight="1" x14ac:dyDescent="0.25">
      <c r="A208" s="176" t="s">
        <v>463</v>
      </c>
      <c r="B208" s="176"/>
      <c r="C208" s="176"/>
      <c r="D208" s="177" t="s">
        <v>464</v>
      </c>
      <c r="E208" s="178"/>
      <c r="F208" s="177"/>
      <c r="G208" s="179"/>
      <c r="H208" s="178"/>
      <c r="I208" s="180">
        <f>I209</f>
        <v>0</v>
      </c>
      <c r="J208" s="180">
        <f t="shared" ref="J208:K208" si="82">J209</f>
        <v>2382</v>
      </c>
      <c r="K208" s="180">
        <f t="shared" si="82"/>
        <v>1588</v>
      </c>
    </row>
    <row r="209" spans="1:11" ht="40.950000000000003" customHeight="1" x14ac:dyDescent="0.25">
      <c r="A209" s="176" t="s">
        <v>252</v>
      </c>
      <c r="B209" s="176"/>
      <c r="C209" s="176"/>
      <c r="D209" s="177" t="s">
        <v>465</v>
      </c>
      <c r="E209" s="178"/>
      <c r="F209" s="177"/>
      <c r="G209" s="179"/>
      <c r="H209" s="178"/>
      <c r="I209" s="180">
        <f>I210</f>
        <v>0</v>
      </c>
      <c r="J209" s="180">
        <f>J210</f>
        <v>2382</v>
      </c>
      <c r="K209" s="180">
        <f>K210</f>
        <v>1588</v>
      </c>
    </row>
    <row r="210" spans="1:11" ht="33.6" customHeight="1" x14ac:dyDescent="0.25">
      <c r="A210" s="176" t="s">
        <v>126</v>
      </c>
      <c r="B210" s="176"/>
      <c r="C210" s="176"/>
      <c r="D210" s="177" t="s">
        <v>465</v>
      </c>
      <c r="E210" s="178" t="s">
        <v>207</v>
      </c>
      <c r="F210" s="177" t="s">
        <v>7</v>
      </c>
      <c r="G210" s="179" t="s">
        <v>35</v>
      </c>
      <c r="H210" s="178" t="s">
        <v>49</v>
      </c>
      <c r="I210" s="180">
        <v>0</v>
      </c>
      <c r="J210" s="180">
        <v>2382</v>
      </c>
      <c r="K210" s="180">
        <v>1588</v>
      </c>
    </row>
    <row r="211" spans="1:11" ht="33.6" customHeight="1" x14ac:dyDescent="0.25">
      <c r="A211" s="176" t="s">
        <v>466</v>
      </c>
      <c r="B211" s="176"/>
      <c r="C211" s="176"/>
      <c r="D211" s="177" t="s">
        <v>467</v>
      </c>
      <c r="E211" s="178"/>
      <c r="F211" s="177"/>
      <c r="G211" s="179"/>
      <c r="H211" s="178"/>
      <c r="I211" s="180">
        <f>I212</f>
        <v>132</v>
      </c>
      <c r="J211" s="180">
        <f t="shared" ref="J211:K211" si="83">J212</f>
        <v>67.8</v>
      </c>
      <c r="K211" s="180">
        <f t="shared" si="83"/>
        <v>67.8</v>
      </c>
    </row>
    <row r="212" spans="1:11" ht="33.6" customHeight="1" x14ac:dyDescent="0.25">
      <c r="A212" s="176" t="s">
        <v>78</v>
      </c>
      <c r="B212" s="197"/>
      <c r="C212" s="197"/>
      <c r="D212" s="177" t="s">
        <v>468</v>
      </c>
      <c r="E212" s="178"/>
      <c r="F212" s="177"/>
      <c r="G212" s="179"/>
      <c r="H212" s="178"/>
      <c r="I212" s="180">
        <f t="shared" ref="I212:K212" si="84">I213</f>
        <v>132</v>
      </c>
      <c r="J212" s="180">
        <f t="shared" si="84"/>
        <v>67.8</v>
      </c>
      <c r="K212" s="180">
        <f t="shared" si="84"/>
        <v>67.8</v>
      </c>
    </row>
    <row r="213" spans="1:11" ht="33.6" customHeight="1" x14ac:dyDescent="0.25">
      <c r="A213" s="176" t="s">
        <v>126</v>
      </c>
      <c r="B213" s="197"/>
      <c r="C213" s="197"/>
      <c r="D213" s="177" t="s">
        <v>468</v>
      </c>
      <c r="E213" s="178" t="s">
        <v>207</v>
      </c>
      <c r="F213" s="177" t="s">
        <v>7</v>
      </c>
      <c r="G213" s="179" t="s">
        <v>40</v>
      </c>
      <c r="H213" s="178" t="s">
        <v>49</v>
      </c>
      <c r="I213" s="180">
        <v>132</v>
      </c>
      <c r="J213" s="180">
        <v>67.8</v>
      </c>
      <c r="K213" s="180">
        <v>67.8</v>
      </c>
    </row>
    <row r="214" spans="1:11" ht="22.8" customHeight="1" x14ac:dyDescent="0.25">
      <c r="A214" s="176" t="s">
        <v>276</v>
      </c>
      <c r="B214" s="197"/>
      <c r="C214" s="197"/>
      <c r="D214" s="177" t="s">
        <v>200</v>
      </c>
      <c r="E214" s="178"/>
      <c r="F214" s="177"/>
      <c r="G214" s="179"/>
      <c r="H214" s="178"/>
      <c r="I214" s="180">
        <f>I215+I230+I239+I242+I251</f>
        <v>4171.3999999999996</v>
      </c>
      <c r="J214" s="180">
        <f t="shared" ref="J214:K214" si="85">J215+J230+J239+J242+J251</f>
        <v>1471.4</v>
      </c>
      <c r="K214" s="180">
        <f t="shared" si="85"/>
        <v>1471.4</v>
      </c>
    </row>
    <row r="215" spans="1:11" ht="31.2" customHeight="1" x14ac:dyDescent="0.25">
      <c r="A215" s="176" t="s">
        <v>469</v>
      </c>
      <c r="B215" s="197"/>
      <c r="C215" s="197"/>
      <c r="D215" s="177" t="s">
        <v>201</v>
      </c>
      <c r="E215" s="178"/>
      <c r="F215" s="177"/>
      <c r="G215" s="179"/>
      <c r="H215" s="178"/>
      <c r="I215" s="180">
        <f>I216+I218+I220+I222+I224+I226+I228</f>
        <v>140</v>
      </c>
      <c r="J215" s="180">
        <f t="shared" ref="J215:K215" si="86">J216+J218+J220+J222+J224+J226+J228</f>
        <v>140</v>
      </c>
      <c r="K215" s="180">
        <f t="shared" si="86"/>
        <v>140</v>
      </c>
    </row>
    <row r="216" spans="1:11" ht="34.799999999999997" customHeight="1" x14ac:dyDescent="0.25">
      <c r="A216" s="176" t="s">
        <v>470</v>
      </c>
      <c r="B216" s="176"/>
      <c r="C216" s="176"/>
      <c r="D216" s="177" t="s">
        <v>471</v>
      </c>
      <c r="E216" s="178"/>
      <c r="F216" s="177"/>
      <c r="G216" s="179"/>
      <c r="H216" s="178"/>
      <c r="I216" s="180">
        <f>I217</f>
        <v>35</v>
      </c>
      <c r="J216" s="180">
        <f t="shared" ref="J216:K216" si="87">J217</f>
        <v>35</v>
      </c>
      <c r="K216" s="180">
        <f t="shared" si="87"/>
        <v>35</v>
      </c>
    </row>
    <row r="217" spans="1:11" ht="22.95" customHeight="1" x14ac:dyDescent="0.25">
      <c r="A217" s="198" t="s">
        <v>65</v>
      </c>
      <c r="B217" s="176"/>
      <c r="C217" s="176"/>
      <c r="D217" s="177" t="s">
        <v>471</v>
      </c>
      <c r="E217" s="178" t="s">
        <v>222</v>
      </c>
      <c r="F217" s="177" t="s">
        <v>7</v>
      </c>
      <c r="G217" s="179" t="s">
        <v>40</v>
      </c>
      <c r="H217" s="178" t="s">
        <v>66</v>
      </c>
      <c r="I217" s="180">
        <v>35</v>
      </c>
      <c r="J217" s="180">
        <v>35</v>
      </c>
      <c r="K217" s="180">
        <v>35</v>
      </c>
    </row>
    <row r="218" spans="1:11" ht="57.6" customHeight="1" x14ac:dyDescent="0.25">
      <c r="A218" s="176" t="s">
        <v>595</v>
      </c>
      <c r="B218" s="176"/>
      <c r="C218" s="176"/>
      <c r="D218" s="177" t="s">
        <v>472</v>
      </c>
      <c r="E218" s="178"/>
      <c r="F218" s="177"/>
      <c r="G218" s="179"/>
      <c r="H218" s="178"/>
      <c r="I218" s="180">
        <f>I219</f>
        <v>35</v>
      </c>
      <c r="J218" s="180">
        <f t="shared" ref="J218:K218" si="88">J219</f>
        <v>35</v>
      </c>
      <c r="K218" s="180">
        <f t="shared" si="88"/>
        <v>35</v>
      </c>
    </row>
    <row r="219" spans="1:11" ht="22.95" customHeight="1" x14ac:dyDescent="0.25">
      <c r="A219" s="198" t="s">
        <v>65</v>
      </c>
      <c r="B219" s="176"/>
      <c r="C219" s="176"/>
      <c r="D219" s="177" t="s">
        <v>472</v>
      </c>
      <c r="E219" s="178" t="s">
        <v>222</v>
      </c>
      <c r="F219" s="177" t="s">
        <v>7</v>
      </c>
      <c r="G219" s="179" t="s">
        <v>40</v>
      </c>
      <c r="H219" s="178" t="s">
        <v>66</v>
      </c>
      <c r="I219" s="180">
        <v>35</v>
      </c>
      <c r="J219" s="180">
        <v>35</v>
      </c>
      <c r="K219" s="180">
        <v>35</v>
      </c>
    </row>
    <row r="220" spans="1:11" ht="17.399999999999999" customHeight="1" x14ac:dyDescent="0.25">
      <c r="A220" s="176" t="s">
        <v>474</v>
      </c>
      <c r="B220" s="176"/>
      <c r="C220" s="176"/>
      <c r="D220" s="177" t="s">
        <v>473</v>
      </c>
      <c r="E220" s="178"/>
      <c r="F220" s="177"/>
      <c r="G220" s="179"/>
      <c r="H220" s="178"/>
      <c r="I220" s="180">
        <f>I221</f>
        <v>15</v>
      </c>
      <c r="J220" s="180">
        <f>J221</f>
        <v>15</v>
      </c>
      <c r="K220" s="180">
        <f>K221</f>
        <v>15</v>
      </c>
    </row>
    <row r="221" spans="1:11" ht="19.95" customHeight="1" x14ac:dyDescent="0.25">
      <c r="A221" s="176" t="s">
        <v>128</v>
      </c>
      <c r="B221" s="176"/>
      <c r="C221" s="176"/>
      <c r="D221" s="177" t="s">
        <v>473</v>
      </c>
      <c r="E221" s="178" t="s">
        <v>207</v>
      </c>
      <c r="F221" s="177" t="s">
        <v>7</v>
      </c>
      <c r="G221" s="179" t="s">
        <v>40</v>
      </c>
      <c r="H221" s="178" t="s">
        <v>129</v>
      </c>
      <c r="I221" s="180">
        <v>15</v>
      </c>
      <c r="J221" s="180">
        <v>15</v>
      </c>
      <c r="K221" s="180">
        <v>15</v>
      </c>
    </row>
    <row r="222" spans="1:11" ht="61.2" customHeight="1" x14ac:dyDescent="0.25">
      <c r="A222" s="176" t="s">
        <v>475</v>
      </c>
      <c r="B222" s="176"/>
      <c r="C222" s="176"/>
      <c r="D222" s="177" t="s">
        <v>476</v>
      </c>
      <c r="E222" s="178"/>
      <c r="F222" s="177"/>
      <c r="G222" s="179"/>
      <c r="H222" s="178"/>
      <c r="I222" s="180">
        <f>I223</f>
        <v>10</v>
      </c>
      <c r="J222" s="180">
        <f t="shared" ref="J222:K222" si="89">J223</f>
        <v>10</v>
      </c>
      <c r="K222" s="180">
        <f t="shared" si="89"/>
        <v>10</v>
      </c>
    </row>
    <row r="223" spans="1:11" ht="19.95" customHeight="1" x14ac:dyDescent="0.25">
      <c r="A223" s="176" t="s">
        <v>128</v>
      </c>
      <c r="B223" s="176"/>
      <c r="C223" s="176"/>
      <c r="D223" s="177" t="s">
        <v>476</v>
      </c>
      <c r="E223" s="178" t="s">
        <v>207</v>
      </c>
      <c r="F223" s="177" t="s">
        <v>7</v>
      </c>
      <c r="G223" s="179" t="s">
        <v>40</v>
      </c>
      <c r="H223" s="178" t="s">
        <v>129</v>
      </c>
      <c r="I223" s="180">
        <v>10</v>
      </c>
      <c r="J223" s="180">
        <v>10</v>
      </c>
      <c r="K223" s="180">
        <v>10</v>
      </c>
    </row>
    <row r="224" spans="1:11" ht="19.95" customHeight="1" x14ac:dyDescent="0.25">
      <c r="A224" s="176" t="s">
        <v>477</v>
      </c>
      <c r="B224" s="176"/>
      <c r="C224" s="176"/>
      <c r="D224" s="177" t="s">
        <v>478</v>
      </c>
      <c r="E224" s="178"/>
      <c r="F224" s="177"/>
      <c r="G224" s="179"/>
      <c r="H224" s="178"/>
      <c r="I224" s="180">
        <f>I225</f>
        <v>10</v>
      </c>
      <c r="J224" s="180">
        <f t="shared" ref="J224:K224" si="90">J225</f>
        <v>10</v>
      </c>
      <c r="K224" s="180">
        <f t="shared" si="90"/>
        <v>10</v>
      </c>
    </row>
    <row r="225" spans="1:11" ht="33.6" customHeight="1" x14ac:dyDescent="0.25">
      <c r="A225" s="176" t="s">
        <v>126</v>
      </c>
      <c r="B225" s="176"/>
      <c r="C225" s="176"/>
      <c r="D225" s="177" t="s">
        <v>478</v>
      </c>
      <c r="E225" s="178" t="s">
        <v>207</v>
      </c>
      <c r="F225" s="177" t="s">
        <v>7</v>
      </c>
      <c r="G225" s="179" t="s">
        <v>40</v>
      </c>
      <c r="H225" s="178" t="s">
        <v>49</v>
      </c>
      <c r="I225" s="180">
        <v>10</v>
      </c>
      <c r="J225" s="180">
        <v>10</v>
      </c>
      <c r="K225" s="180">
        <v>10</v>
      </c>
    </row>
    <row r="226" spans="1:11" ht="72" customHeight="1" x14ac:dyDescent="0.25">
      <c r="A226" s="176" t="s">
        <v>613</v>
      </c>
      <c r="B226" s="176"/>
      <c r="C226" s="176"/>
      <c r="D226" s="177" t="s">
        <v>479</v>
      </c>
      <c r="E226" s="178"/>
      <c r="F226" s="177"/>
      <c r="G226" s="179"/>
      <c r="H226" s="178"/>
      <c r="I226" s="180">
        <f>I227</f>
        <v>10</v>
      </c>
      <c r="J226" s="180">
        <f t="shared" ref="J226:K226" si="91">J227</f>
        <v>10</v>
      </c>
      <c r="K226" s="180">
        <f t="shared" si="91"/>
        <v>10</v>
      </c>
    </row>
    <row r="227" spans="1:11" ht="30" customHeight="1" x14ac:dyDescent="0.25">
      <c r="A227" s="176" t="s">
        <v>126</v>
      </c>
      <c r="B227" s="176"/>
      <c r="C227" s="176"/>
      <c r="D227" s="177" t="s">
        <v>479</v>
      </c>
      <c r="E227" s="178" t="s">
        <v>207</v>
      </c>
      <c r="F227" s="177" t="s">
        <v>7</v>
      </c>
      <c r="G227" s="179" t="s">
        <v>40</v>
      </c>
      <c r="H227" s="178" t="s">
        <v>49</v>
      </c>
      <c r="I227" s="180">
        <v>10</v>
      </c>
      <c r="J227" s="180">
        <v>10</v>
      </c>
      <c r="K227" s="180">
        <v>10</v>
      </c>
    </row>
    <row r="228" spans="1:11" ht="38.4" customHeight="1" x14ac:dyDescent="0.25">
      <c r="A228" s="176" t="s">
        <v>518</v>
      </c>
      <c r="B228" s="176"/>
      <c r="C228" s="176"/>
      <c r="D228" s="177" t="s">
        <v>480</v>
      </c>
      <c r="E228" s="178"/>
      <c r="F228" s="177"/>
      <c r="G228" s="179"/>
      <c r="H228" s="178"/>
      <c r="I228" s="180">
        <f>I229</f>
        <v>25</v>
      </c>
      <c r="J228" s="180">
        <f>J229</f>
        <v>25</v>
      </c>
      <c r="K228" s="180">
        <f>K229</f>
        <v>25</v>
      </c>
    </row>
    <row r="229" spans="1:11" ht="30" customHeight="1" x14ac:dyDescent="0.25">
      <c r="A229" s="176" t="s">
        <v>126</v>
      </c>
      <c r="B229" s="176"/>
      <c r="C229" s="176"/>
      <c r="D229" s="177" t="s">
        <v>480</v>
      </c>
      <c r="E229" s="178" t="s">
        <v>207</v>
      </c>
      <c r="F229" s="177" t="s">
        <v>7</v>
      </c>
      <c r="G229" s="179" t="s">
        <v>40</v>
      </c>
      <c r="H229" s="178" t="s">
        <v>49</v>
      </c>
      <c r="I229" s="180">
        <v>25</v>
      </c>
      <c r="J229" s="180">
        <v>25</v>
      </c>
      <c r="K229" s="180">
        <v>25</v>
      </c>
    </row>
    <row r="230" spans="1:11" ht="33.6" customHeight="1" x14ac:dyDescent="0.25">
      <c r="A230" s="176" t="s">
        <v>481</v>
      </c>
      <c r="B230" s="176"/>
      <c r="C230" s="176"/>
      <c r="D230" s="177" t="s">
        <v>209</v>
      </c>
      <c r="E230" s="178"/>
      <c r="F230" s="177"/>
      <c r="G230" s="179"/>
      <c r="H230" s="178"/>
      <c r="I230" s="180">
        <f>I231+I233+I235+I237</f>
        <v>1885</v>
      </c>
      <c r="J230" s="180">
        <f t="shared" ref="J230:K230" si="92">J231+J233+J235+J237</f>
        <v>185</v>
      </c>
      <c r="K230" s="180">
        <f t="shared" si="92"/>
        <v>185</v>
      </c>
    </row>
    <row r="231" spans="1:11" ht="60" customHeight="1" x14ac:dyDescent="0.25">
      <c r="A231" s="176" t="s">
        <v>483</v>
      </c>
      <c r="B231" s="176"/>
      <c r="C231" s="176"/>
      <c r="D231" s="177" t="s">
        <v>482</v>
      </c>
      <c r="E231" s="178"/>
      <c r="F231" s="177"/>
      <c r="G231" s="179"/>
      <c r="H231" s="178"/>
      <c r="I231" s="180">
        <f>I232</f>
        <v>10</v>
      </c>
      <c r="J231" s="180">
        <f t="shared" ref="J231:K231" si="93">J232</f>
        <v>10</v>
      </c>
      <c r="K231" s="180">
        <f t="shared" si="93"/>
        <v>10</v>
      </c>
    </row>
    <row r="232" spans="1:11" ht="20.399999999999999" customHeight="1" x14ac:dyDescent="0.25">
      <c r="A232" s="198" t="s">
        <v>65</v>
      </c>
      <c r="B232" s="176"/>
      <c r="C232" s="176"/>
      <c r="D232" s="177" t="s">
        <v>482</v>
      </c>
      <c r="E232" s="178" t="s">
        <v>222</v>
      </c>
      <c r="F232" s="177" t="s">
        <v>7</v>
      </c>
      <c r="G232" s="179" t="s">
        <v>40</v>
      </c>
      <c r="H232" s="178" t="s">
        <v>66</v>
      </c>
      <c r="I232" s="180">
        <v>10</v>
      </c>
      <c r="J232" s="180">
        <v>10</v>
      </c>
      <c r="K232" s="180">
        <v>10</v>
      </c>
    </row>
    <row r="233" spans="1:11" ht="57" customHeight="1" x14ac:dyDescent="0.25">
      <c r="A233" s="176" t="s">
        <v>484</v>
      </c>
      <c r="B233" s="176"/>
      <c r="C233" s="176"/>
      <c r="D233" s="177" t="s">
        <v>485</v>
      </c>
      <c r="E233" s="178"/>
      <c r="F233" s="177"/>
      <c r="G233" s="179"/>
      <c r="H233" s="178"/>
      <c r="I233" s="180">
        <f>I234</f>
        <v>165</v>
      </c>
      <c r="J233" s="180">
        <f t="shared" ref="J233:K233" si="94">J234</f>
        <v>165</v>
      </c>
      <c r="K233" s="180">
        <f t="shared" si="94"/>
        <v>165</v>
      </c>
    </row>
    <row r="234" spans="1:11" ht="21" customHeight="1" x14ac:dyDescent="0.25">
      <c r="A234" s="198" t="s">
        <v>65</v>
      </c>
      <c r="B234" s="176"/>
      <c r="C234" s="176"/>
      <c r="D234" s="177" t="s">
        <v>485</v>
      </c>
      <c r="E234" s="178" t="s">
        <v>222</v>
      </c>
      <c r="F234" s="177" t="s">
        <v>7</v>
      </c>
      <c r="G234" s="179" t="s">
        <v>40</v>
      </c>
      <c r="H234" s="178" t="s">
        <v>66</v>
      </c>
      <c r="I234" s="180">
        <v>165</v>
      </c>
      <c r="J234" s="180">
        <v>165</v>
      </c>
      <c r="K234" s="180">
        <v>165</v>
      </c>
    </row>
    <row r="235" spans="1:11" ht="30" customHeight="1" x14ac:dyDescent="0.25">
      <c r="A235" s="176" t="s">
        <v>486</v>
      </c>
      <c r="B235" s="176"/>
      <c r="C235" s="176"/>
      <c r="D235" s="177" t="s">
        <v>487</v>
      </c>
      <c r="E235" s="178"/>
      <c r="F235" s="177"/>
      <c r="G235" s="179"/>
      <c r="H235" s="178"/>
      <c r="I235" s="180">
        <f>I236</f>
        <v>10</v>
      </c>
      <c r="J235" s="180">
        <f>J236</f>
        <v>10</v>
      </c>
      <c r="K235" s="180">
        <f>K236</f>
        <v>10</v>
      </c>
    </row>
    <row r="236" spans="1:11" ht="25.95" customHeight="1" x14ac:dyDescent="0.25">
      <c r="A236" s="176" t="s">
        <v>126</v>
      </c>
      <c r="B236" s="176"/>
      <c r="C236" s="176"/>
      <c r="D236" s="177" t="s">
        <v>487</v>
      </c>
      <c r="E236" s="178" t="s">
        <v>207</v>
      </c>
      <c r="F236" s="177" t="s">
        <v>7</v>
      </c>
      <c r="G236" s="179" t="s">
        <v>40</v>
      </c>
      <c r="H236" s="178" t="s">
        <v>49</v>
      </c>
      <c r="I236" s="180">
        <v>10</v>
      </c>
      <c r="J236" s="180">
        <v>10</v>
      </c>
      <c r="K236" s="180">
        <v>10</v>
      </c>
    </row>
    <row r="237" spans="1:11" ht="29.4" customHeight="1" x14ac:dyDescent="0.25">
      <c r="A237" s="176" t="s">
        <v>488</v>
      </c>
      <c r="B237" s="176"/>
      <c r="C237" s="176"/>
      <c r="D237" s="177" t="s">
        <v>489</v>
      </c>
      <c r="E237" s="178"/>
      <c r="F237" s="177"/>
      <c r="G237" s="179"/>
      <c r="H237" s="178"/>
      <c r="I237" s="180">
        <f>I238</f>
        <v>1700</v>
      </c>
      <c r="J237" s="180">
        <f t="shared" ref="J237:K237" si="95">J238</f>
        <v>0</v>
      </c>
      <c r="K237" s="180">
        <f t="shared" si="95"/>
        <v>0</v>
      </c>
    </row>
    <row r="238" spans="1:11" ht="31.95" customHeight="1" x14ac:dyDescent="0.25">
      <c r="A238" s="176" t="s">
        <v>126</v>
      </c>
      <c r="B238" s="176"/>
      <c r="C238" s="176"/>
      <c r="D238" s="177" t="s">
        <v>489</v>
      </c>
      <c r="E238" s="178" t="s">
        <v>207</v>
      </c>
      <c r="F238" s="177" t="s">
        <v>8</v>
      </c>
      <c r="G238" s="179" t="s">
        <v>16</v>
      </c>
      <c r="H238" s="178" t="s">
        <v>49</v>
      </c>
      <c r="I238" s="180">
        <v>1700</v>
      </c>
      <c r="J238" s="180">
        <v>0</v>
      </c>
      <c r="K238" s="180">
        <v>0</v>
      </c>
    </row>
    <row r="239" spans="1:11" ht="53.4" customHeight="1" x14ac:dyDescent="0.25">
      <c r="A239" s="176" t="s">
        <v>490</v>
      </c>
      <c r="B239" s="176"/>
      <c r="C239" s="176"/>
      <c r="D239" s="177" t="s">
        <v>210</v>
      </c>
      <c r="E239" s="178"/>
      <c r="F239" s="177"/>
      <c r="G239" s="179"/>
      <c r="H239" s="178"/>
      <c r="I239" s="180">
        <f>I240</f>
        <v>10</v>
      </c>
      <c r="J239" s="180">
        <f t="shared" ref="J239:K240" si="96">J240</f>
        <v>10</v>
      </c>
      <c r="K239" s="180">
        <f t="shared" si="96"/>
        <v>10</v>
      </c>
    </row>
    <row r="240" spans="1:11" ht="58.8" customHeight="1" x14ac:dyDescent="0.25">
      <c r="A240" s="176" t="s">
        <v>492</v>
      </c>
      <c r="B240" s="176"/>
      <c r="C240" s="176"/>
      <c r="D240" s="177" t="s">
        <v>491</v>
      </c>
      <c r="E240" s="29"/>
      <c r="F240" s="29"/>
      <c r="G240" s="29"/>
      <c r="H240" s="29"/>
      <c r="I240" s="180">
        <f>I241</f>
        <v>10</v>
      </c>
      <c r="J240" s="180">
        <f t="shared" si="96"/>
        <v>10</v>
      </c>
      <c r="K240" s="180">
        <f t="shared" si="96"/>
        <v>10</v>
      </c>
    </row>
    <row r="241" spans="1:11" ht="33.6" customHeight="1" x14ac:dyDescent="0.25">
      <c r="A241" s="176" t="s">
        <v>126</v>
      </c>
      <c r="B241" s="176"/>
      <c r="C241" s="176"/>
      <c r="D241" s="177" t="s">
        <v>491</v>
      </c>
      <c r="E241" s="178" t="s">
        <v>292</v>
      </c>
      <c r="F241" s="177" t="s">
        <v>7</v>
      </c>
      <c r="G241" s="179" t="s">
        <v>40</v>
      </c>
      <c r="H241" s="178" t="s">
        <v>49</v>
      </c>
      <c r="I241" s="180">
        <v>10</v>
      </c>
      <c r="J241" s="180">
        <v>10</v>
      </c>
      <c r="K241" s="180">
        <v>10</v>
      </c>
    </row>
    <row r="242" spans="1:11" ht="106.95" customHeight="1" x14ac:dyDescent="0.25">
      <c r="A242" s="176" t="s">
        <v>495</v>
      </c>
      <c r="B242" s="176"/>
      <c r="C242" s="176"/>
      <c r="D242" s="177" t="s">
        <v>211</v>
      </c>
      <c r="E242" s="178"/>
      <c r="F242" s="177"/>
      <c r="G242" s="179"/>
      <c r="H242" s="178"/>
      <c r="I242" s="180">
        <f>I243+I245+I247+I249</f>
        <v>536.4</v>
      </c>
      <c r="J242" s="180">
        <f t="shared" ref="J242:K242" si="97">J243+J245+J247+J249</f>
        <v>536.4</v>
      </c>
      <c r="K242" s="180">
        <f t="shared" si="97"/>
        <v>536.4</v>
      </c>
    </row>
    <row r="243" spans="1:11" ht="57.6" customHeight="1" x14ac:dyDescent="0.25">
      <c r="A243" s="176" t="s">
        <v>493</v>
      </c>
      <c r="B243" s="176"/>
      <c r="C243" s="176"/>
      <c r="D243" s="177" t="s">
        <v>494</v>
      </c>
      <c r="E243" s="29"/>
      <c r="F243" s="29"/>
      <c r="G243" s="29"/>
      <c r="H243" s="29"/>
      <c r="I243" s="199">
        <f>I244</f>
        <v>162.4</v>
      </c>
      <c r="J243" s="199">
        <f t="shared" ref="J243:K243" si="98">J244</f>
        <v>162.4</v>
      </c>
      <c r="K243" s="199">
        <f t="shared" si="98"/>
        <v>162.4</v>
      </c>
    </row>
    <row r="244" spans="1:11" ht="36.6" customHeight="1" x14ac:dyDescent="0.25">
      <c r="A244" s="176" t="s">
        <v>126</v>
      </c>
      <c r="B244" s="176"/>
      <c r="C244" s="176"/>
      <c r="D244" s="177" t="s">
        <v>494</v>
      </c>
      <c r="E244" s="178" t="s">
        <v>207</v>
      </c>
      <c r="F244" s="177" t="s">
        <v>7</v>
      </c>
      <c r="G244" s="179" t="s">
        <v>35</v>
      </c>
      <c r="H244" s="178" t="s">
        <v>49</v>
      </c>
      <c r="I244" s="180">
        <v>162.4</v>
      </c>
      <c r="J244" s="180">
        <v>162.4</v>
      </c>
      <c r="K244" s="180">
        <v>162.4</v>
      </c>
    </row>
    <row r="245" spans="1:11" ht="63.6" customHeight="1" x14ac:dyDescent="0.25">
      <c r="A245" s="176" t="s">
        <v>496</v>
      </c>
      <c r="B245" s="176"/>
      <c r="C245" s="176"/>
      <c r="D245" s="177" t="s">
        <v>497</v>
      </c>
      <c r="E245" s="178"/>
      <c r="F245" s="177"/>
      <c r="G245" s="179"/>
      <c r="H245" s="178"/>
      <c r="I245" s="180">
        <f>I246</f>
        <v>84</v>
      </c>
      <c r="J245" s="180">
        <f t="shared" ref="J245:K245" si="99">J246</f>
        <v>84</v>
      </c>
      <c r="K245" s="180">
        <f t="shared" si="99"/>
        <v>84</v>
      </c>
    </row>
    <row r="246" spans="1:11" ht="36.6" customHeight="1" x14ac:dyDescent="0.25">
      <c r="A246" s="176" t="s">
        <v>126</v>
      </c>
      <c r="B246" s="176"/>
      <c r="C246" s="176"/>
      <c r="D246" s="177" t="s">
        <v>497</v>
      </c>
      <c r="E246" s="178" t="s">
        <v>207</v>
      </c>
      <c r="F246" s="177" t="s">
        <v>7</v>
      </c>
      <c r="G246" s="179" t="s">
        <v>35</v>
      </c>
      <c r="H246" s="178" t="s">
        <v>49</v>
      </c>
      <c r="I246" s="180">
        <v>84</v>
      </c>
      <c r="J246" s="180">
        <v>84</v>
      </c>
      <c r="K246" s="180">
        <v>84</v>
      </c>
    </row>
    <row r="247" spans="1:11" ht="37.200000000000003" customHeight="1" x14ac:dyDescent="0.25">
      <c r="A247" s="176" t="s">
        <v>498</v>
      </c>
      <c r="B247" s="176"/>
      <c r="C247" s="176"/>
      <c r="D247" s="177" t="s">
        <v>499</v>
      </c>
      <c r="E247" s="178"/>
      <c r="F247" s="177"/>
      <c r="G247" s="179"/>
      <c r="H247" s="178"/>
      <c r="I247" s="180">
        <f>I248</f>
        <v>193</v>
      </c>
      <c r="J247" s="180">
        <f t="shared" ref="J247:K247" si="100">J248</f>
        <v>193</v>
      </c>
      <c r="K247" s="180">
        <f t="shared" si="100"/>
        <v>193</v>
      </c>
    </row>
    <row r="248" spans="1:11" ht="31.95" customHeight="1" x14ac:dyDescent="0.25">
      <c r="A248" s="176" t="s">
        <v>126</v>
      </c>
      <c r="B248" s="176"/>
      <c r="C248" s="176"/>
      <c r="D248" s="177" t="s">
        <v>499</v>
      </c>
      <c r="E248" s="178" t="s">
        <v>207</v>
      </c>
      <c r="F248" s="177" t="s">
        <v>7</v>
      </c>
      <c r="G248" s="179" t="s">
        <v>35</v>
      </c>
      <c r="H248" s="178" t="s">
        <v>49</v>
      </c>
      <c r="I248" s="180">
        <v>193</v>
      </c>
      <c r="J248" s="180">
        <v>193</v>
      </c>
      <c r="K248" s="180">
        <v>193</v>
      </c>
    </row>
    <row r="249" spans="1:11" ht="31.95" customHeight="1" x14ac:dyDescent="0.25">
      <c r="A249" s="176" t="s">
        <v>517</v>
      </c>
      <c r="B249" s="176"/>
      <c r="C249" s="176"/>
      <c r="D249" s="177" t="s">
        <v>516</v>
      </c>
      <c r="E249" s="178"/>
      <c r="F249" s="177"/>
      <c r="G249" s="179"/>
      <c r="H249" s="178"/>
      <c r="I249" s="180">
        <f>I250</f>
        <v>97</v>
      </c>
      <c r="J249" s="180">
        <f t="shared" ref="J249:K249" si="101">J250</f>
        <v>97</v>
      </c>
      <c r="K249" s="180">
        <f t="shared" si="101"/>
        <v>97</v>
      </c>
    </row>
    <row r="250" spans="1:11" ht="31.95" customHeight="1" x14ac:dyDescent="0.25">
      <c r="A250" s="176" t="s">
        <v>126</v>
      </c>
      <c r="B250" s="176"/>
      <c r="C250" s="176"/>
      <c r="D250" s="177" t="s">
        <v>516</v>
      </c>
      <c r="E250" s="178" t="s">
        <v>207</v>
      </c>
      <c r="F250" s="177" t="s">
        <v>21</v>
      </c>
      <c r="G250" s="179" t="s">
        <v>7</v>
      </c>
      <c r="H250" s="178" t="s">
        <v>49</v>
      </c>
      <c r="I250" s="180">
        <v>97</v>
      </c>
      <c r="J250" s="180">
        <v>97</v>
      </c>
      <c r="K250" s="180">
        <v>97</v>
      </c>
    </row>
    <row r="251" spans="1:11" ht="43.2" customHeight="1" x14ac:dyDescent="0.25">
      <c r="A251" s="176" t="s">
        <v>501</v>
      </c>
      <c r="B251" s="176"/>
      <c r="C251" s="176"/>
      <c r="D251" s="177" t="s">
        <v>500</v>
      </c>
      <c r="E251" s="178"/>
      <c r="F251" s="177"/>
      <c r="G251" s="179"/>
      <c r="H251" s="178"/>
      <c r="I251" s="180">
        <f>I252</f>
        <v>1600</v>
      </c>
      <c r="J251" s="180">
        <f t="shared" ref="J251:K251" si="102">J252</f>
        <v>600</v>
      </c>
      <c r="K251" s="180">
        <f t="shared" si="102"/>
        <v>600</v>
      </c>
    </row>
    <row r="252" spans="1:11" ht="19.95" customHeight="1" x14ac:dyDescent="0.25">
      <c r="A252" s="176" t="s">
        <v>502</v>
      </c>
      <c r="B252" s="176"/>
      <c r="C252" s="176"/>
      <c r="D252" s="177" t="s">
        <v>503</v>
      </c>
      <c r="E252" s="178"/>
      <c r="F252" s="177"/>
      <c r="G252" s="179"/>
      <c r="H252" s="178"/>
      <c r="I252" s="180">
        <f>I253</f>
        <v>1600</v>
      </c>
      <c r="J252" s="180">
        <f>J253</f>
        <v>600</v>
      </c>
      <c r="K252" s="180">
        <f>K253</f>
        <v>600</v>
      </c>
    </row>
    <row r="253" spans="1:11" ht="36.6" customHeight="1" x14ac:dyDescent="0.25">
      <c r="A253" s="176" t="s">
        <v>126</v>
      </c>
      <c r="B253" s="176"/>
      <c r="C253" s="176"/>
      <c r="D253" s="177" t="s">
        <v>503</v>
      </c>
      <c r="E253" s="178" t="s">
        <v>292</v>
      </c>
      <c r="F253" s="177" t="s">
        <v>504</v>
      </c>
      <c r="G253" s="179" t="s">
        <v>35</v>
      </c>
      <c r="H253" s="178" t="s">
        <v>49</v>
      </c>
      <c r="I253" s="180">
        <v>1600</v>
      </c>
      <c r="J253" s="180">
        <v>600</v>
      </c>
      <c r="K253" s="180">
        <v>600</v>
      </c>
    </row>
    <row r="254" spans="1:11" ht="63.6" customHeight="1" x14ac:dyDescent="0.25">
      <c r="A254" s="18" t="s">
        <v>436</v>
      </c>
      <c r="B254" s="200"/>
      <c r="C254" s="200"/>
      <c r="D254" s="186" t="s">
        <v>156</v>
      </c>
      <c r="E254" s="182"/>
      <c r="F254" s="186"/>
      <c r="G254" s="191"/>
      <c r="H254" s="182"/>
      <c r="I254" s="201">
        <f>I255+I261</f>
        <v>4860.5</v>
      </c>
      <c r="J254" s="201">
        <f t="shared" ref="J254:K254" si="103">J255+J261</f>
        <v>4860.5</v>
      </c>
      <c r="K254" s="201">
        <f t="shared" si="103"/>
        <v>4860.5</v>
      </c>
    </row>
    <row r="255" spans="1:11" ht="19.2" customHeight="1" x14ac:dyDescent="0.25">
      <c r="A255" s="176" t="s">
        <v>270</v>
      </c>
      <c r="B255" s="200"/>
      <c r="C255" s="200"/>
      <c r="D255" s="177" t="s">
        <v>437</v>
      </c>
      <c r="E255" s="182"/>
      <c r="F255" s="186"/>
      <c r="G255" s="191"/>
      <c r="H255" s="182"/>
      <c r="I255" s="202">
        <f>I256</f>
        <v>3500</v>
      </c>
      <c r="J255" s="202">
        <f t="shared" ref="J255:K255" si="104">J256</f>
        <v>3500</v>
      </c>
      <c r="K255" s="202">
        <f t="shared" si="104"/>
        <v>3500</v>
      </c>
    </row>
    <row r="256" spans="1:11" ht="18" customHeight="1" x14ac:dyDescent="0.25">
      <c r="A256" s="176" t="s">
        <v>438</v>
      </c>
      <c r="B256" s="197"/>
      <c r="C256" s="197"/>
      <c r="D256" s="177" t="s">
        <v>439</v>
      </c>
      <c r="E256" s="178"/>
      <c r="F256" s="177"/>
      <c r="G256" s="179"/>
      <c r="H256" s="178"/>
      <c r="I256" s="202">
        <f>I257+I259</f>
        <v>3500</v>
      </c>
      <c r="J256" s="202">
        <f t="shared" ref="J256:K256" si="105">J257+J259</f>
        <v>3500</v>
      </c>
      <c r="K256" s="202">
        <f t="shared" si="105"/>
        <v>3500</v>
      </c>
    </row>
    <row r="257" spans="1:11" ht="33.6" customHeight="1" x14ac:dyDescent="0.25">
      <c r="A257" s="176" t="s">
        <v>172</v>
      </c>
      <c r="B257" s="197"/>
      <c r="C257" s="197"/>
      <c r="D257" s="177" t="s">
        <v>440</v>
      </c>
      <c r="E257" s="178"/>
      <c r="F257" s="177"/>
      <c r="G257" s="179"/>
      <c r="H257" s="178"/>
      <c r="I257" s="202">
        <f>I258</f>
        <v>3000</v>
      </c>
      <c r="J257" s="202">
        <f t="shared" ref="J257:K257" si="106">J258</f>
        <v>3000</v>
      </c>
      <c r="K257" s="202">
        <f t="shared" si="106"/>
        <v>3000</v>
      </c>
    </row>
    <row r="258" spans="1:11" ht="33.6" customHeight="1" x14ac:dyDescent="0.25">
      <c r="A258" s="176" t="s">
        <v>126</v>
      </c>
      <c r="B258" s="197"/>
      <c r="C258" s="197"/>
      <c r="D258" s="177" t="s">
        <v>440</v>
      </c>
      <c r="E258" s="178" t="s">
        <v>207</v>
      </c>
      <c r="F258" s="184" t="s">
        <v>21</v>
      </c>
      <c r="G258" s="178" t="s">
        <v>3</v>
      </c>
      <c r="H258" s="178" t="s">
        <v>49</v>
      </c>
      <c r="I258" s="202">
        <v>3000</v>
      </c>
      <c r="J258" s="202">
        <v>3000</v>
      </c>
      <c r="K258" s="202">
        <v>3000</v>
      </c>
    </row>
    <row r="259" spans="1:11" ht="27.6" customHeight="1" x14ac:dyDescent="0.25">
      <c r="A259" s="176" t="s">
        <v>259</v>
      </c>
      <c r="B259" s="185"/>
      <c r="C259" s="185"/>
      <c r="D259" s="177" t="s">
        <v>441</v>
      </c>
      <c r="E259" s="178"/>
      <c r="F259" s="184"/>
      <c r="G259" s="184"/>
      <c r="H259" s="184"/>
      <c r="I259" s="202">
        <f>I260</f>
        <v>500</v>
      </c>
      <c r="J259" s="202">
        <f>J260</f>
        <v>500</v>
      </c>
      <c r="K259" s="202">
        <f>K260</f>
        <v>500</v>
      </c>
    </row>
    <row r="260" spans="1:11" ht="16.95" customHeight="1" x14ac:dyDescent="0.25">
      <c r="A260" s="176" t="s">
        <v>68</v>
      </c>
      <c r="B260" s="185"/>
      <c r="C260" s="185"/>
      <c r="D260" s="177" t="s">
        <v>441</v>
      </c>
      <c r="E260" s="178" t="s">
        <v>207</v>
      </c>
      <c r="F260" s="184" t="s">
        <v>21</v>
      </c>
      <c r="G260" s="184" t="s">
        <v>3</v>
      </c>
      <c r="H260" s="184" t="s">
        <v>99</v>
      </c>
      <c r="I260" s="202">
        <v>500</v>
      </c>
      <c r="J260" s="202">
        <v>500</v>
      </c>
      <c r="K260" s="202">
        <v>500</v>
      </c>
    </row>
    <row r="261" spans="1:11" ht="20.399999999999999" customHeight="1" x14ac:dyDescent="0.25">
      <c r="A261" s="176" t="s">
        <v>276</v>
      </c>
      <c r="B261" s="185"/>
      <c r="C261" s="185"/>
      <c r="D261" s="177" t="s">
        <v>442</v>
      </c>
      <c r="E261" s="178"/>
      <c r="F261" s="184"/>
      <c r="G261" s="184"/>
      <c r="H261" s="184"/>
      <c r="I261" s="202">
        <f>I262</f>
        <v>1360.5</v>
      </c>
      <c r="J261" s="202">
        <f t="shared" ref="J261:K261" si="107">J262</f>
        <v>1360.5</v>
      </c>
      <c r="K261" s="202">
        <f t="shared" si="107"/>
        <v>1360.5</v>
      </c>
    </row>
    <row r="262" spans="1:11" ht="42" customHeight="1" x14ac:dyDescent="0.25">
      <c r="A262" s="176" t="s">
        <v>444</v>
      </c>
      <c r="B262" s="185"/>
      <c r="C262" s="185"/>
      <c r="D262" s="177" t="s">
        <v>443</v>
      </c>
      <c r="E262" s="178"/>
      <c r="F262" s="184"/>
      <c r="G262" s="184"/>
      <c r="H262" s="184"/>
      <c r="I262" s="202">
        <f>I263+I265+I267+I269+I271+I273+I275</f>
        <v>1360.5</v>
      </c>
      <c r="J262" s="202">
        <f t="shared" ref="J262:K262" si="108">J263+J265+J267+J269+J271+J273+J275</f>
        <v>1360.5</v>
      </c>
      <c r="K262" s="202">
        <f t="shared" si="108"/>
        <v>1360.5</v>
      </c>
    </row>
    <row r="263" spans="1:11" ht="43.95" customHeight="1" x14ac:dyDescent="0.25">
      <c r="A263" s="176" t="s">
        <v>170</v>
      </c>
      <c r="B263" s="185"/>
      <c r="C263" s="185"/>
      <c r="D263" s="177" t="s">
        <v>445</v>
      </c>
      <c r="E263" s="178"/>
      <c r="F263" s="184"/>
      <c r="G263" s="184"/>
      <c r="H263" s="184"/>
      <c r="I263" s="202">
        <f>I264</f>
        <v>60</v>
      </c>
      <c r="J263" s="202">
        <f t="shared" ref="J263:K263" si="109">J264</f>
        <v>60</v>
      </c>
      <c r="K263" s="202">
        <f t="shared" si="109"/>
        <v>60</v>
      </c>
    </row>
    <row r="264" spans="1:11" ht="33" customHeight="1" x14ac:dyDescent="0.25">
      <c r="A264" s="193" t="s">
        <v>126</v>
      </c>
      <c r="B264" s="185"/>
      <c r="C264" s="185"/>
      <c r="D264" s="177" t="s">
        <v>445</v>
      </c>
      <c r="E264" s="178" t="s">
        <v>207</v>
      </c>
      <c r="F264" s="184" t="s">
        <v>21</v>
      </c>
      <c r="G264" s="184" t="s">
        <v>3</v>
      </c>
      <c r="H264" s="184" t="s">
        <v>49</v>
      </c>
      <c r="I264" s="202">
        <v>60</v>
      </c>
      <c r="J264" s="202">
        <v>60</v>
      </c>
      <c r="K264" s="202">
        <v>60</v>
      </c>
    </row>
    <row r="265" spans="1:11" ht="33.6" customHeight="1" x14ac:dyDescent="0.25">
      <c r="A265" s="176" t="s">
        <v>171</v>
      </c>
      <c r="B265" s="185"/>
      <c r="C265" s="185"/>
      <c r="D265" s="177" t="s">
        <v>446</v>
      </c>
      <c r="E265" s="178"/>
      <c r="F265" s="184"/>
      <c r="G265" s="184"/>
      <c r="H265" s="184"/>
      <c r="I265" s="202">
        <f>I266</f>
        <v>90</v>
      </c>
      <c r="J265" s="202">
        <f t="shared" ref="J265:K265" si="110">J266</f>
        <v>90</v>
      </c>
      <c r="K265" s="202">
        <f t="shared" si="110"/>
        <v>90</v>
      </c>
    </row>
    <row r="266" spans="1:11" ht="31.2" customHeight="1" x14ac:dyDescent="0.25">
      <c r="A266" s="195" t="s">
        <v>126</v>
      </c>
      <c r="B266" s="185"/>
      <c r="C266" s="185"/>
      <c r="D266" s="177" t="s">
        <v>446</v>
      </c>
      <c r="E266" s="178" t="s">
        <v>207</v>
      </c>
      <c r="F266" s="184" t="s">
        <v>21</v>
      </c>
      <c r="G266" s="184" t="s">
        <v>3</v>
      </c>
      <c r="H266" s="184" t="s">
        <v>49</v>
      </c>
      <c r="I266" s="202">
        <v>90</v>
      </c>
      <c r="J266" s="202">
        <v>90</v>
      </c>
      <c r="K266" s="202">
        <v>90</v>
      </c>
    </row>
    <row r="267" spans="1:11" ht="20.399999999999999" customHeight="1" x14ac:dyDescent="0.25">
      <c r="A267" s="176" t="s">
        <v>256</v>
      </c>
      <c r="B267" s="185"/>
      <c r="C267" s="185"/>
      <c r="D267" s="177" t="s">
        <v>447</v>
      </c>
      <c r="E267" s="178"/>
      <c r="F267" s="184"/>
      <c r="G267" s="184"/>
      <c r="H267" s="184"/>
      <c r="I267" s="202">
        <f>I268</f>
        <v>1.5</v>
      </c>
      <c r="J267" s="202">
        <f t="shared" ref="J267:K267" si="111">J268</f>
        <v>1.5</v>
      </c>
      <c r="K267" s="202">
        <f t="shared" si="111"/>
        <v>1.5</v>
      </c>
    </row>
    <row r="268" spans="1:11" ht="31.2" customHeight="1" x14ac:dyDescent="0.25">
      <c r="A268" s="176" t="s">
        <v>126</v>
      </c>
      <c r="B268" s="185"/>
      <c r="C268" s="185"/>
      <c r="D268" s="177" t="s">
        <v>447</v>
      </c>
      <c r="E268" s="178" t="s">
        <v>207</v>
      </c>
      <c r="F268" s="184" t="s">
        <v>21</v>
      </c>
      <c r="G268" s="184" t="s">
        <v>3</v>
      </c>
      <c r="H268" s="184" t="s">
        <v>49</v>
      </c>
      <c r="I268" s="202">
        <v>1.5</v>
      </c>
      <c r="J268" s="202">
        <v>1.5</v>
      </c>
      <c r="K268" s="202">
        <v>1.5</v>
      </c>
    </row>
    <row r="269" spans="1:11" ht="28.2" customHeight="1" x14ac:dyDescent="0.25">
      <c r="A269" s="176" t="s">
        <v>448</v>
      </c>
      <c r="B269" s="185"/>
      <c r="C269" s="185"/>
      <c r="D269" s="177" t="s">
        <v>449</v>
      </c>
      <c r="E269" s="178"/>
      <c r="F269" s="184"/>
      <c r="G269" s="184"/>
      <c r="H269" s="184"/>
      <c r="I269" s="202">
        <f>I270</f>
        <v>59</v>
      </c>
      <c r="J269" s="202">
        <f t="shared" ref="J269:K269" si="112">J270</f>
        <v>59</v>
      </c>
      <c r="K269" s="202">
        <f t="shared" si="112"/>
        <v>59</v>
      </c>
    </row>
    <row r="270" spans="1:11" ht="28.2" customHeight="1" x14ac:dyDescent="0.25">
      <c r="A270" s="176" t="s">
        <v>126</v>
      </c>
      <c r="B270" s="185"/>
      <c r="C270" s="185"/>
      <c r="D270" s="177" t="s">
        <v>449</v>
      </c>
      <c r="E270" s="178" t="s">
        <v>207</v>
      </c>
      <c r="F270" s="184" t="s">
        <v>21</v>
      </c>
      <c r="G270" s="184" t="s">
        <v>3</v>
      </c>
      <c r="H270" s="184" t="s">
        <v>49</v>
      </c>
      <c r="I270" s="202">
        <v>59</v>
      </c>
      <c r="J270" s="202">
        <v>59</v>
      </c>
      <c r="K270" s="202">
        <v>59</v>
      </c>
    </row>
    <row r="271" spans="1:11" ht="28.95" customHeight="1" x14ac:dyDescent="0.25">
      <c r="A271" s="176" t="s">
        <v>450</v>
      </c>
      <c r="B271" s="185"/>
      <c r="C271" s="185"/>
      <c r="D271" s="177" t="s">
        <v>451</v>
      </c>
      <c r="E271" s="178"/>
      <c r="F271" s="184"/>
      <c r="G271" s="184"/>
      <c r="H271" s="184"/>
      <c r="I271" s="202">
        <f>I272</f>
        <v>500</v>
      </c>
      <c r="J271" s="202">
        <f t="shared" ref="J271:K271" si="113">J272</f>
        <v>500</v>
      </c>
      <c r="K271" s="202">
        <f t="shared" si="113"/>
        <v>500</v>
      </c>
    </row>
    <row r="272" spans="1:11" ht="31.2" customHeight="1" x14ac:dyDescent="0.25">
      <c r="A272" s="176" t="s">
        <v>126</v>
      </c>
      <c r="B272" s="185"/>
      <c r="C272" s="185"/>
      <c r="D272" s="177" t="s">
        <v>451</v>
      </c>
      <c r="E272" s="178" t="s">
        <v>207</v>
      </c>
      <c r="F272" s="184" t="s">
        <v>21</v>
      </c>
      <c r="G272" s="184" t="s">
        <v>3</v>
      </c>
      <c r="H272" s="184" t="s">
        <v>49</v>
      </c>
      <c r="I272" s="202">
        <v>500</v>
      </c>
      <c r="J272" s="202">
        <v>500</v>
      </c>
      <c r="K272" s="202">
        <v>500</v>
      </c>
    </row>
    <row r="273" spans="1:12" ht="39" customHeight="1" x14ac:dyDescent="0.25">
      <c r="A273" s="176" t="s">
        <v>453</v>
      </c>
      <c r="B273" s="185"/>
      <c r="C273" s="185"/>
      <c r="D273" s="177" t="s">
        <v>452</v>
      </c>
      <c r="E273" s="178"/>
      <c r="F273" s="184"/>
      <c r="G273" s="184"/>
      <c r="H273" s="184"/>
      <c r="I273" s="202">
        <f>I274</f>
        <v>150</v>
      </c>
      <c r="J273" s="202">
        <f t="shared" ref="J273:K273" si="114">J274</f>
        <v>150</v>
      </c>
      <c r="K273" s="202">
        <f t="shared" si="114"/>
        <v>150</v>
      </c>
    </row>
    <row r="274" spans="1:12" ht="28.2" customHeight="1" x14ac:dyDescent="0.25">
      <c r="A274" s="176" t="s">
        <v>126</v>
      </c>
      <c r="B274" s="185"/>
      <c r="C274" s="185"/>
      <c r="D274" s="177" t="s">
        <v>452</v>
      </c>
      <c r="E274" s="178" t="s">
        <v>207</v>
      </c>
      <c r="F274" s="184" t="s">
        <v>21</v>
      </c>
      <c r="G274" s="184" t="s">
        <v>3</v>
      </c>
      <c r="H274" s="184" t="s">
        <v>49</v>
      </c>
      <c r="I274" s="202">
        <v>150</v>
      </c>
      <c r="J274" s="202">
        <v>150</v>
      </c>
      <c r="K274" s="202">
        <v>150</v>
      </c>
    </row>
    <row r="275" spans="1:12" ht="41.4" customHeight="1" x14ac:dyDescent="0.25">
      <c r="A275" s="176" t="s">
        <v>454</v>
      </c>
      <c r="B275" s="185"/>
      <c r="C275" s="185"/>
      <c r="D275" s="177" t="s">
        <v>455</v>
      </c>
      <c r="E275" s="178"/>
      <c r="F275" s="184"/>
      <c r="G275" s="184"/>
      <c r="H275" s="184"/>
      <c r="I275" s="202">
        <f>I276</f>
        <v>500</v>
      </c>
      <c r="J275" s="202">
        <f>J276</f>
        <v>500</v>
      </c>
      <c r="K275" s="202">
        <f>K276</f>
        <v>500</v>
      </c>
    </row>
    <row r="276" spans="1:12" ht="30.6" customHeight="1" x14ac:dyDescent="0.25">
      <c r="A276" s="176" t="s">
        <v>126</v>
      </c>
      <c r="B276" s="185"/>
      <c r="C276" s="185"/>
      <c r="D276" s="177" t="s">
        <v>455</v>
      </c>
      <c r="E276" s="178" t="s">
        <v>207</v>
      </c>
      <c r="F276" s="184" t="s">
        <v>21</v>
      </c>
      <c r="G276" s="184" t="s">
        <v>3</v>
      </c>
      <c r="H276" s="184" t="s">
        <v>49</v>
      </c>
      <c r="I276" s="202">
        <v>500</v>
      </c>
      <c r="J276" s="202">
        <v>500</v>
      </c>
      <c r="K276" s="202">
        <v>500</v>
      </c>
    </row>
    <row r="277" spans="1:12" ht="32.4" customHeight="1" x14ac:dyDescent="0.25">
      <c r="A277" s="18" t="s">
        <v>432</v>
      </c>
      <c r="B277" s="29"/>
      <c r="C277" s="29"/>
      <c r="D277" s="186" t="s">
        <v>157</v>
      </c>
      <c r="E277" s="29"/>
      <c r="F277" s="29"/>
      <c r="G277" s="29"/>
      <c r="H277" s="74"/>
      <c r="I277" s="183">
        <f>I278+I284</f>
        <v>595</v>
      </c>
      <c r="J277" s="183">
        <f t="shared" ref="J277:K277" si="115">J278+J284</f>
        <v>595</v>
      </c>
      <c r="K277" s="183">
        <f t="shared" si="115"/>
        <v>705</v>
      </c>
    </row>
    <row r="278" spans="1:12" ht="23.4" customHeight="1" x14ac:dyDescent="0.25">
      <c r="A278" s="176" t="s">
        <v>270</v>
      </c>
      <c r="B278" s="29"/>
      <c r="C278" s="29"/>
      <c r="D278" s="177" t="s">
        <v>271</v>
      </c>
      <c r="E278" s="29"/>
      <c r="F278" s="29"/>
      <c r="G278" s="29"/>
      <c r="H278" s="74"/>
      <c r="I278" s="180">
        <f>I279</f>
        <v>460</v>
      </c>
      <c r="J278" s="180">
        <f t="shared" ref="J278:K278" si="116">J279</f>
        <v>460</v>
      </c>
      <c r="K278" s="180">
        <f t="shared" si="116"/>
        <v>570</v>
      </c>
    </row>
    <row r="279" spans="1:12" ht="33.6" customHeight="1" x14ac:dyDescent="0.25">
      <c r="A279" s="176" t="s">
        <v>272</v>
      </c>
      <c r="B279" s="29"/>
      <c r="C279" s="29"/>
      <c r="D279" s="177" t="s">
        <v>273</v>
      </c>
      <c r="E279" s="29"/>
      <c r="F279" s="29"/>
      <c r="G279" s="29"/>
      <c r="H279" s="74"/>
      <c r="I279" s="180">
        <f>I280+I282</f>
        <v>460</v>
      </c>
      <c r="J279" s="180">
        <f t="shared" ref="J279:K279" si="117">J280+J282</f>
        <v>460</v>
      </c>
      <c r="K279" s="180">
        <f t="shared" si="117"/>
        <v>570</v>
      </c>
    </row>
    <row r="280" spans="1:12" ht="44.4" customHeight="1" x14ac:dyDescent="0.25">
      <c r="A280" s="176" t="s">
        <v>458</v>
      </c>
      <c r="B280" s="29"/>
      <c r="C280" s="29"/>
      <c r="D280" s="177" t="s">
        <v>274</v>
      </c>
      <c r="E280" s="29"/>
      <c r="F280" s="29"/>
      <c r="G280" s="29"/>
      <c r="H280" s="74"/>
      <c r="I280" s="180">
        <f>I281</f>
        <v>420</v>
      </c>
      <c r="J280" s="180">
        <f t="shared" ref="J280:K280" si="118">J281</f>
        <v>420</v>
      </c>
      <c r="K280" s="180">
        <f t="shared" si="118"/>
        <v>520</v>
      </c>
    </row>
    <row r="281" spans="1:12" ht="37.950000000000003" customHeight="1" x14ac:dyDescent="0.25">
      <c r="A281" s="176" t="s">
        <v>126</v>
      </c>
      <c r="B281" s="29"/>
      <c r="C281" s="29"/>
      <c r="D281" s="177" t="s">
        <v>274</v>
      </c>
      <c r="E281" s="203" t="s">
        <v>207</v>
      </c>
      <c r="F281" s="203" t="s">
        <v>10</v>
      </c>
      <c r="G281" s="203" t="s">
        <v>7</v>
      </c>
      <c r="H281" s="184">
        <v>240</v>
      </c>
      <c r="I281" s="180">
        <v>420</v>
      </c>
      <c r="J281" s="180">
        <v>420</v>
      </c>
      <c r="K281" s="180">
        <v>520</v>
      </c>
    </row>
    <row r="282" spans="1:12" ht="32.4" customHeight="1" x14ac:dyDescent="0.25">
      <c r="A282" s="176" t="s">
        <v>459</v>
      </c>
      <c r="B282" s="29"/>
      <c r="C282" s="29"/>
      <c r="D282" s="177" t="s">
        <v>275</v>
      </c>
      <c r="E282" s="203"/>
      <c r="F282" s="203"/>
      <c r="G282" s="203"/>
      <c r="H282" s="184"/>
      <c r="I282" s="180">
        <f>I283</f>
        <v>40</v>
      </c>
      <c r="J282" s="180">
        <f t="shared" ref="J282:K282" si="119">J283</f>
        <v>40</v>
      </c>
      <c r="K282" s="180">
        <f t="shared" si="119"/>
        <v>50</v>
      </c>
    </row>
    <row r="283" spans="1:12" ht="34.200000000000003" customHeight="1" x14ac:dyDescent="0.25">
      <c r="A283" s="176" t="s">
        <v>126</v>
      </c>
      <c r="B283" s="29"/>
      <c r="C283" s="29"/>
      <c r="D283" s="177" t="s">
        <v>275</v>
      </c>
      <c r="E283" s="203" t="s">
        <v>207</v>
      </c>
      <c r="F283" s="203" t="s">
        <v>10</v>
      </c>
      <c r="G283" s="203" t="s">
        <v>7</v>
      </c>
      <c r="H283" s="184">
        <v>240</v>
      </c>
      <c r="I283" s="180">
        <v>40</v>
      </c>
      <c r="J283" s="180">
        <v>40</v>
      </c>
      <c r="K283" s="180">
        <v>50</v>
      </c>
    </row>
    <row r="284" spans="1:12" ht="24.6" customHeight="1" x14ac:dyDescent="0.25">
      <c r="A284" s="176" t="s">
        <v>276</v>
      </c>
      <c r="B284" s="29"/>
      <c r="C284" s="29"/>
      <c r="D284" s="177" t="s">
        <v>277</v>
      </c>
      <c r="E284" s="204"/>
      <c r="F284" s="204"/>
      <c r="G284" s="204"/>
      <c r="H284" s="205"/>
      <c r="I284" s="180">
        <f>I285</f>
        <v>135</v>
      </c>
      <c r="J284" s="180">
        <f t="shared" ref="J284:K284" si="120">J285</f>
        <v>135</v>
      </c>
      <c r="K284" s="180">
        <f t="shared" si="120"/>
        <v>135</v>
      </c>
    </row>
    <row r="285" spans="1:12" ht="42" customHeight="1" x14ac:dyDescent="0.25">
      <c r="A285" s="176" t="s">
        <v>279</v>
      </c>
      <c r="B285" s="29"/>
      <c r="C285" s="29"/>
      <c r="D285" s="177" t="s">
        <v>278</v>
      </c>
      <c r="E285" s="206"/>
      <c r="F285" s="206"/>
      <c r="G285" s="206"/>
      <c r="H285" s="13"/>
      <c r="I285" s="180">
        <f>I286</f>
        <v>135</v>
      </c>
      <c r="J285" s="180">
        <f t="shared" ref="J285:K285" si="121">J286</f>
        <v>135</v>
      </c>
      <c r="K285" s="180">
        <f t="shared" si="121"/>
        <v>135</v>
      </c>
    </row>
    <row r="286" spans="1:12" s="20" customFormat="1" ht="32.4" customHeight="1" x14ac:dyDescent="0.25">
      <c r="A286" s="176" t="s">
        <v>460</v>
      </c>
      <c r="B286" s="28"/>
      <c r="C286" s="28"/>
      <c r="D286" s="177" t="s">
        <v>280</v>
      </c>
      <c r="E286" s="206"/>
      <c r="F286" s="206"/>
      <c r="G286" s="206"/>
      <c r="H286" s="13"/>
      <c r="I286" s="180">
        <f>I287+I288</f>
        <v>135</v>
      </c>
      <c r="J286" s="180">
        <f>J287+J288</f>
        <v>135</v>
      </c>
      <c r="K286" s="180">
        <f>K287+K288</f>
        <v>135</v>
      </c>
      <c r="L286" s="30"/>
    </row>
    <row r="287" spans="1:12" s="20" customFormat="1" ht="29.4" customHeight="1" x14ac:dyDescent="0.25">
      <c r="A287" s="193" t="s">
        <v>126</v>
      </c>
      <c r="B287" s="28"/>
      <c r="C287" s="28"/>
      <c r="D287" s="177" t="s">
        <v>280</v>
      </c>
      <c r="E287" s="184" t="s">
        <v>207</v>
      </c>
      <c r="F287" s="184" t="s">
        <v>10</v>
      </c>
      <c r="G287" s="184" t="s">
        <v>7</v>
      </c>
      <c r="H287" s="184" t="s">
        <v>49</v>
      </c>
      <c r="I287" s="180">
        <v>25</v>
      </c>
      <c r="J287" s="180">
        <v>25</v>
      </c>
      <c r="K287" s="180">
        <v>25</v>
      </c>
      <c r="L287" s="30"/>
    </row>
    <row r="288" spans="1:12" s="20" customFormat="1" ht="25.95" customHeight="1" x14ac:dyDescent="0.25">
      <c r="A288" s="176" t="s">
        <v>65</v>
      </c>
      <c r="B288" s="28"/>
      <c r="C288" s="28"/>
      <c r="D288" s="177" t="s">
        <v>280</v>
      </c>
      <c r="E288" s="184" t="s">
        <v>222</v>
      </c>
      <c r="F288" s="184" t="s">
        <v>10</v>
      </c>
      <c r="G288" s="184" t="s">
        <v>7</v>
      </c>
      <c r="H288" s="184" t="s">
        <v>66</v>
      </c>
      <c r="I288" s="180">
        <v>110</v>
      </c>
      <c r="J288" s="180">
        <v>110</v>
      </c>
      <c r="K288" s="180">
        <v>110</v>
      </c>
      <c r="L288" s="30"/>
    </row>
    <row r="289" spans="1:11" ht="61.8" customHeight="1" x14ac:dyDescent="0.25">
      <c r="A289" s="18" t="s">
        <v>370</v>
      </c>
      <c r="B289" s="28"/>
      <c r="C289" s="28"/>
      <c r="D289" s="181" t="s">
        <v>375</v>
      </c>
      <c r="E289" s="178"/>
      <c r="F289" s="184"/>
      <c r="G289" s="184"/>
      <c r="H289" s="184"/>
      <c r="I289" s="183">
        <f>I290+I304</f>
        <v>86473.599999999991</v>
      </c>
      <c r="J289" s="183">
        <f>J290+J304</f>
        <v>29793.5</v>
      </c>
      <c r="K289" s="183">
        <f>K290+K304</f>
        <v>28655</v>
      </c>
    </row>
    <row r="290" spans="1:11" ht="17.399999999999999" customHeight="1" x14ac:dyDescent="0.25">
      <c r="A290" s="207" t="s">
        <v>371</v>
      </c>
      <c r="B290" s="29"/>
      <c r="C290" s="29"/>
      <c r="D290" s="184" t="s">
        <v>376</v>
      </c>
      <c r="E290" s="178"/>
      <c r="F290" s="184"/>
      <c r="G290" s="184"/>
      <c r="H290" s="184"/>
      <c r="I290" s="180">
        <f>I291</f>
        <v>73742.899999999994</v>
      </c>
      <c r="J290" s="180">
        <f t="shared" ref="J290:K290" si="122">J291</f>
        <v>18651.400000000001</v>
      </c>
      <c r="K290" s="180">
        <f t="shared" si="122"/>
        <v>17695</v>
      </c>
    </row>
    <row r="291" spans="1:11" ht="32.4" customHeight="1" x14ac:dyDescent="0.25">
      <c r="A291" s="207" t="s">
        <v>372</v>
      </c>
      <c r="B291" s="29"/>
      <c r="C291" s="29"/>
      <c r="D291" s="184" t="s">
        <v>377</v>
      </c>
      <c r="E291" s="178"/>
      <c r="F291" s="184"/>
      <c r="G291" s="184"/>
      <c r="H291" s="184"/>
      <c r="I291" s="180">
        <f>I292+I294+I296+I298+I300+I302</f>
        <v>73742.899999999994</v>
      </c>
      <c r="J291" s="180">
        <f t="shared" ref="J291:K291" si="123">J292+J294+J296+J298+J300+J302</f>
        <v>18651.400000000001</v>
      </c>
      <c r="K291" s="180">
        <f t="shared" si="123"/>
        <v>17695</v>
      </c>
    </row>
    <row r="292" spans="1:11" ht="32.4" customHeight="1" x14ac:dyDescent="0.25">
      <c r="A292" s="207" t="s">
        <v>373</v>
      </c>
      <c r="B292" s="29"/>
      <c r="C292" s="29"/>
      <c r="D292" s="184" t="s">
        <v>378</v>
      </c>
      <c r="E292" s="178"/>
      <c r="F292" s="184"/>
      <c r="G292" s="184"/>
      <c r="H292" s="184"/>
      <c r="I292" s="180">
        <f>I293</f>
        <v>1500</v>
      </c>
      <c r="J292" s="180">
        <f t="shared" ref="J292:K292" si="124">J293</f>
        <v>1500</v>
      </c>
      <c r="K292" s="180">
        <f t="shared" si="124"/>
        <v>1500</v>
      </c>
    </row>
    <row r="293" spans="1:11" ht="32.4" customHeight="1" x14ac:dyDescent="0.25">
      <c r="A293" s="176" t="s">
        <v>126</v>
      </c>
      <c r="B293" s="29"/>
      <c r="C293" s="29"/>
      <c r="D293" s="184" t="s">
        <v>378</v>
      </c>
      <c r="E293" s="178" t="s">
        <v>207</v>
      </c>
      <c r="F293" s="184" t="s">
        <v>21</v>
      </c>
      <c r="G293" s="184" t="s">
        <v>5</v>
      </c>
      <c r="H293" s="184" t="s">
        <v>49</v>
      </c>
      <c r="I293" s="180">
        <v>1500</v>
      </c>
      <c r="J293" s="180">
        <v>1500</v>
      </c>
      <c r="K293" s="180">
        <v>1500</v>
      </c>
    </row>
    <row r="294" spans="1:11" ht="32.4" customHeight="1" x14ac:dyDescent="0.25">
      <c r="A294" s="207" t="s">
        <v>374</v>
      </c>
      <c r="B294" s="29"/>
      <c r="C294" s="29"/>
      <c r="D294" s="184" t="s">
        <v>379</v>
      </c>
      <c r="E294" s="178"/>
      <c r="F294" s="184"/>
      <c r="G294" s="184"/>
      <c r="H294" s="184"/>
      <c r="I294" s="180">
        <f>I295</f>
        <v>2000</v>
      </c>
      <c r="J294" s="180">
        <f t="shared" ref="J294:K294" si="125">J295</f>
        <v>2000</v>
      </c>
      <c r="K294" s="180">
        <f t="shared" si="125"/>
        <v>2000</v>
      </c>
    </row>
    <row r="295" spans="1:11" ht="32.4" customHeight="1" x14ac:dyDescent="0.25">
      <c r="A295" s="176" t="s">
        <v>126</v>
      </c>
      <c r="B295" s="29"/>
      <c r="C295" s="29"/>
      <c r="D295" s="184" t="s">
        <v>379</v>
      </c>
      <c r="E295" s="178" t="s">
        <v>207</v>
      </c>
      <c r="F295" s="184" t="s">
        <v>21</v>
      </c>
      <c r="G295" s="184" t="s">
        <v>5</v>
      </c>
      <c r="H295" s="184" t="s">
        <v>49</v>
      </c>
      <c r="I295" s="180">
        <v>2000</v>
      </c>
      <c r="J295" s="180">
        <v>2000</v>
      </c>
      <c r="K295" s="180">
        <v>2000</v>
      </c>
    </row>
    <row r="296" spans="1:11" ht="121.95" customHeight="1" x14ac:dyDescent="0.25">
      <c r="A296" s="207" t="s">
        <v>506</v>
      </c>
      <c r="B296" s="29"/>
      <c r="C296" s="29"/>
      <c r="D296" s="184" t="s">
        <v>539</v>
      </c>
      <c r="E296" s="178"/>
      <c r="F296" s="184"/>
      <c r="G296" s="184"/>
      <c r="H296" s="184"/>
      <c r="I296" s="180">
        <f>I297</f>
        <v>57004.4</v>
      </c>
      <c r="J296" s="180">
        <f t="shared" ref="J296:K296" si="126">J297</f>
        <v>0</v>
      </c>
      <c r="K296" s="180">
        <f t="shared" si="126"/>
        <v>0</v>
      </c>
    </row>
    <row r="297" spans="1:11" ht="19.95" customHeight="1" x14ac:dyDescent="0.25">
      <c r="A297" s="176" t="s">
        <v>68</v>
      </c>
      <c r="B297" s="29"/>
      <c r="C297" s="29"/>
      <c r="D297" s="184" t="s">
        <v>539</v>
      </c>
      <c r="E297" s="178" t="s">
        <v>207</v>
      </c>
      <c r="F297" s="184" t="s">
        <v>21</v>
      </c>
      <c r="G297" s="184" t="s">
        <v>5</v>
      </c>
      <c r="H297" s="184" t="s">
        <v>99</v>
      </c>
      <c r="I297" s="180">
        <v>57004.4</v>
      </c>
      <c r="J297" s="180">
        <v>0</v>
      </c>
      <c r="K297" s="180">
        <v>0</v>
      </c>
    </row>
    <row r="298" spans="1:11" ht="43.2" customHeight="1" x14ac:dyDescent="0.25">
      <c r="A298" s="176" t="s">
        <v>195</v>
      </c>
      <c r="B298" s="185"/>
      <c r="C298" s="185"/>
      <c r="D298" s="184" t="s">
        <v>380</v>
      </c>
      <c r="E298" s="178"/>
      <c r="F298" s="184"/>
      <c r="G298" s="184"/>
      <c r="H298" s="184"/>
      <c r="I298" s="180">
        <f>I299</f>
        <v>8282.1</v>
      </c>
      <c r="J298" s="180">
        <f t="shared" ref="J298:K298" si="127">J299</f>
        <v>8282.1</v>
      </c>
      <c r="K298" s="180">
        <f t="shared" si="127"/>
        <v>8282.1</v>
      </c>
    </row>
    <row r="299" spans="1:11" ht="31.2" customHeight="1" x14ac:dyDescent="0.25">
      <c r="A299" s="176" t="s">
        <v>126</v>
      </c>
      <c r="B299" s="185"/>
      <c r="C299" s="185"/>
      <c r="D299" s="184" t="s">
        <v>380</v>
      </c>
      <c r="E299" s="178" t="s">
        <v>207</v>
      </c>
      <c r="F299" s="184" t="s">
        <v>21</v>
      </c>
      <c r="G299" s="184" t="s">
        <v>7</v>
      </c>
      <c r="H299" s="184" t="s">
        <v>49</v>
      </c>
      <c r="I299" s="180">
        <v>8282.1</v>
      </c>
      <c r="J299" s="180">
        <v>8282.1</v>
      </c>
      <c r="K299" s="180">
        <v>8282.1</v>
      </c>
    </row>
    <row r="300" spans="1:11" ht="27.6" customHeight="1" x14ac:dyDescent="0.25">
      <c r="A300" s="176" t="s">
        <v>251</v>
      </c>
      <c r="B300" s="185"/>
      <c r="C300" s="185"/>
      <c r="D300" s="184" t="s">
        <v>381</v>
      </c>
      <c r="E300" s="178"/>
      <c r="F300" s="184"/>
      <c r="G300" s="184"/>
      <c r="H300" s="184"/>
      <c r="I300" s="180">
        <f>I301</f>
        <v>956.4</v>
      </c>
      <c r="J300" s="180">
        <f t="shared" ref="J300:K300" si="128">J301</f>
        <v>2869.3</v>
      </c>
      <c r="K300" s="180">
        <f t="shared" si="128"/>
        <v>1912.9</v>
      </c>
    </row>
    <row r="301" spans="1:11" ht="33" customHeight="1" x14ac:dyDescent="0.25">
      <c r="A301" s="176" t="s">
        <v>126</v>
      </c>
      <c r="B301" s="185"/>
      <c r="C301" s="185"/>
      <c r="D301" s="184" t="s">
        <v>381</v>
      </c>
      <c r="E301" s="178" t="s">
        <v>207</v>
      </c>
      <c r="F301" s="184" t="s">
        <v>21</v>
      </c>
      <c r="G301" s="184" t="s">
        <v>7</v>
      </c>
      <c r="H301" s="184" t="s">
        <v>49</v>
      </c>
      <c r="I301" s="180">
        <v>956.4</v>
      </c>
      <c r="J301" s="180">
        <v>2869.3</v>
      </c>
      <c r="K301" s="180">
        <v>1912.9</v>
      </c>
    </row>
    <row r="302" spans="1:11" ht="33" customHeight="1" x14ac:dyDescent="0.25">
      <c r="A302" s="176" t="s">
        <v>193</v>
      </c>
      <c r="B302" s="185"/>
      <c r="C302" s="185"/>
      <c r="D302" s="184" t="s">
        <v>534</v>
      </c>
      <c r="E302" s="178"/>
      <c r="F302" s="184"/>
      <c r="G302" s="184"/>
      <c r="H302" s="184"/>
      <c r="I302" s="180">
        <f>I303</f>
        <v>4000</v>
      </c>
      <c r="J302" s="180">
        <f t="shared" ref="J302:K302" si="129">J303</f>
        <v>4000</v>
      </c>
      <c r="K302" s="180">
        <f t="shared" si="129"/>
        <v>4000</v>
      </c>
    </row>
    <row r="303" spans="1:11" ht="33" customHeight="1" x14ac:dyDescent="0.25">
      <c r="A303" s="176" t="s">
        <v>126</v>
      </c>
      <c r="B303" s="185"/>
      <c r="C303" s="185"/>
      <c r="D303" s="184" t="s">
        <v>534</v>
      </c>
      <c r="E303" s="178" t="s">
        <v>207</v>
      </c>
      <c r="F303" s="184" t="s">
        <v>21</v>
      </c>
      <c r="G303" s="184" t="s">
        <v>7</v>
      </c>
      <c r="H303" s="184" t="s">
        <v>49</v>
      </c>
      <c r="I303" s="180">
        <v>4000</v>
      </c>
      <c r="J303" s="180">
        <v>4000</v>
      </c>
      <c r="K303" s="180">
        <v>4000</v>
      </c>
    </row>
    <row r="304" spans="1:11" ht="18.600000000000001" customHeight="1" x14ac:dyDescent="0.25">
      <c r="A304" s="207" t="s">
        <v>276</v>
      </c>
      <c r="B304" s="185"/>
      <c r="C304" s="185"/>
      <c r="D304" s="184" t="s">
        <v>382</v>
      </c>
      <c r="E304" s="178"/>
      <c r="F304" s="184"/>
      <c r="G304" s="184"/>
      <c r="H304" s="184"/>
      <c r="I304" s="180">
        <f>I305</f>
        <v>12730.7</v>
      </c>
      <c r="J304" s="180">
        <f t="shared" ref="J304:K304" si="130">J305</f>
        <v>11142.1</v>
      </c>
      <c r="K304" s="180">
        <f t="shared" si="130"/>
        <v>10960</v>
      </c>
    </row>
    <row r="305" spans="1:11" ht="42.6" customHeight="1" x14ac:dyDescent="0.25">
      <c r="A305" s="207" t="s">
        <v>532</v>
      </c>
      <c r="B305" s="29"/>
      <c r="C305" s="29"/>
      <c r="D305" s="184" t="s">
        <v>383</v>
      </c>
      <c r="E305" s="178"/>
      <c r="F305" s="184"/>
      <c r="G305" s="184"/>
      <c r="H305" s="184"/>
      <c r="I305" s="180">
        <f>I306+I308+I310+I312+I314+I316</f>
        <v>12730.7</v>
      </c>
      <c r="J305" s="180">
        <f t="shared" ref="J305:K305" si="131">J306+J308+J310+J312+J314+J316</f>
        <v>11142.1</v>
      </c>
      <c r="K305" s="180">
        <f t="shared" si="131"/>
        <v>10960</v>
      </c>
    </row>
    <row r="306" spans="1:11" ht="55.95" customHeight="1" x14ac:dyDescent="0.25">
      <c r="A306" s="176" t="s">
        <v>227</v>
      </c>
      <c r="B306" s="185"/>
      <c r="C306" s="185"/>
      <c r="D306" s="208" t="s">
        <v>384</v>
      </c>
      <c r="E306" s="178"/>
      <c r="F306" s="184"/>
      <c r="G306" s="184"/>
      <c r="H306" s="209"/>
      <c r="I306" s="180">
        <f>I307</f>
        <v>1000</v>
      </c>
      <c r="J306" s="180">
        <f t="shared" ref="J306:K306" si="132">J307</f>
        <v>1000</v>
      </c>
      <c r="K306" s="180">
        <f t="shared" si="132"/>
        <v>500</v>
      </c>
    </row>
    <row r="307" spans="1:11" ht="56.4" customHeight="1" x14ac:dyDescent="0.25">
      <c r="A307" s="176" t="s">
        <v>102</v>
      </c>
      <c r="B307" s="185"/>
      <c r="C307" s="185"/>
      <c r="D307" s="208" t="s">
        <v>384</v>
      </c>
      <c r="E307" s="178" t="s">
        <v>207</v>
      </c>
      <c r="F307" s="184" t="s">
        <v>21</v>
      </c>
      <c r="G307" s="184" t="s">
        <v>5</v>
      </c>
      <c r="H307" s="209" t="s">
        <v>103</v>
      </c>
      <c r="I307" s="180">
        <v>1000</v>
      </c>
      <c r="J307" s="180">
        <v>1000</v>
      </c>
      <c r="K307" s="180">
        <v>500</v>
      </c>
    </row>
    <row r="308" spans="1:11" ht="70.2" customHeight="1" x14ac:dyDescent="0.25">
      <c r="A308" s="176" t="s">
        <v>217</v>
      </c>
      <c r="B308" s="185"/>
      <c r="C308" s="185"/>
      <c r="D308" s="184" t="s">
        <v>385</v>
      </c>
      <c r="E308" s="178"/>
      <c r="F308" s="184"/>
      <c r="G308" s="184"/>
      <c r="H308" s="184"/>
      <c r="I308" s="180">
        <f>I309</f>
        <v>500</v>
      </c>
      <c r="J308" s="180">
        <f t="shared" ref="J308:K308" si="133">J309</f>
        <v>500</v>
      </c>
      <c r="K308" s="180">
        <f t="shared" si="133"/>
        <v>650</v>
      </c>
    </row>
    <row r="309" spans="1:11" ht="30.6" customHeight="1" x14ac:dyDescent="0.25">
      <c r="A309" s="176" t="s">
        <v>126</v>
      </c>
      <c r="B309" s="185"/>
      <c r="C309" s="185"/>
      <c r="D309" s="184" t="s">
        <v>385</v>
      </c>
      <c r="E309" s="178" t="s">
        <v>207</v>
      </c>
      <c r="F309" s="184" t="s">
        <v>8</v>
      </c>
      <c r="G309" s="184" t="s">
        <v>118</v>
      </c>
      <c r="H309" s="184" t="s">
        <v>49</v>
      </c>
      <c r="I309" s="180">
        <v>500</v>
      </c>
      <c r="J309" s="180">
        <v>500</v>
      </c>
      <c r="K309" s="180">
        <v>650</v>
      </c>
    </row>
    <row r="310" spans="1:11" ht="30" customHeight="1" x14ac:dyDescent="0.25">
      <c r="A310" s="176" t="s">
        <v>216</v>
      </c>
      <c r="B310" s="185"/>
      <c r="C310" s="185"/>
      <c r="D310" s="184" t="s">
        <v>386</v>
      </c>
      <c r="E310" s="178"/>
      <c r="F310" s="184"/>
      <c r="G310" s="184"/>
      <c r="H310" s="184"/>
      <c r="I310" s="180">
        <f>I311</f>
        <v>2100</v>
      </c>
      <c r="J310" s="180">
        <f t="shared" ref="J310:K310" si="134">J311</f>
        <v>500</v>
      </c>
      <c r="K310" s="180">
        <f t="shared" si="134"/>
        <v>650</v>
      </c>
    </row>
    <row r="311" spans="1:11" ht="29.4" customHeight="1" x14ac:dyDescent="0.25">
      <c r="A311" s="176" t="s">
        <v>126</v>
      </c>
      <c r="B311" s="185"/>
      <c r="C311" s="185"/>
      <c r="D311" s="184" t="s">
        <v>386</v>
      </c>
      <c r="E311" s="178" t="s">
        <v>207</v>
      </c>
      <c r="F311" s="184" t="s">
        <v>21</v>
      </c>
      <c r="G311" s="184" t="s">
        <v>5</v>
      </c>
      <c r="H311" s="184" t="s">
        <v>49</v>
      </c>
      <c r="I311" s="180">
        <v>2100</v>
      </c>
      <c r="J311" s="180">
        <v>500</v>
      </c>
      <c r="K311" s="180">
        <v>650</v>
      </c>
    </row>
    <row r="312" spans="1:11" ht="31.95" customHeight="1" x14ac:dyDescent="0.25">
      <c r="A312" s="176" t="s">
        <v>603</v>
      </c>
      <c r="B312" s="185"/>
      <c r="C312" s="185"/>
      <c r="D312" s="208" t="s">
        <v>387</v>
      </c>
      <c r="E312" s="178"/>
      <c r="F312" s="184"/>
      <c r="G312" s="184"/>
      <c r="H312" s="209"/>
      <c r="I312" s="180">
        <f>I313</f>
        <v>2000</v>
      </c>
      <c r="J312" s="180">
        <f t="shared" ref="J312:K312" si="135">J313</f>
        <v>2000</v>
      </c>
      <c r="K312" s="180">
        <f t="shared" si="135"/>
        <v>2000</v>
      </c>
    </row>
    <row r="313" spans="1:11" ht="27.6" customHeight="1" x14ac:dyDescent="0.25">
      <c r="A313" s="176" t="s">
        <v>126</v>
      </c>
      <c r="B313" s="185"/>
      <c r="C313" s="185"/>
      <c r="D313" s="208" t="s">
        <v>387</v>
      </c>
      <c r="E313" s="178" t="s">
        <v>207</v>
      </c>
      <c r="F313" s="184" t="s">
        <v>21</v>
      </c>
      <c r="G313" s="184" t="s">
        <v>5</v>
      </c>
      <c r="H313" s="209" t="s">
        <v>49</v>
      </c>
      <c r="I313" s="180">
        <v>2000</v>
      </c>
      <c r="J313" s="180">
        <v>2000</v>
      </c>
      <c r="K313" s="180">
        <v>2000</v>
      </c>
    </row>
    <row r="314" spans="1:11" ht="31.95" customHeight="1" x14ac:dyDescent="0.25">
      <c r="A314" s="207" t="s">
        <v>388</v>
      </c>
      <c r="B314" s="185"/>
      <c r="C314" s="185"/>
      <c r="D314" s="208" t="s">
        <v>389</v>
      </c>
      <c r="E314" s="178"/>
      <c r="F314" s="184"/>
      <c r="G314" s="184"/>
      <c r="H314" s="209"/>
      <c r="I314" s="180">
        <f>I315</f>
        <v>130.69999999999999</v>
      </c>
      <c r="J314" s="180">
        <f t="shared" ref="J314:K314" si="136">J315</f>
        <v>142.1</v>
      </c>
      <c r="K314" s="180">
        <f t="shared" si="136"/>
        <v>160</v>
      </c>
    </row>
    <row r="315" spans="1:11" ht="30.6" customHeight="1" x14ac:dyDescent="0.25">
      <c r="A315" s="176" t="s">
        <v>126</v>
      </c>
      <c r="B315" s="185"/>
      <c r="C315" s="185"/>
      <c r="D315" s="208" t="s">
        <v>389</v>
      </c>
      <c r="E315" s="178" t="s">
        <v>207</v>
      </c>
      <c r="F315" s="184" t="s">
        <v>21</v>
      </c>
      <c r="G315" s="184" t="s">
        <v>5</v>
      </c>
      <c r="H315" s="209" t="s">
        <v>49</v>
      </c>
      <c r="I315" s="180">
        <v>130.69999999999999</v>
      </c>
      <c r="J315" s="180">
        <v>142.1</v>
      </c>
      <c r="K315" s="180">
        <v>160</v>
      </c>
    </row>
    <row r="316" spans="1:11" ht="31.2" customHeight="1" x14ac:dyDescent="0.25">
      <c r="A316" s="207" t="s">
        <v>434</v>
      </c>
      <c r="B316" s="185"/>
      <c r="C316" s="185"/>
      <c r="D316" s="208" t="s">
        <v>435</v>
      </c>
      <c r="E316" s="178"/>
      <c r="F316" s="184"/>
      <c r="G316" s="184"/>
      <c r="H316" s="209"/>
      <c r="I316" s="180">
        <f>I317</f>
        <v>7000</v>
      </c>
      <c r="J316" s="180">
        <f t="shared" ref="J316:K316" si="137">J317</f>
        <v>7000</v>
      </c>
      <c r="K316" s="180">
        <f t="shared" si="137"/>
        <v>7000</v>
      </c>
    </row>
    <row r="317" spans="1:11" ht="27" customHeight="1" x14ac:dyDescent="0.25">
      <c r="A317" s="176" t="s">
        <v>126</v>
      </c>
      <c r="B317" s="185"/>
      <c r="C317" s="185"/>
      <c r="D317" s="208" t="s">
        <v>435</v>
      </c>
      <c r="E317" s="178" t="s">
        <v>207</v>
      </c>
      <c r="F317" s="184" t="s">
        <v>21</v>
      </c>
      <c r="G317" s="184" t="s">
        <v>5</v>
      </c>
      <c r="H317" s="209" t="s">
        <v>49</v>
      </c>
      <c r="I317" s="180">
        <v>7000</v>
      </c>
      <c r="J317" s="180">
        <v>7000</v>
      </c>
      <c r="K317" s="180">
        <v>7000</v>
      </c>
    </row>
    <row r="318" spans="1:11" ht="48" customHeight="1" x14ac:dyDescent="0.25">
      <c r="A318" s="18" t="s">
        <v>242</v>
      </c>
      <c r="B318" s="29"/>
      <c r="C318" s="29"/>
      <c r="D318" s="181" t="s">
        <v>163</v>
      </c>
      <c r="E318" s="29"/>
      <c r="F318" s="29"/>
      <c r="G318" s="29"/>
      <c r="H318" s="74"/>
      <c r="I318" s="210">
        <f>I319+I330</f>
        <v>15885.2</v>
      </c>
      <c r="J318" s="210">
        <f>J319+J330</f>
        <v>15885.2</v>
      </c>
      <c r="K318" s="210">
        <f>K319+K330</f>
        <v>15885.2</v>
      </c>
    </row>
    <row r="319" spans="1:11" ht="22.2" customHeight="1" x14ac:dyDescent="0.25">
      <c r="A319" s="176" t="s">
        <v>270</v>
      </c>
      <c r="B319" s="29"/>
      <c r="C319" s="29"/>
      <c r="D319" s="184" t="s">
        <v>310</v>
      </c>
      <c r="E319" s="29"/>
      <c r="F319" s="29"/>
      <c r="G319" s="29"/>
      <c r="H319" s="74"/>
      <c r="I319" s="199">
        <f>I320+I327</f>
        <v>2560.9</v>
      </c>
      <c r="J319" s="199">
        <f t="shared" ref="J319:K319" si="138">J320+J327</f>
        <v>2560.9</v>
      </c>
      <c r="K319" s="199">
        <f t="shared" si="138"/>
        <v>2560.9</v>
      </c>
    </row>
    <row r="320" spans="1:11" ht="44.4" customHeight="1" x14ac:dyDescent="0.25">
      <c r="A320" s="176" t="s">
        <v>311</v>
      </c>
      <c r="B320" s="29"/>
      <c r="C320" s="29"/>
      <c r="D320" s="184" t="s">
        <v>312</v>
      </c>
      <c r="E320" s="29"/>
      <c r="F320" s="29"/>
      <c r="G320" s="29"/>
      <c r="H320" s="74"/>
      <c r="I320" s="199">
        <f>I321+I323+I325</f>
        <v>2022.2</v>
      </c>
      <c r="J320" s="199">
        <f t="shared" ref="J320:K320" si="139">J321+J323+J325</f>
        <v>2022.2</v>
      </c>
      <c r="K320" s="199">
        <f t="shared" si="139"/>
        <v>2022.2</v>
      </c>
    </row>
    <row r="321" spans="1:11" ht="30.6" customHeight="1" x14ac:dyDescent="0.25">
      <c r="A321" s="176" t="s">
        <v>520</v>
      </c>
      <c r="B321" s="29"/>
      <c r="C321" s="29"/>
      <c r="D321" s="184" t="s">
        <v>313</v>
      </c>
      <c r="E321" s="29"/>
      <c r="F321" s="29"/>
      <c r="G321" s="29"/>
      <c r="H321" s="74"/>
      <c r="I321" s="199">
        <f>I322</f>
        <v>500</v>
      </c>
      <c r="J321" s="199">
        <f t="shared" ref="J321:K321" si="140">J322</f>
        <v>500</v>
      </c>
      <c r="K321" s="199">
        <f t="shared" si="140"/>
        <v>500</v>
      </c>
    </row>
    <row r="322" spans="1:11" ht="21.6" customHeight="1" x14ac:dyDescent="0.25">
      <c r="A322" s="190" t="s">
        <v>65</v>
      </c>
      <c r="B322" s="29"/>
      <c r="C322" s="29"/>
      <c r="D322" s="184" t="s">
        <v>313</v>
      </c>
      <c r="E322" s="178" t="s">
        <v>207</v>
      </c>
      <c r="F322" s="184" t="s">
        <v>12</v>
      </c>
      <c r="G322" s="184" t="s">
        <v>5</v>
      </c>
      <c r="H322" s="184" t="s">
        <v>66</v>
      </c>
      <c r="I322" s="199">
        <v>500</v>
      </c>
      <c r="J322" s="199">
        <v>500</v>
      </c>
      <c r="K322" s="199">
        <v>500</v>
      </c>
    </row>
    <row r="323" spans="1:11" ht="54.6" customHeight="1" x14ac:dyDescent="0.25">
      <c r="A323" s="190" t="s">
        <v>219</v>
      </c>
      <c r="B323" s="29"/>
      <c r="C323" s="29"/>
      <c r="D323" s="184" t="s">
        <v>314</v>
      </c>
      <c r="E323" s="178"/>
      <c r="F323" s="184"/>
      <c r="G323" s="184"/>
      <c r="H323" s="184"/>
      <c r="I323" s="199">
        <f>I324</f>
        <v>1000</v>
      </c>
      <c r="J323" s="199">
        <f t="shared" ref="J323:K323" si="141">J324</f>
        <v>1000</v>
      </c>
      <c r="K323" s="199">
        <f t="shared" si="141"/>
        <v>1000</v>
      </c>
    </row>
    <row r="324" spans="1:11" ht="27" customHeight="1" x14ac:dyDescent="0.25">
      <c r="A324" s="176" t="s">
        <v>126</v>
      </c>
      <c r="B324" s="29"/>
      <c r="C324" s="29"/>
      <c r="D324" s="184" t="s">
        <v>314</v>
      </c>
      <c r="E324" s="178" t="s">
        <v>207</v>
      </c>
      <c r="F324" s="184" t="s">
        <v>12</v>
      </c>
      <c r="G324" s="184" t="s">
        <v>5</v>
      </c>
      <c r="H324" s="184" t="s">
        <v>49</v>
      </c>
      <c r="I324" s="199">
        <v>1000</v>
      </c>
      <c r="J324" s="199">
        <v>1000</v>
      </c>
      <c r="K324" s="199">
        <v>1000</v>
      </c>
    </row>
    <row r="325" spans="1:11" ht="46.2" customHeight="1" x14ac:dyDescent="0.25">
      <c r="A325" s="190" t="s">
        <v>234</v>
      </c>
      <c r="B325" s="29"/>
      <c r="C325" s="29"/>
      <c r="D325" s="184" t="s">
        <v>515</v>
      </c>
      <c r="E325" s="178"/>
      <c r="F325" s="184"/>
      <c r="G325" s="184"/>
      <c r="H325" s="184"/>
      <c r="I325" s="199">
        <f>I326</f>
        <v>522.20000000000005</v>
      </c>
      <c r="J325" s="199">
        <f t="shared" ref="J325:K325" si="142">J326</f>
        <v>522.20000000000005</v>
      </c>
      <c r="K325" s="199">
        <f t="shared" si="142"/>
        <v>522.20000000000005</v>
      </c>
    </row>
    <row r="326" spans="1:11" ht="27" customHeight="1" x14ac:dyDescent="0.25">
      <c r="A326" s="176" t="s">
        <v>126</v>
      </c>
      <c r="B326" s="29"/>
      <c r="C326" s="29"/>
      <c r="D326" s="184" t="s">
        <v>515</v>
      </c>
      <c r="E326" s="178" t="s">
        <v>207</v>
      </c>
      <c r="F326" s="184" t="s">
        <v>12</v>
      </c>
      <c r="G326" s="184" t="s">
        <v>5</v>
      </c>
      <c r="H326" s="184" t="s">
        <v>49</v>
      </c>
      <c r="I326" s="199">
        <v>522.20000000000005</v>
      </c>
      <c r="J326" s="199">
        <v>522.20000000000005</v>
      </c>
      <c r="K326" s="199">
        <v>522.20000000000005</v>
      </c>
    </row>
    <row r="327" spans="1:11" ht="45.6" customHeight="1" x14ac:dyDescent="0.25">
      <c r="A327" s="190" t="s">
        <v>315</v>
      </c>
      <c r="B327" s="29"/>
      <c r="C327" s="29"/>
      <c r="D327" s="184" t="s">
        <v>316</v>
      </c>
      <c r="E327" s="178"/>
      <c r="F327" s="184"/>
      <c r="G327" s="184"/>
      <c r="H327" s="184"/>
      <c r="I327" s="199">
        <f>I328</f>
        <v>538.70000000000005</v>
      </c>
      <c r="J327" s="199">
        <f t="shared" ref="J327:K327" si="143">J328</f>
        <v>538.70000000000005</v>
      </c>
      <c r="K327" s="199">
        <f t="shared" si="143"/>
        <v>538.70000000000005</v>
      </c>
    </row>
    <row r="328" spans="1:11" ht="43.95" customHeight="1" x14ac:dyDescent="0.25">
      <c r="A328" s="190" t="s">
        <v>258</v>
      </c>
      <c r="B328" s="29"/>
      <c r="C328" s="29"/>
      <c r="D328" s="177" t="s">
        <v>514</v>
      </c>
      <c r="E328" s="178"/>
      <c r="F328" s="184"/>
      <c r="G328" s="184"/>
      <c r="H328" s="184"/>
      <c r="I328" s="199">
        <f>I329</f>
        <v>538.70000000000005</v>
      </c>
      <c r="J328" s="199">
        <f t="shared" ref="J328:K328" si="144">J329</f>
        <v>538.70000000000005</v>
      </c>
      <c r="K328" s="199">
        <f t="shared" si="144"/>
        <v>538.70000000000005</v>
      </c>
    </row>
    <row r="329" spans="1:11" ht="16.95" customHeight="1" x14ac:dyDescent="0.25">
      <c r="A329" s="190" t="s">
        <v>65</v>
      </c>
      <c r="B329" s="29"/>
      <c r="C329" s="29"/>
      <c r="D329" s="177" t="s">
        <v>514</v>
      </c>
      <c r="E329" s="178" t="s">
        <v>207</v>
      </c>
      <c r="F329" s="184" t="s">
        <v>12</v>
      </c>
      <c r="G329" s="184" t="s">
        <v>5</v>
      </c>
      <c r="H329" s="184" t="s">
        <v>66</v>
      </c>
      <c r="I329" s="199">
        <v>538.70000000000005</v>
      </c>
      <c r="J329" s="199">
        <v>538.70000000000005</v>
      </c>
      <c r="K329" s="199">
        <v>538.70000000000005</v>
      </c>
    </row>
    <row r="330" spans="1:11" ht="22.95" customHeight="1" x14ac:dyDescent="0.25">
      <c r="A330" s="190" t="s">
        <v>276</v>
      </c>
      <c r="B330" s="29"/>
      <c r="C330" s="29"/>
      <c r="D330" s="177" t="s">
        <v>317</v>
      </c>
      <c r="E330" s="178"/>
      <c r="F330" s="184"/>
      <c r="G330" s="184"/>
      <c r="H330" s="184"/>
      <c r="I330" s="199">
        <f>I331</f>
        <v>13324.300000000001</v>
      </c>
      <c r="J330" s="199">
        <f t="shared" ref="J330:K330" si="145">J331</f>
        <v>13324.300000000001</v>
      </c>
      <c r="K330" s="199">
        <f t="shared" si="145"/>
        <v>13324.300000000001</v>
      </c>
    </row>
    <row r="331" spans="1:11" ht="43.2" customHeight="1" x14ac:dyDescent="0.25">
      <c r="A331" s="190" t="s">
        <v>319</v>
      </c>
      <c r="B331" s="29"/>
      <c r="C331" s="29"/>
      <c r="D331" s="177" t="s">
        <v>318</v>
      </c>
      <c r="E331" s="178"/>
      <c r="F331" s="184"/>
      <c r="G331" s="184"/>
      <c r="H331" s="184"/>
      <c r="I331" s="199">
        <f>I332+I334</f>
        <v>13324.300000000001</v>
      </c>
      <c r="J331" s="199">
        <f t="shared" ref="J331:K331" si="146">J332+J334</f>
        <v>13324.300000000001</v>
      </c>
      <c r="K331" s="199">
        <f t="shared" si="146"/>
        <v>13324.300000000001</v>
      </c>
    </row>
    <row r="332" spans="1:11" ht="38.25" customHeight="1" x14ac:dyDescent="0.25">
      <c r="A332" s="190" t="s">
        <v>320</v>
      </c>
      <c r="B332" s="29"/>
      <c r="C332" s="29"/>
      <c r="D332" s="177" t="s">
        <v>321</v>
      </c>
      <c r="E332" s="178"/>
      <c r="F332" s="184"/>
      <c r="G332" s="184"/>
      <c r="H332" s="184"/>
      <c r="I332" s="199">
        <f>I333</f>
        <v>12448.1</v>
      </c>
      <c r="J332" s="199">
        <f t="shared" ref="J332:K332" si="147">J333</f>
        <v>12448.1</v>
      </c>
      <c r="K332" s="199">
        <f t="shared" si="147"/>
        <v>12448.1</v>
      </c>
    </row>
    <row r="333" spans="1:11" ht="19.2" customHeight="1" x14ac:dyDescent="0.25">
      <c r="A333" s="176" t="s">
        <v>65</v>
      </c>
      <c r="B333" s="29"/>
      <c r="C333" s="29"/>
      <c r="D333" s="177" t="s">
        <v>321</v>
      </c>
      <c r="E333" s="178" t="s">
        <v>207</v>
      </c>
      <c r="F333" s="184" t="s">
        <v>12</v>
      </c>
      <c r="G333" s="184" t="s">
        <v>5</v>
      </c>
      <c r="H333" s="184" t="s">
        <v>66</v>
      </c>
      <c r="I333" s="199">
        <v>12448.1</v>
      </c>
      <c r="J333" s="199">
        <v>12448.1</v>
      </c>
      <c r="K333" s="199">
        <v>12448.1</v>
      </c>
    </row>
    <row r="334" spans="1:11" ht="61.95" customHeight="1" x14ac:dyDescent="0.25">
      <c r="A334" s="176" t="s">
        <v>125</v>
      </c>
      <c r="B334" s="29"/>
      <c r="C334" s="29"/>
      <c r="D334" s="177" t="s">
        <v>322</v>
      </c>
      <c r="E334" s="178"/>
      <c r="F334" s="184"/>
      <c r="G334" s="184"/>
      <c r="H334" s="184"/>
      <c r="I334" s="199">
        <f>I335</f>
        <v>876.2</v>
      </c>
      <c r="J334" s="199">
        <f t="shared" ref="J334:K334" si="148">J335</f>
        <v>876.2</v>
      </c>
      <c r="K334" s="199">
        <f t="shared" si="148"/>
        <v>876.2</v>
      </c>
    </row>
    <row r="335" spans="1:11" ht="19.2" customHeight="1" x14ac:dyDescent="0.25">
      <c r="A335" s="176" t="s">
        <v>65</v>
      </c>
      <c r="B335" s="29"/>
      <c r="C335" s="29"/>
      <c r="D335" s="177" t="s">
        <v>322</v>
      </c>
      <c r="E335" s="178" t="s">
        <v>207</v>
      </c>
      <c r="F335" s="184" t="s">
        <v>12</v>
      </c>
      <c r="G335" s="184" t="s">
        <v>5</v>
      </c>
      <c r="H335" s="184" t="s">
        <v>66</v>
      </c>
      <c r="I335" s="199">
        <v>876.2</v>
      </c>
      <c r="J335" s="199">
        <v>876.2</v>
      </c>
      <c r="K335" s="199">
        <v>876.2</v>
      </c>
    </row>
    <row r="336" spans="1:11" s="20" customFormat="1" ht="42.6" customHeight="1" x14ac:dyDescent="0.25">
      <c r="A336" s="18" t="s">
        <v>347</v>
      </c>
      <c r="B336" s="38"/>
      <c r="C336" s="38"/>
      <c r="D336" s="186" t="s">
        <v>154</v>
      </c>
      <c r="E336" s="182"/>
      <c r="F336" s="181"/>
      <c r="G336" s="181"/>
      <c r="H336" s="181"/>
      <c r="I336" s="211">
        <f>I337+I343</f>
        <v>608.40000000000009</v>
      </c>
      <c r="J336" s="211">
        <f>J337+J343</f>
        <v>655.20000000000005</v>
      </c>
      <c r="K336" s="211">
        <f>K337+K343</f>
        <v>655.20000000000005</v>
      </c>
    </row>
    <row r="337" spans="1:11" ht="19.95" customHeight="1" x14ac:dyDescent="0.25">
      <c r="A337" s="176" t="s">
        <v>270</v>
      </c>
      <c r="B337" s="185"/>
      <c r="C337" s="185"/>
      <c r="D337" s="177" t="s">
        <v>348</v>
      </c>
      <c r="E337" s="178"/>
      <c r="F337" s="184"/>
      <c r="G337" s="184"/>
      <c r="H337" s="184"/>
      <c r="I337" s="212">
        <f>I338</f>
        <v>593.40000000000009</v>
      </c>
      <c r="J337" s="212">
        <f t="shared" ref="J337:K337" si="149">J338</f>
        <v>640.20000000000005</v>
      </c>
      <c r="K337" s="212">
        <f t="shared" si="149"/>
        <v>640.20000000000005</v>
      </c>
    </row>
    <row r="338" spans="1:11" ht="30.6" customHeight="1" x14ac:dyDescent="0.25">
      <c r="A338" s="176" t="s">
        <v>349</v>
      </c>
      <c r="B338" s="185"/>
      <c r="C338" s="185"/>
      <c r="D338" s="177" t="s">
        <v>350</v>
      </c>
      <c r="E338" s="178"/>
      <c r="F338" s="184"/>
      <c r="G338" s="184"/>
      <c r="H338" s="184"/>
      <c r="I338" s="212">
        <f>I339+I341</f>
        <v>593.40000000000009</v>
      </c>
      <c r="J338" s="212">
        <f t="shared" ref="J338:K338" si="150">J339+J341</f>
        <v>640.20000000000005</v>
      </c>
      <c r="K338" s="212">
        <f t="shared" si="150"/>
        <v>640.20000000000005</v>
      </c>
    </row>
    <row r="339" spans="1:11" ht="25.95" customHeight="1" x14ac:dyDescent="0.25">
      <c r="A339" s="176" t="s">
        <v>119</v>
      </c>
      <c r="B339" s="185"/>
      <c r="C339" s="185"/>
      <c r="D339" s="177" t="s">
        <v>351</v>
      </c>
      <c r="E339" s="178"/>
      <c r="F339" s="184"/>
      <c r="G339" s="184"/>
      <c r="H339" s="184"/>
      <c r="I339" s="212">
        <f>I340</f>
        <v>320.10000000000002</v>
      </c>
      <c r="J339" s="212">
        <f t="shared" ref="J339:K339" si="151">J340</f>
        <v>246.2</v>
      </c>
      <c r="K339" s="212">
        <f t="shared" si="151"/>
        <v>246.2</v>
      </c>
    </row>
    <row r="340" spans="1:11" ht="58.95" customHeight="1" x14ac:dyDescent="0.25">
      <c r="A340" s="176" t="s">
        <v>102</v>
      </c>
      <c r="B340" s="185"/>
      <c r="C340" s="185"/>
      <c r="D340" s="177" t="s">
        <v>351</v>
      </c>
      <c r="E340" s="178" t="s">
        <v>207</v>
      </c>
      <c r="F340" s="184" t="s">
        <v>8</v>
      </c>
      <c r="G340" s="184" t="s">
        <v>118</v>
      </c>
      <c r="H340" s="184" t="s">
        <v>103</v>
      </c>
      <c r="I340" s="212">
        <v>320.10000000000002</v>
      </c>
      <c r="J340" s="212">
        <v>246.2</v>
      </c>
      <c r="K340" s="212">
        <v>246.2</v>
      </c>
    </row>
    <row r="341" spans="1:11" ht="42" customHeight="1" x14ac:dyDescent="0.25">
      <c r="A341" s="176" t="s">
        <v>249</v>
      </c>
      <c r="B341" s="185"/>
      <c r="C341" s="185"/>
      <c r="D341" s="177" t="s">
        <v>352</v>
      </c>
      <c r="E341" s="178"/>
      <c r="F341" s="184"/>
      <c r="G341" s="184"/>
      <c r="H341" s="184"/>
      <c r="I341" s="212">
        <f>I342</f>
        <v>273.3</v>
      </c>
      <c r="J341" s="212">
        <f t="shared" ref="J341:K341" si="152">J342</f>
        <v>394</v>
      </c>
      <c r="K341" s="212">
        <f t="shared" si="152"/>
        <v>394</v>
      </c>
    </row>
    <row r="342" spans="1:11" ht="60" customHeight="1" x14ac:dyDescent="0.25">
      <c r="A342" s="176" t="s">
        <v>102</v>
      </c>
      <c r="B342" s="185"/>
      <c r="C342" s="185"/>
      <c r="D342" s="177" t="s">
        <v>352</v>
      </c>
      <c r="E342" s="178" t="s">
        <v>207</v>
      </c>
      <c r="F342" s="184" t="s">
        <v>8</v>
      </c>
      <c r="G342" s="184" t="s">
        <v>118</v>
      </c>
      <c r="H342" s="184" t="s">
        <v>103</v>
      </c>
      <c r="I342" s="212">
        <v>273.3</v>
      </c>
      <c r="J342" s="212">
        <v>394</v>
      </c>
      <c r="K342" s="212">
        <v>394</v>
      </c>
    </row>
    <row r="343" spans="1:11" ht="24" customHeight="1" x14ac:dyDescent="0.25">
      <c r="A343" s="176" t="s">
        <v>276</v>
      </c>
      <c r="B343" s="185"/>
      <c r="C343" s="185"/>
      <c r="D343" s="177" t="s">
        <v>353</v>
      </c>
      <c r="E343" s="178"/>
      <c r="F343" s="184"/>
      <c r="G343" s="184"/>
      <c r="H343" s="184"/>
      <c r="I343" s="212">
        <f>I344</f>
        <v>15</v>
      </c>
      <c r="J343" s="212">
        <f t="shared" ref="J343:K344" si="153">J344</f>
        <v>15</v>
      </c>
      <c r="K343" s="212">
        <f t="shared" si="153"/>
        <v>15</v>
      </c>
    </row>
    <row r="344" spans="1:11" ht="33" customHeight="1" x14ac:dyDescent="0.25">
      <c r="A344" s="176" t="s">
        <v>355</v>
      </c>
      <c r="B344" s="185"/>
      <c r="C344" s="185"/>
      <c r="D344" s="177" t="s">
        <v>354</v>
      </c>
      <c r="E344" s="178"/>
      <c r="F344" s="184"/>
      <c r="G344" s="184"/>
      <c r="H344" s="184"/>
      <c r="I344" s="212">
        <f>I345</f>
        <v>15</v>
      </c>
      <c r="J344" s="212">
        <f t="shared" si="153"/>
        <v>15</v>
      </c>
      <c r="K344" s="212">
        <f t="shared" si="153"/>
        <v>15</v>
      </c>
    </row>
    <row r="345" spans="1:11" ht="20.399999999999999" customHeight="1" x14ac:dyDescent="0.25">
      <c r="A345" s="213" t="s">
        <v>357</v>
      </c>
      <c r="B345" s="185"/>
      <c r="C345" s="185"/>
      <c r="D345" s="177" t="s">
        <v>356</v>
      </c>
      <c r="E345" s="178"/>
      <c r="F345" s="184"/>
      <c r="G345" s="184"/>
      <c r="H345" s="184"/>
      <c r="I345" s="212">
        <f>I346</f>
        <v>15</v>
      </c>
      <c r="J345" s="212">
        <f t="shared" ref="J345:K345" si="154">J346</f>
        <v>15</v>
      </c>
      <c r="K345" s="212">
        <f t="shared" si="154"/>
        <v>15</v>
      </c>
    </row>
    <row r="346" spans="1:11" ht="31.95" customHeight="1" x14ac:dyDescent="0.25">
      <c r="A346" s="193" t="s">
        <v>126</v>
      </c>
      <c r="B346" s="185"/>
      <c r="C346" s="185"/>
      <c r="D346" s="177" t="s">
        <v>356</v>
      </c>
      <c r="E346" s="178" t="s">
        <v>207</v>
      </c>
      <c r="F346" s="184" t="s">
        <v>3</v>
      </c>
      <c r="G346" s="184" t="s">
        <v>14</v>
      </c>
      <c r="H346" s="184" t="s">
        <v>49</v>
      </c>
      <c r="I346" s="212">
        <v>15</v>
      </c>
      <c r="J346" s="212">
        <v>15</v>
      </c>
      <c r="K346" s="212">
        <v>15</v>
      </c>
    </row>
    <row r="347" spans="1:11" ht="41.4" customHeight="1" x14ac:dyDescent="0.25">
      <c r="A347" s="18" t="s">
        <v>604</v>
      </c>
      <c r="B347" s="185"/>
      <c r="C347" s="185"/>
      <c r="D347" s="186" t="s">
        <v>151</v>
      </c>
      <c r="E347" s="178"/>
      <c r="F347" s="184"/>
      <c r="G347" s="184"/>
      <c r="H347" s="184"/>
      <c r="I347" s="183">
        <f>I348+I355</f>
        <v>101948.7</v>
      </c>
      <c r="J347" s="183">
        <f t="shared" ref="J347:K347" si="155">J348+J355</f>
        <v>101932.59999999999</v>
      </c>
      <c r="K347" s="183">
        <f t="shared" si="155"/>
        <v>101968.59999999999</v>
      </c>
    </row>
    <row r="348" spans="1:11" ht="17.399999999999999" customHeight="1" x14ac:dyDescent="0.25">
      <c r="A348" s="176" t="s">
        <v>270</v>
      </c>
      <c r="B348" s="185"/>
      <c r="C348" s="185"/>
      <c r="D348" s="214" t="s">
        <v>323</v>
      </c>
      <c r="E348" s="178"/>
      <c r="F348" s="184"/>
      <c r="G348" s="184"/>
      <c r="H348" s="184"/>
      <c r="I348" s="180">
        <f>I349</f>
        <v>360</v>
      </c>
      <c r="J348" s="180">
        <f t="shared" ref="J348:K348" si="156">J349</f>
        <v>360</v>
      </c>
      <c r="K348" s="180">
        <f t="shared" si="156"/>
        <v>360</v>
      </c>
    </row>
    <row r="349" spans="1:11" ht="21" customHeight="1" x14ac:dyDescent="0.25">
      <c r="A349" s="176" t="s">
        <v>324</v>
      </c>
      <c r="B349" s="185"/>
      <c r="C349" s="185"/>
      <c r="D349" s="177" t="s">
        <v>328</v>
      </c>
      <c r="E349" s="178"/>
      <c r="F349" s="184"/>
      <c r="G349" s="184"/>
      <c r="H349" s="184"/>
      <c r="I349" s="180">
        <f>I350+I352</f>
        <v>360</v>
      </c>
      <c r="J349" s="180">
        <f t="shared" ref="J349:K349" si="157">J350+J352</f>
        <v>360</v>
      </c>
      <c r="K349" s="180">
        <f t="shared" si="157"/>
        <v>360</v>
      </c>
    </row>
    <row r="350" spans="1:11" ht="40.200000000000003" customHeight="1" x14ac:dyDescent="0.25">
      <c r="A350" s="176" t="s">
        <v>325</v>
      </c>
      <c r="B350" s="185"/>
      <c r="C350" s="185"/>
      <c r="D350" s="177" t="s">
        <v>329</v>
      </c>
      <c r="E350" s="178"/>
      <c r="F350" s="184"/>
      <c r="G350" s="184"/>
      <c r="H350" s="184"/>
      <c r="I350" s="180">
        <f>I351</f>
        <v>240</v>
      </c>
      <c r="J350" s="180">
        <f t="shared" ref="J350:K350" si="158">J351</f>
        <v>240</v>
      </c>
      <c r="K350" s="180">
        <f t="shared" si="158"/>
        <v>240</v>
      </c>
    </row>
    <row r="351" spans="1:11" ht="32.4" customHeight="1" x14ac:dyDescent="0.25">
      <c r="A351" s="176" t="s">
        <v>124</v>
      </c>
      <c r="B351" s="185"/>
      <c r="C351" s="185"/>
      <c r="D351" s="177" t="s">
        <v>329</v>
      </c>
      <c r="E351" s="178" t="s">
        <v>207</v>
      </c>
      <c r="F351" s="184" t="s">
        <v>26</v>
      </c>
      <c r="G351" s="184" t="s">
        <v>16</v>
      </c>
      <c r="H351" s="184" t="s">
        <v>123</v>
      </c>
      <c r="I351" s="180">
        <v>240</v>
      </c>
      <c r="J351" s="180">
        <v>240</v>
      </c>
      <c r="K351" s="180">
        <v>240</v>
      </c>
    </row>
    <row r="352" spans="1:11" ht="38.4" customHeight="1" x14ac:dyDescent="0.25">
      <c r="A352" s="176" t="s">
        <v>326</v>
      </c>
      <c r="B352" s="185"/>
      <c r="C352" s="185"/>
      <c r="D352" s="177" t="s">
        <v>330</v>
      </c>
      <c r="E352" s="178"/>
      <c r="F352" s="184"/>
      <c r="G352" s="184"/>
      <c r="H352" s="184"/>
      <c r="I352" s="180">
        <f>I353+I354</f>
        <v>120</v>
      </c>
      <c r="J352" s="180">
        <f t="shared" ref="J352:K352" si="159">J353+J354</f>
        <v>120</v>
      </c>
      <c r="K352" s="180">
        <f t="shared" si="159"/>
        <v>120</v>
      </c>
    </row>
    <row r="353" spans="1:11" ht="25.95" customHeight="1" x14ac:dyDescent="0.25">
      <c r="A353" s="176" t="s">
        <v>124</v>
      </c>
      <c r="B353" s="185"/>
      <c r="C353" s="185"/>
      <c r="D353" s="177" t="s">
        <v>330</v>
      </c>
      <c r="E353" s="178" t="s">
        <v>207</v>
      </c>
      <c r="F353" s="184" t="s">
        <v>16</v>
      </c>
      <c r="G353" s="184" t="s">
        <v>16</v>
      </c>
      <c r="H353" s="184" t="s">
        <v>123</v>
      </c>
      <c r="I353" s="180">
        <v>48</v>
      </c>
      <c r="J353" s="180">
        <v>48</v>
      </c>
      <c r="K353" s="180">
        <v>48</v>
      </c>
    </row>
    <row r="354" spans="1:11" ht="32.4" customHeight="1" x14ac:dyDescent="0.25">
      <c r="A354" s="176" t="s">
        <v>115</v>
      </c>
      <c r="B354" s="185"/>
      <c r="C354" s="185"/>
      <c r="D354" s="177" t="s">
        <v>330</v>
      </c>
      <c r="E354" s="178" t="s">
        <v>207</v>
      </c>
      <c r="F354" s="184" t="s">
        <v>16</v>
      </c>
      <c r="G354" s="184" t="s">
        <v>16</v>
      </c>
      <c r="H354" s="184" t="s">
        <v>73</v>
      </c>
      <c r="I354" s="180">
        <v>72</v>
      </c>
      <c r="J354" s="180">
        <v>72</v>
      </c>
      <c r="K354" s="180">
        <v>72</v>
      </c>
    </row>
    <row r="355" spans="1:11" ht="24" customHeight="1" x14ac:dyDescent="0.25">
      <c r="A355" s="176" t="s">
        <v>327</v>
      </c>
      <c r="B355" s="185"/>
      <c r="C355" s="185"/>
      <c r="D355" s="177" t="s">
        <v>331</v>
      </c>
      <c r="E355" s="178"/>
      <c r="F355" s="184"/>
      <c r="G355" s="184"/>
      <c r="H355" s="184"/>
      <c r="I355" s="180">
        <f>I356+I398</f>
        <v>101588.7</v>
      </c>
      <c r="J355" s="180">
        <f t="shared" ref="J355:K355" si="160">J356+J398</f>
        <v>101572.59999999999</v>
      </c>
      <c r="K355" s="180">
        <f t="shared" si="160"/>
        <v>101608.59999999999</v>
      </c>
    </row>
    <row r="356" spans="1:11" ht="42" customHeight="1" x14ac:dyDescent="0.25">
      <c r="A356" s="176" t="s">
        <v>332</v>
      </c>
      <c r="B356" s="185"/>
      <c r="C356" s="185"/>
      <c r="D356" s="177" t="s">
        <v>333</v>
      </c>
      <c r="E356" s="178"/>
      <c r="F356" s="184"/>
      <c r="G356" s="184"/>
      <c r="H356" s="184"/>
      <c r="I356" s="180">
        <f>I357+I362+I364+I366+I368+I370+I373+I376+I379+I382+I388+I394+I392+I385</f>
        <v>90526.7</v>
      </c>
      <c r="J356" s="180">
        <f t="shared" ref="J356:K356" si="161">J357+J362+J364+J366+J368+J370+J373+J376+J379+J382+J388+J394+J392+J385</f>
        <v>90510.599999999991</v>
      </c>
      <c r="K356" s="180">
        <f t="shared" si="161"/>
        <v>90546.599999999991</v>
      </c>
    </row>
    <row r="357" spans="1:11" ht="28.2" customHeight="1" x14ac:dyDescent="0.25">
      <c r="A357" s="176" t="s">
        <v>45</v>
      </c>
      <c r="B357" s="185"/>
      <c r="C357" s="185"/>
      <c r="D357" s="177" t="s">
        <v>334</v>
      </c>
      <c r="E357" s="178"/>
      <c r="F357" s="184"/>
      <c r="G357" s="184"/>
      <c r="H357" s="184"/>
      <c r="I357" s="180">
        <f>I358+I359+I360+I361</f>
        <v>42653</v>
      </c>
      <c r="J357" s="180">
        <f t="shared" ref="J357:K357" si="162">J358+J359+J360+J361</f>
        <v>42653</v>
      </c>
      <c r="K357" s="180">
        <f t="shared" si="162"/>
        <v>42653</v>
      </c>
    </row>
    <row r="358" spans="1:11" ht="32.4" customHeight="1" x14ac:dyDescent="0.25">
      <c r="A358" s="176" t="s">
        <v>46</v>
      </c>
      <c r="B358" s="185"/>
      <c r="C358" s="185"/>
      <c r="D358" s="177" t="s">
        <v>334</v>
      </c>
      <c r="E358" s="178" t="s">
        <v>207</v>
      </c>
      <c r="F358" s="184" t="s">
        <v>3</v>
      </c>
      <c r="G358" s="184" t="s">
        <v>8</v>
      </c>
      <c r="H358" s="184" t="s">
        <v>47</v>
      </c>
      <c r="I358" s="180">
        <v>27773.9</v>
      </c>
      <c r="J358" s="180">
        <v>27773.9</v>
      </c>
      <c r="K358" s="180">
        <v>27773.9</v>
      </c>
    </row>
    <row r="359" spans="1:11" ht="42" customHeight="1" x14ac:dyDescent="0.25">
      <c r="A359" s="193" t="s">
        <v>126</v>
      </c>
      <c r="B359" s="185"/>
      <c r="C359" s="185"/>
      <c r="D359" s="177" t="s">
        <v>334</v>
      </c>
      <c r="E359" s="178" t="s">
        <v>207</v>
      </c>
      <c r="F359" s="184" t="s">
        <v>3</v>
      </c>
      <c r="G359" s="184" t="s">
        <v>8</v>
      </c>
      <c r="H359" s="184" t="s">
        <v>49</v>
      </c>
      <c r="I359" s="180">
        <v>14589.1</v>
      </c>
      <c r="J359" s="180">
        <v>14589.1</v>
      </c>
      <c r="K359" s="180">
        <v>14589.1</v>
      </c>
    </row>
    <row r="360" spans="1:11" ht="16.95" customHeight="1" x14ac:dyDescent="0.25">
      <c r="A360" s="193" t="s">
        <v>189</v>
      </c>
      <c r="B360" s="185"/>
      <c r="C360" s="185"/>
      <c r="D360" s="177" t="s">
        <v>334</v>
      </c>
      <c r="E360" s="178" t="s">
        <v>207</v>
      </c>
      <c r="F360" s="184" t="s">
        <v>3</v>
      </c>
      <c r="G360" s="184" t="s">
        <v>8</v>
      </c>
      <c r="H360" s="184" t="s">
        <v>188</v>
      </c>
      <c r="I360" s="180">
        <v>0</v>
      </c>
      <c r="J360" s="180">
        <v>0</v>
      </c>
      <c r="K360" s="180">
        <v>0</v>
      </c>
    </row>
    <row r="361" spans="1:11" ht="20.399999999999999" customHeight="1" x14ac:dyDescent="0.25">
      <c r="A361" s="193" t="s">
        <v>50</v>
      </c>
      <c r="B361" s="185"/>
      <c r="C361" s="185"/>
      <c r="D361" s="177" t="s">
        <v>334</v>
      </c>
      <c r="E361" s="178" t="s">
        <v>207</v>
      </c>
      <c r="F361" s="184" t="s">
        <v>3</v>
      </c>
      <c r="G361" s="184" t="s">
        <v>8</v>
      </c>
      <c r="H361" s="184" t="s">
        <v>51</v>
      </c>
      <c r="I361" s="180">
        <v>290</v>
      </c>
      <c r="J361" s="180">
        <v>290</v>
      </c>
      <c r="K361" s="180">
        <v>290</v>
      </c>
    </row>
    <row r="362" spans="1:11" ht="19.2" customHeight="1" x14ac:dyDescent="0.25">
      <c r="A362" s="176" t="s">
        <v>44</v>
      </c>
      <c r="B362" s="185"/>
      <c r="C362" s="185"/>
      <c r="D362" s="177" t="s">
        <v>335</v>
      </c>
      <c r="E362" s="178"/>
      <c r="F362" s="184"/>
      <c r="G362" s="184"/>
      <c r="H362" s="184"/>
      <c r="I362" s="180">
        <f>I363</f>
        <v>2380.6999999999998</v>
      </c>
      <c r="J362" s="180">
        <f t="shared" ref="J362:K362" si="163">J363</f>
        <v>2380.6999999999998</v>
      </c>
      <c r="K362" s="180">
        <f t="shared" si="163"/>
        <v>2380.6999999999998</v>
      </c>
    </row>
    <row r="363" spans="1:11" ht="32.4" customHeight="1" x14ac:dyDescent="0.25">
      <c r="A363" s="176" t="s">
        <v>46</v>
      </c>
      <c r="B363" s="185"/>
      <c r="C363" s="185"/>
      <c r="D363" s="177" t="s">
        <v>335</v>
      </c>
      <c r="E363" s="178" t="s">
        <v>207</v>
      </c>
      <c r="F363" s="184" t="s">
        <v>3</v>
      </c>
      <c r="G363" s="184" t="s">
        <v>5</v>
      </c>
      <c r="H363" s="184" t="s">
        <v>47</v>
      </c>
      <c r="I363" s="180">
        <v>2380.6999999999998</v>
      </c>
      <c r="J363" s="180">
        <v>2380.6999999999998</v>
      </c>
      <c r="K363" s="180">
        <v>2380.6999999999998</v>
      </c>
    </row>
    <row r="364" spans="1:11" ht="54.75" customHeight="1" x14ac:dyDescent="0.25">
      <c r="A364" s="176" t="s">
        <v>125</v>
      </c>
      <c r="B364" s="185"/>
      <c r="C364" s="185"/>
      <c r="D364" s="177" t="s">
        <v>461</v>
      </c>
      <c r="E364" s="178"/>
      <c r="F364" s="184"/>
      <c r="G364" s="184"/>
      <c r="H364" s="184"/>
      <c r="I364" s="180">
        <f>I365</f>
        <v>536.20000000000005</v>
      </c>
      <c r="J364" s="180">
        <f>J365</f>
        <v>536.20000000000005</v>
      </c>
      <c r="K364" s="180">
        <f>K365</f>
        <v>536.20000000000005</v>
      </c>
    </row>
    <row r="365" spans="1:11" ht="32.4" customHeight="1" x14ac:dyDescent="0.25">
      <c r="A365" s="176" t="s">
        <v>46</v>
      </c>
      <c r="B365" s="185"/>
      <c r="C365" s="185"/>
      <c r="D365" s="177" t="s">
        <v>461</v>
      </c>
      <c r="E365" s="178" t="s">
        <v>207</v>
      </c>
      <c r="F365" s="184" t="s">
        <v>3</v>
      </c>
      <c r="G365" s="184" t="s">
        <v>5</v>
      </c>
      <c r="H365" s="184" t="s">
        <v>47</v>
      </c>
      <c r="I365" s="180">
        <v>536.20000000000005</v>
      </c>
      <c r="J365" s="180">
        <v>536.20000000000005</v>
      </c>
      <c r="K365" s="180">
        <v>536.20000000000005</v>
      </c>
    </row>
    <row r="366" spans="1:11" ht="32.4" customHeight="1" x14ac:dyDescent="0.25">
      <c r="A366" s="176" t="s">
        <v>199</v>
      </c>
      <c r="B366" s="185"/>
      <c r="C366" s="185"/>
      <c r="D366" s="177" t="s">
        <v>336</v>
      </c>
      <c r="E366" s="178"/>
      <c r="F366" s="184"/>
      <c r="G366" s="184"/>
      <c r="H366" s="184"/>
      <c r="I366" s="180">
        <f>I367</f>
        <v>904.4</v>
      </c>
      <c r="J366" s="180">
        <f t="shared" ref="J366:K366" si="164">J367</f>
        <v>991</v>
      </c>
      <c r="K366" s="180">
        <f t="shared" si="164"/>
        <v>1027</v>
      </c>
    </row>
    <row r="367" spans="1:11" ht="32.4" customHeight="1" x14ac:dyDescent="0.25">
      <c r="A367" s="176" t="s">
        <v>46</v>
      </c>
      <c r="B367" s="185"/>
      <c r="C367" s="185"/>
      <c r="D367" s="177" t="s">
        <v>336</v>
      </c>
      <c r="E367" s="178" t="s">
        <v>207</v>
      </c>
      <c r="F367" s="184" t="s">
        <v>5</v>
      </c>
      <c r="G367" s="184" t="s">
        <v>7</v>
      </c>
      <c r="H367" s="184" t="s">
        <v>47</v>
      </c>
      <c r="I367" s="180">
        <v>904.4</v>
      </c>
      <c r="J367" s="180">
        <v>991</v>
      </c>
      <c r="K367" s="180">
        <v>1027</v>
      </c>
    </row>
    <row r="368" spans="1:11" ht="59.4" customHeight="1" x14ac:dyDescent="0.25">
      <c r="A368" s="176" t="s">
        <v>125</v>
      </c>
      <c r="B368" s="185"/>
      <c r="C368" s="185"/>
      <c r="D368" s="177" t="s">
        <v>461</v>
      </c>
      <c r="E368" s="178"/>
      <c r="F368" s="184"/>
      <c r="G368" s="184"/>
      <c r="H368" s="184"/>
      <c r="I368" s="180">
        <f>I369</f>
        <v>14391.3</v>
      </c>
      <c r="J368" s="180">
        <f t="shared" ref="J368:K368" si="165">J369</f>
        <v>14391.3</v>
      </c>
      <c r="K368" s="180">
        <f t="shared" si="165"/>
        <v>14391.3</v>
      </c>
    </row>
    <row r="369" spans="1:11" ht="32.4" customHeight="1" x14ac:dyDescent="0.25">
      <c r="A369" s="176" t="s">
        <v>46</v>
      </c>
      <c r="B369" s="185"/>
      <c r="C369" s="185"/>
      <c r="D369" s="177" t="s">
        <v>461</v>
      </c>
      <c r="E369" s="178" t="s">
        <v>207</v>
      </c>
      <c r="F369" s="184" t="s">
        <v>3</v>
      </c>
      <c r="G369" s="184" t="s">
        <v>8</v>
      </c>
      <c r="H369" s="184" t="s">
        <v>47</v>
      </c>
      <c r="I369" s="180">
        <v>14391.3</v>
      </c>
      <c r="J369" s="180">
        <v>14391.3</v>
      </c>
      <c r="K369" s="180">
        <v>14391.3</v>
      </c>
    </row>
    <row r="370" spans="1:11" ht="102" customHeight="1" x14ac:dyDescent="0.25">
      <c r="A370" s="176" t="s">
        <v>53</v>
      </c>
      <c r="B370" s="185"/>
      <c r="C370" s="185"/>
      <c r="D370" s="177" t="s">
        <v>337</v>
      </c>
      <c r="E370" s="178"/>
      <c r="F370" s="184"/>
      <c r="G370" s="184"/>
      <c r="H370" s="184"/>
      <c r="I370" s="180">
        <f>I371+I372</f>
        <v>823.4</v>
      </c>
      <c r="J370" s="180">
        <f t="shared" ref="J370:K370" si="166">J371+J372</f>
        <v>823.4</v>
      </c>
      <c r="K370" s="180">
        <f t="shared" si="166"/>
        <v>823.4</v>
      </c>
    </row>
    <row r="371" spans="1:11" ht="32.4" customHeight="1" x14ac:dyDescent="0.25">
      <c r="A371" s="176" t="s">
        <v>46</v>
      </c>
      <c r="B371" s="185"/>
      <c r="C371" s="185"/>
      <c r="D371" s="177" t="s">
        <v>337</v>
      </c>
      <c r="E371" s="178" t="s">
        <v>207</v>
      </c>
      <c r="F371" s="184" t="s">
        <v>3</v>
      </c>
      <c r="G371" s="184" t="s">
        <v>8</v>
      </c>
      <c r="H371" s="184" t="s">
        <v>47</v>
      </c>
      <c r="I371" s="180">
        <v>608.4</v>
      </c>
      <c r="J371" s="180">
        <v>608.4</v>
      </c>
      <c r="K371" s="180">
        <v>608.4</v>
      </c>
    </row>
    <row r="372" spans="1:11" ht="32.4" customHeight="1" x14ac:dyDescent="0.25">
      <c r="A372" s="195" t="s">
        <v>126</v>
      </c>
      <c r="B372" s="185"/>
      <c r="C372" s="185"/>
      <c r="D372" s="177" t="s">
        <v>337</v>
      </c>
      <c r="E372" s="178" t="s">
        <v>207</v>
      </c>
      <c r="F372" s="184" t="s">
        <v>3</v>
      </c>
      <c r="G372" s="184" t="s">
        <v>8</v>
      </c>
      <c r="H372" s="184" t="s">
        <v>49</v>
      </c>
      <c r="I372" s="180">
        <v>215</v>
      </c>
      <c r="J372" s="180">
        <v>215</v>
      </c>
      <c r="K372" s="180">
        <v>215</v>
      </c>
    </row>
    <row r="373" spans="1:11" ht="103.95" customHeight="1" x14ac:dyDescent="0.25">
      <c r="A373" s="176" t="s">
        <v>131</v>
      </c>
      <c r="B373" s="185"/>
      <c r="C373" s="185"/>
      <c r="D373" s="177" t="s">
        <v>338</v>
      </c>
      <c r="E373" s="178"/>
      <c r="F373" s="184"/>
      <c r="G373" s="184"/>
      <c r="H373" s="184"/>
      <c r="I373" s="180">
        <f>I374+I375</f>
        <v>893.6</v>
      </c>
      <c r="J373" s="180">
        <f t="shared" ref="J373:K373" si="167">J374+J375</f>
        <v>893.6</v>
      </c>
      <c r="K373" s="180">
        <f t="shared" si="167"/>
        <v>893.6</v>
      </c>
    </row>
    <row r="374" spans="1:11" ht="32.4" customHeight="1" x14ac:dyDescent="0.25">
      <c r="A374" s="176" t="s">
        <v>46</v>
      </c>
      <c r="B374" s="185"/>
      <c r="C374" s="185"/>
      <c r="D374" s="177" t="s">
        <v>338</v>
      </c>
      <c r="E374" s="178" t="s">
        <v>207</v>
      </c>
      <c r="F374" s="184" t="s">
        <v>3</v>
      </c>
      <c r="G374" s="184" t="s">
        <v>8</v>
      </c>
      <c r="H374" s="184" t="s">
        <v>47</v>
      </c>
      <c r="I374" s="180">
        <v>676.1</v>
      </c>
      <c r="J374" s="180">
        <v>676.1</v>
      </c>
      <c r="K374" s="180">
        <v>676.1</v>
      </c>
    </row>
    <row r="375" spans="1:11" ht="32.4" customHeight="1" x14ac:dyDescent="0.25">
      <c r="A375" s="176" t="s">
        <v>126</v>
      </c>
      <c r="B375" s="185"/>
      <c r="C375" s="185"/>
      <c r="D375" s="177" t="s">
        <v>338</v>
      </c>
      <c r="E375" s="178" t="s">
        <v>207</v>
      </c>
      <c r="F375" s="184" t="s">
        <v>3</v>
      </c>
      <c r="G375" s="184" t="s">
        <v>8</v>
      </c>
      <c r="H375" s="184" t="s">
        <v>49</v>
      </c>
      <c r="I375" s="180">
        <v>217.5</v>
      </c>
      <c r="J375" s="180">
        <v>217.5</v>
      </c>
      <c r="K375" s="180">
        <v>217.5</v>
      </c>
    </row>
    <row r="376" spans="1:11" ht="104.4" customHeight="1" x14ac:dyDescent="0.25">
      <c r="A376" s="176" t="s">
        <v>245</v>
      </c>
      <c r="B376" s="185"/>
      <c r="C376" s="185"/>
      <c r="D376" s="177" t="s">
        <v>339</v>
      </c>
      <c r="E376" s="178"/>
      <c r="F376" s="184"/>
      <c r="G376" s="184"/>
      <c r="H376" s="184"/>
      <c r="I376" s="180">
        <f>I377+I378</f>
        <v>47.4</v>
      </c>
      <c r="J376" s="180">
        <f t="shared" ref="J376:K376" si="168">J377+J378</f>
        <v>47.1</v>
      </c>
      <c r="K376" s="180">
        <f t="shared" si="168"/>
        <v>47.1</v>
      </c>
    </row>
    <row r="377" spans="1:11" ht="32.4" customHeight="1" x14ac:dyDescent="0.25">
      <c r="A377" s="176" t="s">
        <v>46</v>
      </c>
      <c r="B377" s="185"/>
      <c r="C377" s="185"/>
      <c r="D377" s="177" t="s">
        <v>339</v>
      </c>
      <c r="E377" s="178" t="s">
        <v>207</v>
      </c>
      <c r="F377" s="184" t="s">
        <v>3</v>
      </c>
      <c r="G377" s="184" t="s">
        <v>8</v>
      </c>
      <c r="H377" s="184" t="s">
        <v>47</v>
      </c>
      <c r="I377" s="180">
        <v>47.4</v>
      </c>
      <c r="J377" s="180">
        <v>47.1</v>
      </c>
      <c r="K377" s="180">
        <v>47.1</v>
      </c>
    </row>
    <row r="378" spans="1:11" ht="32.4" customHeight="1" x14ac:dyDescent="0.25">
      <c r="A378" s="176" t="s">
        <v>126</v>
      </c>
      <c r="B378" s="185"/>
      <c r="C378" s="185"/>
      <c r="D378" s="177" t="s">
        <v>339</v>
      </c>
      <c r="E378" s="178" t="s">
        <v>207</v>
      </c>
      <c r="F378" s="184" t="s">
        <v>3</v>
      </c>
      <c r="G378" s="184" t="s">
        <v>8</v>
      </c>
      <c r="H378" s="184" t="s">
        <v>49</v>
      </c>
      <c r="I378" s="180">
        <v>0</v>
      </c>
      <c r="J378" s="180">
        <v>0</v>
      </c>
      <c r="K378" s="180">
        <v>0</v>
      </c>
    </row>
    <row r="379" spans="1:11" ht="94.95" customHeight="1" x14ac:dyDescent="0.25">
      <c r="A379" s="176" t="s">
        <v>132</v>
      </c>
      <c r="B379" s="185"/>
      <c r="C379" s="185"/>
      <c r="D379" s="177" t="s">
        <v>340</v>
      </c>
      <c r="E379" s="178"/>
      <c r="F379" s="184"/>
      <c r="G379" s="184"/>
      <c r="H379" s="184"/>
      <c r="I379" s="180">
        <f>I380+I381</f>
        <v>321.10000000000002</v>
      </c>
      <c r="J379" s="180">
        <f t="shared" ref="J379:K379" si="169">J380+J381</f>
        <v>318.7</v>
      </c>
      <c r="K379" s="180">
        <f t="shared" si="169"/>
        <v>318.7</v>
      </c>
    </row>
    <row r="380" spans="1:11" ht="32.4" customHeight="1" x14ac:dyDescent="0.25">
      <c r="A380" s="176" t="s">
        <v>46</v>
      </c>
      <c r="B380" s="185"/>
      <c r="C380" s="185"/>
      <c r="D380" s="177" t="s">
        <v>340</v>
      </c>
      <c r="E380" s="178" t="s">
        <v>207</v>
      </c>
      <c r="F380" s="184" t="s">
        <v>3</v>
      </c>
      <c r="G380" s="184" t="s">
        <v>8</v>
      </c>
      <c r="H380" s="184" t="s">
        <v>47</v>
      </c>
      <c r="I380" s="180">
        <v>244.5</v>
      </c>
      <c r="J380" s="180">
        <v>244.5</v>
      </c>
      <c r="K380" s="180">
        <v>244.5</v>
      </c>
    </row>
    <row r="381" spans="1:11" ht="32.4" customHeight="1" x14ac:dyDescent="0.25">
      <c r="A381" s="176" t="s">
        <v>126</v>
      </c>
      <c r="B381" s="185"/>
      <c r="C381" s="185"/>
      <c r="D381" s="177" t="s">
        <v>340</v>
      </c>
      <c r="E381" s="178" t="s">
        <v>207</v>
      </c>
      <c r="F381" s="184" t="s">
        <v>3</v>
      </c>
      <c r="G381" s="184" t="s">
        <v>8</v>
      </c>
      <c r="H381" s="184" t="s">
        <v>49</v>
      </c>
      <c r="I381" s="180">
        <v>76.599999999999994</v>
      </c>
      <c r="J381" s="180">
        <v>74.2</v>
      </c>
      <c r="K381" s="180">
        <v>74.2</v>
      </c>
    </row>
    <row r="382" spans="1:11" ht="168.6" customHeight="1" x14ac:dyDescent="0.25">
      <c r="A382" s="176" t="s">
        <v>133</v>
      </c>
      <c r="B382" s="185"/>
      <c r="C382" s="185"/>
      <c r="D382" s="177" t="s">
        <v>341</v>
      </c>
      <c r="E382" s="178"/>
      <c r="F382" s="184"/>
      <c r="G382" s="184"/>
      <c r="H382" s="184"/>
      <c r="I382" s="180">
        <f>I383+I384</f>
        <v>518</v>
      </c>
      <c r="J382" s="180">
        <f t="shared" ref="J382:K382" si="170">J383+J384</f>
        <v>518</v>
      </c>
      <c r="K382" s="180">
        <f t="shared" si="170"/>
        <v>518</v>
      </c>
    </row>
    <row r="383" spans="1:11" ht="32.4" customHeight="1" x14ac:dyDescent="0.25">
      <c r="A383" s="176" t="s">
        <v>46</v>
      </c>
      <c r="B383" s="185"/>
      <c r="C383" s="185"/>
      <c r="D383" s="177" t="s">
        <v>341</v>
      </c>
      <c r="E383" s="178" t="s">
        <v>207</v>
      </c>
      <c r="F383" s="184" t="s">
        <v>3</v>
      </c>
      <c r="G383" s="184" t="s">
        <v>8</v>
      </c>
      <c r="H383" s="184" t="s">
        <v>47</v>
      </c>
      <c r="I383" s="180">
        <v>370</v>
      </c>
      <c r="J383" s="180">
        <v>370</v>
      </c>
      <c r="K383" s="180">
        <v>370</v>
      </c>
    </row>
    <row r="384" spans="1:11" ht="32.4" customHeight="1" x14ac:dyDescent="0.25">
      <c r="A384" s="176" t="s">
        <v>126</v>
      </c>
      <c r="B384" s="185"/>
      <c r="C384" s="185"/>
      <c r="D384" s="177" t="s">
        <v>341</v>
      </c>
      <c r="E384" s="178" t="s">
        <v>207</v>
      </c>
      <c r="F384" s="184" t="s">
        <v>3</v>
      </c>
      <c r="G384" s="184" t="s">
        <v>8</v>
      </c>
      <c r="H384" s="184" t="s">
        <v>49</v>
      </c>
      <c r="I384" s="180">
        <v>148</v>
      </c>
      <c r="J384" s="180">
        <v>148</v>
      </c>
      <c r="K384" s="180">
        <v>148</v>
      </c>
    </row>
    <row r="385" spans="1:11" ht="32.4" customHeight="1" x14ac:dyDescent="0.25">
      <c r="A385" s="176" t="s">
        <v>247</v>
      </c>
      <c r="B385" s="185"/>
      <c r="C385" s="185"/>
      <c r="D385" s="177" t="s">
        <v>593</v>
      </c>
      <c r="E385" s="178"/>
      <c r="F385" s="184"/>
      <c r="G385" s="184"/>
      <c r="H385" s="184"/>
      <c r="I385" s="180">
        <f>I386+I387</f>
        <v>100</v>
      </c>
      <c r="J385" s="180">
        <f t="shared" ref="J385:K385" si="171">J386+J387</f>
        <v>0</v>
      </c>
      <c r="K385" s="180">
        <f t="shared" si="171"/>
        <v>0</v>
      </c>
    </row>
    <row r="386" spans="1:11" ht="32.4" customHeight="1" x14ac:dyDescent="0.25">
      <c r="A386" s="176" t="s">
        <v>126</v>
      </c>
      <c r="B386" s="185"/>
      <c r="C386" s="185"/>
      <c r="D386" s="177" t="s">
        <v>593</v>
      </c>
      <c r="E386" s="178" t="s">
        <v>207</v>
      </c>
      <c r="F386" s="184" t="s">
        <v>3</v>
      </c>
      <c r="G386" s="184" t="s">
        <v>14</v>
      </c>
      <c r="H386" s="184" t="s">
        <v>49</v>
      </c>
      <c r="I386" s="180">
        <v>60</v>
      </c>
      <c r="J386" s="180">
        <v>0</v>
      </c>
      <c r="K386" s="180">
        <v>0</v>
      </c>
    </row>
    <row r="387" spans="1:11" ht="21" customHeight="1" x14ac:dyDescent="0.25">
      <c r="A387" s="176" t="s">
        <v>189</v>
      </c>
      <c r="B387" s="185"/>
      <c r="C387" s="185"/>
      <c r="D387" s="177" t="s">
        <v>593</v>
      </c>
      <c r="E387" s="178" t="s">
        <v>207</v>
      </c>
      <c r="F387" s="184" t="s">
        <v>3</v>
      </c>
      <c r="G387" s="184" t="s">
        <v>14</v>
      </c>
      <c r="H387" s="184" t="s">
        <v>188</v>
      </c>
      <c r="I387" s="180">
        <v>40</v>
      </c>
      <c r="J387" s="180">
        <v>0</v>
      </c>
      <c r="K387" s="180">
        <v>0</v>
      </c>
    </row>
    <row r="388" spans="1:11" ht="50.4" customHeight="1" x14ac:dyDescent="0.25">
      <c r="A388" s="176" t="s">
        <v>59</v>
      </c>
      <c r="B388" s="185"/>
      <c r="C388" s="185"/>
      <c r="D388" s="177" t="s">
        <v>342</v>
      </c>
      <c r="E388" s="178"/>
      <c r="F388" s="184"/>
      <c r="G388" s="184"/>
      <c r="H388" s="184"/>
      <c r="I388" s="180">
        <f>I389+I390+I391</f>
        <v>14871.300000000001</v>
      </c>
      <c r="J388" s="180">
        <f t="shared" ref="J388:K388" si="172">J389+J390+J391</f>
        <v>14871.300000000001</v>
      </c>
      <c r="K388" s="180">
        <f t="shared" si="172"/>
        <v>14871.300000000001</v>
      </c>
    </row>
    <row r="389" spans="1:11" ht="32.4" customHeight="1" x14ac:dyDescent="0.25">
      <c r="A389" s="195" t="s">
        <v>60</v>
      </c>
      <c r="B389" s="185"/>
      <c r="C389" s="185"/>
      <c r="D389" s="177" t="s">
        <v>342</v>
      </c>
      <c r="E389" s="178" t="s">
        <v>207</v>
      </c>
      <c r="F389" s="184" t="s">
        <v>3</v>
      </c>
      <c r="G389" s="184" t="s">
        <v>14</v>
      </c>
      <c r="H389" s="184" t="s">
        <v>61</v>
      </c>
      <c r="I389" s="180">
        <v>13803.6</v>
      </c>
      <c r="J389" s="180">
        <v>13803.6</v>
      </c>
      <c r="K389" s="180">
        <v>13803.6</v>
      </c>
    </row>
    <row r="390" spans="1:11" ht="32.4" customHeight="1" x14ac:dyDescent="0.25">
      <c r="A390" s="176" t="s">
        <v>126</v>
      </c>
      <c r="B390" s="185"/>
      <c r="C390" s="185"/>
      <c r="D390" s="177" t="s">
        <v>342</v>
      </c>
      <c r="E390" s="178" t="s">
        <v>207</v>
      </c>
      <c r="F390" s="184" t="s">
        <v>3</v>
      </c>
      <c r="G390" s="184" t="s">
        <v>14</v>
      </c>
      <c r="H390" s="184" t="s">
        <v>49</v>
      </c>
      <c r="I390" s="180">
        <v>1064.2</v>
      </c>
      <c r="J390" s="180">
        <v>1064.2</v>
      </c>
      <c r="K390" s="180">
        <v>1064.2</v>
      </c>
    </row>
    <row r="391" spans="1:11" ht="32.4" customHeight="1" x14ac:dyDescent="0.25">
      <c r="A391" s="190" t="s">
        <v>50</v>
      </c>
      <c r="B391" s="185"/>
      <c r="C391" s="185"/>
      <c r="D391" s="177" t="s">
        <v>342</v>
      </c>
      <c r="E391" s="178" t="s">
        <v>207</v>
      </c>
      <c r="F391" s="184" t="s">
        <v>3</v>
      </c>
      <c r="G391" s="184" t="s">
        <v>14</v>
      </c>
      <c r="H391" s="184" t="s">
        <v>51</v>
      </c>
      <c r="I391" s="180">
        <v>3.5</v>
      </c>
      <c r="J391" s="180">
        <v>3.5</v>
      </c>
      <c r="K391" s="180">
        <v>3.5</v>
      </c>
    </row>
    <row r="392" spans="1:11" ht="58.2" customHeight="1" x14ac:dyDescent="0.25">
      <c r="A392" s="190" t="s">
        <v>125</v>
      </c>
      <c r="B392" s="185"/>
      <c r="C392" s="185"/>
      <c r="D392" s="177" t="s">
        <v>461</v>
      </c>
      <c r="E392" s="178"/>
      <c r="F392" s="184"/>
      <c r="G392" s="184"/>
      <c r="H392" s="184"/>
      <c r="I392" s="180">
        <f>I393</f>
        <v>9150</v>
      </c>
      <c r="J392" s="180">
        <f t="shared" ref="J392:K392" si="173">J393</f>
        <v>9150</v>
      </c>
      <c r="K392" s="180">
        <f t="shared" si="173"/>
        <v>9150</v>
      </c>
    </row>
    <row r="393" spans="1:11" ht="32.4" customHeight="1" x14ac:dyDescent="0.25">
      <c r="A393" s="195" t="s">
        <v>60</v>
      </c>
      <c r="B393" s="185"/>
      <c r="C393" s="185"/>
      <c r="D393" s="177" t="s">
        <v>461</v>
      </c>
      <c r="E393" s="178" t="s">
        <v>207</v>
      </c>
      <c r="F393" s="184" t="s">
        <v>3</v>
      </c>
      <c r="G393" s="184" t="s">
        <v>14</v>
      </c>
      <c r="H393" s="184" t="s">
        <v>61</v>
      </c>
      <c r="I393" s="180">
        <v>9150</v>
      </c>
      <c r="J393" s="180">
        <v>9150</v>
      </c>
      <c r="K393" s="180">
        <v>9150</v>
      </c>
    </row>
    <row r="394" spans="1:11" ht="92.4" customHeight="1" x14ac:dyDescent="0.25">
      <c r="A394" s="190" t="s">
        <v>62</v>
      </c>
      <c r="B394" s="185"/>
      <c r="C394" s="185"/>
      <c r="D394" s="177" t="s">
        <v>343</v>
      </c>
      <c r="E394" s="178"/>
      <c r="F394" s="184"/>
      <c r="G394" s="184"/>
      <c r="H394" s="184"/>
      <c r="I394" s="180">
        <f>I395+I396+I397</f>
        <v>2936.3</v>
      </c>
      <c r="J394" s="180">
        <f t="shared" ref="J394:K394" si="174">J395+J396+J397</f>
        <v>2936.3</v>
      </c>
      <c r="K394" s="180">
        <f t="shared" si="174"/>
        <v>2936.3</v>
      </c>
    </row>
    <row r="395" spans="1:11" ht="24" customHeight="1" x14ac:dyDescent="0.25">
      <c r="A395" s="176" t="s">
        <v>60</v>
      </c>
      <c r="B395" s="185"/>
      <c r="C395" s="185"/>
      <c r="D395" s="177" t="s">
        <v>343</v>
      </c>
      <c r="E395" s="178" t="s">
        <v>207</v>
      </c>
      <c r="F395" s="184" t="s">
        <v>3</v>
      </c>
      <c r="G395" s="184" t="s">
        <v>14</v>
      </c>
      <c r="H395" s="184" t="s">
        <v>61</v>
      </c>
      <c r="I395" s="180">
        <v>2676.4</v>
      </c>
      <c r="J395" s="180">
        <v>2676.4</v>
      </c>
      <c r="K395" s="180">
        <v>2676.4</v>
      </c>
    </row>
    <row r="396" spans="1:11" ht="32.4" customHeight="1" x14ac:dyDescent="0.25">
      <c r="A396" s="176" t="s">
        <v>126</v>
      </c>
      <c r="B396" s="185"/>
      <c r="C396" s="185"/>
      <c r="D396" s="177" t="s">
        <v>343</v>
      </c>
      <c r="E396" s="178" t="s">
        <v>207</v>
      </c>
      <c r="F396" s="184" t="s">
        <v>3</v>
      </c>
      <c r="G396" s="184" t="s">
        <v>14</v>
      </c>
      <c r="H396" s="184" t="s">
        <v>49</v>
      </c>
      <c r="I396" s="180">
        <v>259.89999999999998</v>
      </c>
      <c r="J396" s="180">
        <v>259.89999999999998</v>
      </c>
      <c r="K396" s="180">
        <v>259.89999999999998</v>
      </c>
    </row>
    <row r="397" spans="1:11" ht="24.6" customHeight="1" x14ac:dyDescent="0.25">
      <c r="A397" s="176" t="s">
        <v>50</v>
      </c>
      <c r="B397" s="185"/>
      <c r="C397" s="185"/>
      <c r="D397" s="177" t="s">
        <v>343</v>
      </c>
      <c r="E397" s="178" t="s">
        <v>207</v>
      </c>
      <c r="F397" s="184" t="s">
        <v>3</v>
      </c>
      <c r="G397" s="184" t="s">
        <v>14</v>
      </c>
      <c r="H397" s="184" t="s">
        <v>51</v>
      </c>
      <c r="I397" s="180">
        <v>0</v>
      </c>
      <c r="J397" s="180">
        <v>0</v>
      </c>
      <c r="K397" s="180">
        <v>0</v>
      </c>
    </row>
    <row r="398" spans="1:11" ht="43.95" customHeight="1" x14ac:dyDescent="0.25">
      <c r="A398" s="176" t="s">
        <v>345</v>
      </c>
      <c r="B398" s="185"/>
      <c r="C398" s="185"/>
      <c r="D398" s="177" t="s">
        <v>344</v>
      </c>
      <c r="E398" s="178"/>
      <c r="F398" s="184"/>
      <c r="G398" s="184"/>
      <c r="H398" s="184"/>
      <c r="I398" s="180">
        <f>I399+I403</f>
        <v>11062</v>
      </c>
      <c r="J398" s="180">
        <f t="shared" ref="J398:K398" si="175">J399+J403</f>
        <v>11062</v>
      </c>
      <c r="K398" s="180">
        <f t="shared" si="175"/>
        <v>11062</v>
      </c>
    </row>
    <row r="399" spans="1:11" ht="24.6" customHeight="1" x14ac:dyDescent="0.25">
      <c r="A399" s="176" t="s">
        <v>45</v>
      </c>
      <c r="B399" s="185"/>
      <c r="C399" s="185"/>
      <c r="D399" s="177" t="s">
        <v>346</v>
      </c>
      <c r="E399" s="178"/>
      <c r="F399" s="184"/>
      <c r="G399" s="184"/>
      <c r="H399" s="184"/>
      <c r="I399" s="180">
        <f>I400+I401+I402</f>
        <v>7905.1</v>
      </c>
      <c r="J399" s="180">
        <f t="shared" ref="J399:K399" si="176">J400+J401+J402</f>
        <v>7905.1</v>
      </c>
      <c r="K399" s="180">
        <f t="shared" si="176"/>
        <v>7905.1</v>
      </c>
    </row>
    <row r="400" spans="1:11" ht="24.6" customHeight="1" x14ac:dyDescent="0.25">
      <c r="A400" s="176" t="s">
        <v>46</v>
      </c>
      <c r="B400" s="185"/>
      <c r="C400" s="185"/>
      <c r="D400" s="177" t="s">
        <v>346</v>
      </c>
      <c r="E400" s="178" t="s">
        <v>223</v>
      </c>
      <c r="F400" s="184" t="s">
        <v>3</v>
      </c>
      <c r="G400" s="184" t="s">
        <v>10</v>
      </c>
      <c r="H400" s="184" t="s">
        <v>47</v>
      </c>
      <c r="I400" s="180">
        <v>6947.1</v>
      </c>
      <c r="J400" s="180">
        <v>6947.1</v>
      </c>
      <c r="K400" s="180">
        <v>6947.1</v>
      </c>
    </row>
    <row r="401" spans="1:11" ht="24.6" customHeight="1" x14ac:dyDescent="0.25">
      <c r="A401" s="176" t="s">
        <v>126</v>
      </c>
      <c r="B401" s="185"/>
      <c r="C401" s="185"/>
      <c r="D401" s="177" t="s">
        <v>346</v>
      </c>
      <c r="E401" s="178" t="s">
        <v>223</v>
      </c>
      <c r="F401" s="184" t="s">
        <v>3</v>
      </c>
      <c r="G401" s="184" t="s">
        <v>10</v>
      </c>
      <c r="H401" s="184" t="s">
        <v>49</v>
      </c>
      <c r="I401" s="180">
        <v>955</v>
      </c>
      <c r="J401" s="180">
        <v>955</v>
      </c>
      <c r="K401" s="180">
        <v>955</v>
      </c>
    </row>
    <row r="402" spans="1:11" ht="24.6" customHeight="1" x14ac:dyDescent="0.25">
      <c r="A402" s="176" t="s">
        <v>50</v>
      </c>
      <c r="B402" s="185"/>
      <c r="C402" s="185"/>
      <c r="D402" s="177" t="s">
        <v>346</v>
      </c>
      <c r="E402" s="178" t="s">
        <v>223</v>
      </c>
      <c r="F402" s="184" t="s">
        <v>3</v>
      </c>
      <c r="G402" s="184" t="s">
        <v>10</v>
      </c>
      <c r="H402" s="184" t="s">
        <v>51</v>
      </c>
      <c r="I402" s="180">
        <v>3</v>
      </c>
      <c r="J402" s="180">
        <v>3</v>
      </c>
      <c r="K402" s="180">
        <v>3</v>
      </c>
    </row>
    <row r="403" spans="1:11" ht="57.6" customHeight="1" x14ac:dyDescent="0.25">
      <c r="A403" s="176" t="s">
        <v>125</v>
      </c>
      <c r="B403" s="185"/>
      <c r="C403" s="185"/>
      <c r="D403" s="177" t="s">
        <v>462</v>
      </c>
      <c r="E403" s="178"/>
      <c r="F403" s="184"/>
      <c r="G403" s="184"/>
      <c r="H403" s="184"/>
      <c r="I403" s="180">
        <f>I404</f>
        <v>3156.9</v>
      </c>
      <c r="J403" s="180">
        <f>J404</f>
        <v>3156.9</v>
      </c>
      <c r="K403" s="180">
        <f>K404</f>
        <v>3156.9</v>
      </c>
    </row>
    <row r="404" spans="1:11" ht="24.6" customHeight="1" x14ac:dyDescent="0.25">
      <c r="A404" s="176" t="s">
        <v>46</v>
      </c>
      <c r="B404" s="185"/>
      <c r="C404" s="185"/>
      <c r="D404" s="177" t="s">
        <v>462</v>
      </c>
      <c r="E404" s="178" t="s">
        <v>223</v>
      </c>
      <c r="F404" s="184" t="s">
        <v>3</v>
      </c>
      <c r="G404" s="184" t="s">
        <v>10</v>
      </c>
      <c r="H404" s="184" t="s">
        <v>47</v>
      </c>
      <c r="I404" s="180">
        <v>3156.9</v>
      </c>
      <c r="J404" s="180">
        <v>3156.9</v>
      </c>
      <c r="K404" s="180">
        <v>3156.9</v>
      </c>
    </row>
    <row r="405" spans="1:11" s="20" customFormat="1" ht="45" customHeight="1" x14ac:dyDescent="0.25">
      <c r="A405" s="18" t="s">
        <v>456</v>
      </c>
      <c r="B405" s="38"/>
      <c r="C405" s="38"/>
      <c r="D405" s="186" t="s">
        <v>155</v>
      </c>
      <c r="E405" s="182"/>
      <c r="F405" s="181"/>
      <c r="G405" s="181"/>
      <c r="H405" s="181"/>
      <c r="I405" s="183">
        <f>I406+I417</f>
        <v>199938</v>
      </c>
      <c r="J405" s="183">
        <f t="shared" ref="J405:K405" si="177">J406+J417</f>
        <v>25382.799999999999</v>
      </c>
      <c r="K405" s="183">
        <f t="shared" si="177"/>
        <v>50999.8</v>
      </c>
    </row>
    <row r="406" spans="1:11" s="20" customFormat="1" ht="18" customHeight="1" x14ac:dyDescent="0.25">
      <c r="A406" s="176" t="s">
        <v>270</v>
      </c>
      <c r="B406" s="38"/>
      <c r="C406" s="38"/>
      <c r="D406" s="177" t="s">
        <v>562</v>
      </c>
      <c r="E406" s="178"/>
      <c r="F406" s="184"/>
      <c r="G406" s="184"/>
      <c r="H406" s="184"/>
      <c r="I406" s="180">
        <f>I407+I412</f>
        <v>176935.2</v>
      </c>
      <c r="J406" s="180">
        <f t="shared" ref="J406:K406" si="178">J407+J412</f>
        <v>8143.7999999999993</v>
      </c>
      <c r="K406" s="180">
        <f t="shared" si="178"/>
        <v>8143.7999999999993</v>
      </c>
    </row>
    <row r="407" spans="1:11" s="20" customFormat="1" ht="42" customHeight="1" x14ac:dyDescent="0.25">
      <c r="A407" s="176" t="s">
        <v>563</v>
      </c>
      <c r="B407" s="38"/>
      <c r="C407" s="38"/>
      <c r="D407" s="177" t="s">
        <v>564</v>
      </c>
      <c r="E407" s="178"/>
      <c r="F407" s="184"/>
      <c r="G407" s="184"/>
      <c r="H407" s="184"/>
      <c r="I407" s="180">
        <f>I408+I410</f>
        <v>166135.20000000001</v>
      </c>
      <c r="J407" s="180">
        <f t="shared" ref="J407:K407" si="179">J408+J410</f>
        <v>3806.1</v>
      </c>
      <c r="K407" s="180">
        <f t="shared" si="179"/>
        <v>3806.1</v>
      </c>
    </row>
    <row r="408" spans="1:11" s="20" customFormat="1" ht="40.200000000000003" customHeight="1" x14ac:dyDescent="0.25">
      <c r="A408" s="176" t="s">
        <v>565</v>
      </c>
      <c r="B408" s="38"/>
      <c r="C408" s="38"/>
      <c r="D408" s="177" t="s">
        <v>567</v>
      </c>
      <c r="E408" s="178"/>
      <c r="F408" s="184"/>
      <c r="G408" s="184"/>
      <c r="H408" s="184"/>
      <c r="I408" s="180">
        <f>I409</f>
        <v>165062.70000000001</v>
      </c>
      <c r="J408" s="180">
        <f t="shared" ref="J408:K408" si="180">J409</f>
        <v>2733.6</v>
      </c>
      <c r="K408" s="180">
        <f t="shared" si="180"/>
        <v>2733.6</v>
      </c>
    </row>
    <row r="409" spans="1:11" s="20" customFormat="1" ht="30" customHeight="1" x14ac:dyDescent="0.25">
      <c r="A409" s="176" t="s">
        <v>126</v>
      </c>
      <c r="B409" s="38"/>
      <c r="C409" s="38"/>
      <c r="D409" s="177" t="s">
        <v>567</v>
      </c>
      <c r="E409" s="178" t="s">
        <v>207</v>
      </c>
      <c r="F409" s="184" t="s">
        <v>8</v>
      </c>
      <c r="G409" s="184" t="s">
        <v>16</v>
      </c>
      <c r="H409" s="184" t="s">
        <v>49</v>
      </c>
      <c r="I409" s="180">
        <v>165062.70000000001</v>
      </c>
      <c r="J409" s="180">
        <v>2733.6</v>
      </c>
      <c r="K409" s="180">
        <v>2733.6</v>
      </c>
    </row>
    <row r="410" spans="1:11" s="20" customFormat="1" ht="84" customHeight="1" x14ac:dyDescent="0.25">
      <c r="A410" s="176" t="s">
        <v>566</v>
      </c>
      <c r="B410" s="38"/>
      <c r="C410" s="38"/>
      <c r="D410" s="177" t="s">
        <v>568</v>
      </c>
      <c r="E410" s="178"/>
      <c r="F410" s="184"/>
      <c r="G410" s="184"/>
      <c r="H410" s="184"/>
      <c r="I410" s="180">
        <f>I411</f>
        <v>1072.5</v>
      </c>
      <c r="J410" s="180">
        <f>J411</f>
        <v>1072.5</v>
      </c>
      <c r="K410" s="180">
        <f>K411</f>
        <v>1072.5</v>
      </c>
    </row>
    <row r="411" spans="1:11" s="20" customFormat="1" ht="27" customHeight="1" x14ac:dyDescent="0.25">
      <c r="A411" s="176" t="s">
        <v>126</v>
      </c>
      <c r="B411" s="38"/>
      <c r="C411" s="38"/>
      <c r="D411" s="177" t="s">
        <v>568</v>
      </c>
      <c r="E411" s="178" t="s">
        <v>207</v>
      </c>
      <c r="F411" s="184" t="s">
        <v>8</v>
      </c>
      <c r="G411" s="184" t="s">
        <v>16</v>
      </c>
      <c r="H411" s="184" t="s">
        <v>49</v>
      </c>
      <c r="I411" s="180">
        <v>1072.5</v>
      </c>
      <c r="J411" s="180">
        <v>1072.5</v>
      </c>
      <c r="K411" s="180">
        <v>1072.5</v>
      </c>
    </row>
    <row r="412" spans="1:11" s="20" customFormat="1" ht="21" customHeight="1" x14ac:dyDescent="0.25">
      <c r="A412" s="176" t="s">
        <v>569</v>
      </c>
      <c r="B412" s="38"/>
      <c r="C412" s="38"/>
      <c r="D412" s="177" t="s">
        <v>570</v>
      </c>
      <c r="E412" s="178"/>
      <c r="F412" s="184"/>
      <c r="G412" s="184"/>
      <c r="H412" s="184"/>
      <c r="I412" s="180">
        <f>I413+I415</f>
        <v>10800</v>
      </c>
      <c r="J412" s="180">
        <f t="shared" ref="J412:K412" si="181">J413+J415</f>
        <v>4337.7</v>
      </c>
      <c r="K412" s="180">
        <f t="shared" si="181"/>
        <v>4337.7</v>
      </c>
    </row>
    <row r="413" spans="1:11" s="20" customFormat="1" ht="45" customHeight="1" x14ac:dyDescent="0.25">
      <c r="A413" s="176" t="s">
        <v>233</v>
      </c>
      <c r="B413" s="38"/>
      <c r="C413" s="38"/>
      <c r="D413" s="177" t="s">
        <v>571</v>
      </c>
      <c r="E413" s="178"/>
      <c r="F413" s="184"/>
      <c r="G413" s="184"/>
      <c r="H413" s="184"/>
      <c r="I413" s="180">
        <f>I414</f>
        <v>7217.4</v>
      </c>
      <c r="J413" s="180">
        <f>J414</f>
        <v>4337.7</v>
      </c>
      <c r="K413" s="180">
        <f>K414</f>
        <v>4337.7</v>
      </c>
    </row>
    <row r="414" spans="1:11" s="20" customFormat="1" ht="32.4" customHeight="1" x14ac:dyDescent="0.25">
      <c r="A414" s="176" t="s">
        <v>126</v>
      </c>
      <c r="B414" s="38"/>
      <c r="C414" s="38"/>
      <c r="D414" s="177" t="s">
        <v>571</v>
      </c>
      <c r="E414" s="178" t="s">
        <v>207</v>
      </c>
      <c r="F414" s="184" t="s">
        <v>8</v>
      </c>
      <c r="G414" s="184" t="s">
        <v>30</v>
      </c>
      <c r="H414" s="184" t="s">
        <v>49</v>
      </c>
      <c r="I414" s="180">
        <v>7217.4</v>
      </c>
      <c r="J414" s="180">
        <v>4337.7</v>
      </c>
      <c r="K414" s="180">
        <v>4337.7</v>
      </c>
    </row>
    <row r="415" spans="1:11" s="20" customFormat="1" ht="55.8" customHeight="1" x14ac:dyDescent="0.25">
      <c r="A415" s="193" t="s">
        <v>255</v>
      </c>
      <c r="B415" s="185"/>
      <c r="C415" s="185"/>
      <c r="D415" s="177" t="s">
        <v>572</v>
      </c>
      <c r="E415" s="178"/>
      <c r="F415" s="184"/>
      <c r="G415" s="184"/>
      <c r="H415" s="184"/>
      <c r="I415" s="180">
        <f>I416</f>
        <v>3582.6</v>
      </c>
      <c r="J415" s="180">
        <f t="shared" ref="J415:K415" si="182">J416</f>
        <v>0</v>
      </c>
      <c r="K415" s="180">
        <f t="shared" si="182"/>
        <v>0</v>
      </c>
    </row>
    <row r="416" spans="1:11" s="20" customFormat="1" ht="29.4" customHeight="1" x14ac:dyDescent="0.25">
      <c r="A416" s="176" t="s">
        <v>126</v>
      </c>
      <c r="B416" s="185"/>
      <c r="C416" s="185"/>
      <c r="D416" s="177" t="s">
        <v>572</v>
      </c>
      <c r="E416" s="178" t="s">
        <v>207</v>
      </c>
      <c r="F416" s="184" t="s">
        <v>8</v>
      </c>
      <c r="G416" s="184" t="s">
        <v>30</v>
      </c>
      <c r="H416" s="184" t="s">
        <v>49</v>
      </c>
      <c r="I416" s="180">
        <v>3582.6</v>
      </c>
      <c r="J416" s="180">
        <v>0</v>
      </c>
      <c r="K416" s="180">
        <v>0</v>
      </c>
    </row>
    <row r="417" spans="1:11" ht="28.2" customHeight="1" x14ac:dyDescent="0.25">
      <c r="A417" s="176" t="s">
        <v>327</v>
      </c>
      <c r="B417" s="185"/>
      <c r="C417" s="185"/>
      <c r="D417" s="177" t="s">
        <v>573</v>
      </c>
      <c r="E417" s="178"/>
      <c r="F417" s="184"/>
      <c r="G417" s="184"/>
      <c r="H417" s="184"/>
      <c r="I417" s="180">
        <f>I419</f>
        <v>23002.799999999999</v>
      </c>
      <c r="J417" s="180">
        <f>J419</f>
        <v>17239</v>
      </c>
      <c r="K417" s="180">
        <f>K419</f>
        <v>42856</v>
      </c>
    </row>
    <row r="418" spans="1:11" ht="54" customHeight="1" x14ac:dyDescent="0.25">
      <c r="A418" s="176" t="s">
        <v>574</v>
      </c>
      <c r="B418" s="185"/>
      <c r="C418" s="185"/>
      <c r="D418" s="177" t="s">
        <v>576</v>
      </c>
      <c r="E418" s="178"/>
      <c r="F418" s="184"/>
      <c r="G418" s="184"/>
      <c r="H418" s="184"/>
      <c r="I418" s="180">
        <f>I419</f>
        <v>23002.799999999999</v>
      </c>
      <c r="J418" s="180">
        <f t="shared" ref="J418:K418" si="183">J419</f>
        <v>17239</v>
      </c>
      <c r="K418" s="180">
        <f t="shared" si="183"/>
        <v>42856</v>
      </c>
    </row>
    <row r="419" spans="1:11" ht="44.4" customHeight="1" x14ac:dyDescent="0.25">
      <c r="A419" s="176" t="s">
        <v>575</v>
      </c>
      <c r="B419" s="185"/>
      <c r="C419" s="185"/>
      <c r="D419" s="177" t="s">
        <v>577</v>
      </c>
      <c r="E419" s="178"/>
      <c r="F419" s="184"/>
      <c r="G419" s="184"/>
      <c r="H419" s="184"/>
      <c r="I419" s="180">
        <f t="shared" ref="I419:K419" si="184">I420</f>
        <v>23002.799999999999</v>
      </c>
      <c r="J419" s="180">
        <f t="shared" si="184"/>
        <v>17239</v>
      </c>
      <c r="K419" s="180">
        <f t="shared" si="184"/>
        <v>42856</v>
      </c>
    </row>
    <row r="420" spans="1:11" ht="25.2" customHeight="1" x14ac:dyDescent="0.25">
      <c r="A420" s="176" t="s">
        <v>126</v>
      </c>
      <c r="B420" s="185"/>
      <c r="C420" s="185"/>
      <c r="D420" s="177" t="s">
        <v>577</v>
      </c>
      <c r="E420" s="178" t="s">
        <v>207</v>
      </c>
      <c r="F420" s="184" t="s">
        <v>8</v>
      </c>
      <c r="G420" s="184" t="s">
        <v>16</v>
      </c>
      <c r="H420" s="184" t="s">
        <v>49</v>
      </c>
      <c r="I420" s="180">
        <v>23002.799999999999</v>
      </c>
      <c r="J420" s="180">
        <v>17239</v>
      </c>
      <c r="K420" s="180">
        <v>42856</v>
      </c>
    </row>
    <row r="421" spans="1:11" ht="19.2" customHeight="1" x14ac:dyDescent="0.25">
      <c r="A421" s="45" t="s">
        <v>83</v>
      </c>
      <c r="B421" s="71"/>
      <c r="C421" s="71"/>
      <c r="D421" s="128"/>
      <c r="E421" s="71"/>
      <c r="F421" s="71"/>
      <c r="G421" s="71"/>
      <c r="H421" s="71"/>
      <c r="I421" s="72">
        <f>I23+I36+I63+I143+I165+I206+I254+I277+I289+I318+I336+I347+I405</f>
        <v>880121.09999999986</v>
      </c>
      <c r="J421" s="72">
        <f>J23+J36+J63+J143+J165+J206+J254+J277+J289+J318+J336+J347+J405</f>
        <v>646044.60000000009</v>
      </c>
      <c r="K421" s="72">
        <f>K23+K36+K63+K143+K165+K206+K254+K277+K289+K318+K336+K347+K405</f>
        <v>647496.20000000007</v>
      </c>
    </row>
    <row r="422" spans="1:11" x14ac:dyDescent="0.25">
      <c r="H422" s="64"/>
      <c r="I422" s="73"/>
      <c r="J422" s="73"/>
      <c r="K422" s="64"/>
    </row>
    <row r="423" spans="1:11" x14ac:dyDescent="0.25">
      <c r="I423" s="73"/>
      <c r="J423" s="64"/>
    </row>
  </sheetData>
  <sheetProtection selectLockedCells="1" selectUnlockedCells="1"/>
  <mergeCells count="13">
    <mergeCell ref="G1:J1"/>
    <mergeCell ref="G2:J4"/>
    <mergeCell ref="G6:J6"/>
    <mergeCell ref="A16:K16"/>
    <mergeCell ref="A20:C21"/>
    <mergeCell ref="E20:E21"/>
    <mergeCell ref="F20:F21"/>
    <mergeCell ref="G20:G21"/>
    <mergeCell ref="H20:H21"/>
    <mergeCell ref="I20:K20"/>
    <mergeCell ref="A17:K17"/>
    <mergeCell ref="A18:K18"/>
    <mergeCell ref="G9:J13"/>
  </mergeCells>
  <pageMargins left="0.78740157480314965" right="0.19685039370078741" top="0.39370078740157483" bottom="0.19685039370078741" header="0.51181102362204722" footer="0.51181102362204722"/>
  <pageSetup paperSize="9" scale="40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2025-2027</vt:lpstr>
      <vt:lpstr>прил 4 2025-2027</vt:lpstr>
      <vt:lpstr>прил 5 2025-2027</vt:lpstr>
      <vt:lpstr>прил 6  2025-2027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Пожилова</cp:lastModifiedBy>
  <cp:lastPrinted>2024-11-07T13:50:21Z</cp:lastPrinted>
  <dcterms:created xsi:type="dcterms:W3CDTF">2016-10-04T07:03:55Z</dcterms:created>
  <dcterms:modified xsi:type="dcterms:W3CDTF">2024-11-13T13:35:00Z</dcterms:modified>
</cp:coreProperties>
</file>