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октября\материалы к проекту по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D16" i="1" l="1"/>
  <c r="B13" i="1" l="1"/>
  <c r="B12" i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<sst xmlns="http://schemas.openxmlformats.org/spreadsheetml/2006/main" count="20" uniqueCount="20">
  <si>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</si>
  <si>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</si>
  <si>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</si>
  <si>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</si>
  <si>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</si>
  <si>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</si>
  <si>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</si>
  <si>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</si>
  <si>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</si>
  <si>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</si>
  <si>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</si>
  <si>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</si>
  <si>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</si>
  <si>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Анализ предлагаемых и утвержденных в бюджете основных характеристик бюджета округа  на 2023 год </t>
  </si>
  <si>
    <t>Структура 2023 г. %</t>
  </si>
  <si>
    <t xml:space="preserve">Утвержденные  основные показатели бюджета на 2023 год 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</si>
  <si>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</si>
  <si>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</si>
  <si>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>Исполнение бюджета на 1 октября 2023 года</t>
  </si>
  <si>
    <t>Предлагаемые показатели при уточнении бюджета в октябре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</si>
</sst>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0" fontId="6" fillId="0" borderId="1" xfId="0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C12" sqref="C12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29" t="s">
        <v>13</v>
      </c>
      <c r="B1" s="29"/>
      <c r="C1" s="29"/>
      <c r="D1" s="29"/>
      <c r="E1" s="29"/>
      <c r="F1" s="30"/>
      <c r="G1" s="30"/>
      <c r="H1" s="30"/>
    </row>
    <row r="2" spans="1:8" s="1" customFormat="1" ht="21.15" customHeight="1" x14ac:dyDescent="0.25">
      <c r="A2" s="31"/>
      <c r="B2" s="31"/>
      <c r="C2" s="31"/>
      <c r="D2" s="31"/>
      <c r="E2" s="31"/>
      <c r="F2" s="30"/>
      <c r="G2" s="30"/>
      <c r="H2" s="30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12</v>
      </c>
    </row>
    <row r="6" spans="1:8" ht="19.5" customHeight="1" x14ac:dyDescent="0.25">
      <c r="A6" s="36" t="s">
        <v>0</v>
      </c>
      <c r="B6" s="32" t="s">
        <v>15</v>
      </c>
      <c r="C6" s="32" t="s">
        <v>19</v>
      </c>
      <c r="D6" s="32" t="s">
        <v>1</v>
      </c>
      <c r="E6" s="32" t="s">
        <v>10</v>
      </c>
      <c r="F6" s="34" t="s">
        <v>14</v>
      </c>
      <c r="G6" s="27" t="s">
        <v>18</v>
      </c>
      <c r="H6" s="27" t="s">
        <v>11</v>
      </c>
    </row>
    <row r="7" spans="1:8" ht="67.650000000000006" customHeight="1" x14ac:dyDescent="0.25">
      <c r="A7" s="33"/>
      <c r="B7" s="37"/>
      <c r="C7" s="33"/>
      <c r="D7" s="37"/>
      <c r="E7" s="33"/>
      <c r="F7" s="35"/>
      <c r="G7" s="28"/>
      <c r="H7" s="28"/>
    </row>
    <row r="8" spans="1:8" s="1" customFormat="1" ht="16.5" customHeight="1" x14ac:dyDescent="0.25">
      <c r="A8" s="5" t="s">
        <v>8</v>
      </c>
      <c r="B8" s="24">
        <v>167345</v>
      </c>
      <c r="C8" s="14">
        <v>167345</v>
      </c>
      <c r="D8" s="12">
        <f t="shared" ref="D8:D15" si="0">SUM(C8-B8)</f>
        <v>0</v>
      </c>
      <c r="E8" s="12">
        <f>C8/B8*100</f>
        <v>100</v>
      </c>
      <c r="F8" s="14">
        <f>C8*100/C10</f>
        <v>14.072312572597347</v>
      </c>
      <c r="G8" s="22">
        <v>134645.1</v>
      </c>
      <c r="H8" s="22">
        <f>G8/B8*100</f>
        <v>80.459589470853629</v>
      </c>
    </row>
    <row r="9" spans="1:8" ht="12.75" customHeight="1" x14ac:dyDescent="0.25">
      <c r="A9" s="4" t="s">
        <v>7</v>
      </c>
      <c r="B9" s="25">
        <v>1017514.1</v>
      </c>
      <c r="C9" s="12">
        <v>1021834.1</v>
      </c>
      <c r="D9" s="12">
        <f t="shared" si="0"/>
        <v>4320</v>
      </c>
      <c r="E9" s="12">
        <f>C9/B9*100</f>
        <v>100.42456414117504</v>
      </c>
      <c r="F9" s="14">
        <f>C9*100/C10</f>
        <v>85.927687427402645</v>
      </c>
      <c r="G9" s="22">
        <v>662819.69999999995</v>
      </c>
      <c r="H9" s="22">
        <f>G9/B9*100</f>
        <v>65.141082565833727</v>
      </c>
    </row>
    <row r="10" spans="1:8" s="3" customFormat="1" ht="15" x14ac:dyDescent="0.25">
      <c r="A10" s="2" t="s">
        <v>2</v>
      </c>
      <c r="B10" s="24">
        <v>1184859.1000000001</v>
      </c>
      <c r="C10" s="14">
        <f>SUM(C8:C9)</f>
        <v>1189179.1000000001</v>
      </c>
      <c r="D10" s="12">
        <f t="shared" si="0"/>
        <v>4320</v>
      </c>
      <c r="E10" s="12">
        <f>C10/B10*100</f>
        <v>100.36460031407954</v>
      </c>
      <c r="F10" s="14">
        <v>100</v>
      </c>
      <c r="G10" s="14">
        <f>SUM(G8:G9)</f>
        <v>797464.79999999993</v>
      </c>
      <c r="H10" s="22">
        <f>G10/B10*100</f>
        <v>67.304610311892759</v>
      </c>
    </row>
    <row r="11" spans="1:8" s="3" customFormat="1" ht="15" x14ac:dyDescent="0.25">
      <c r="A11" s="15" t="s">
        <v>3</v>
      </c>
      <c r="B11" s="12">
        <v>1231389.3999999999</v>
      </c>
      <c r="C11" s="12">
        <v>1241466.5</v>
      </c>
      <c r="D11" s="12">
        <f t="shared" si="0"/>
        <v>10077.100000000093</v>
      </c>
      <c r="E11" s="12">
        <f>C11/B11*100</f>
        <v>100.81835201764771</v>
      </c>
      <c r="F11" s="14">
        <v>100</v>
      </c>
      <c r="G11" s="26">
        <v>710726.7</v>
      </c>
      <c r="H11" s="22">
        <f>G11/B11*100</f>
        <v>57.717461267735459</v>
      </c>
    </row>
    <row r="12" spans="1:8" ht="39.6" x14ac:dyDescent="0.25">
      <c r="A12" s="6" t="s">
        <v>4</v>
      </c>
      <c r="B12" s="13">
        <f>B10-B11</f>
        <v>-46530.299999999814</v>
      </c>
      <c r="C12" s="13">
        <f>C10-C11</f>
        <v>-52287.399999999907</v>
      </c>
      <c r="D12" s="19">
        <f t="shared" si="0"/>
        <v>-5757.1000000000931</v>
      </c>
      <c r="E12" s="19"/>
      <c r="F12" s="20"/>
      <c r="G12" s="13">
        <f>G10-G11</f>
        <v>86738.099999999977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86738.099999999977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3"/>
      <c r="H14" s="23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3"/>
      <c r="H15" s="23"/>
    </row>
    <row r="16" spans="1:8" x14ac:dyDescent="0.25">
      <c r="A16" s="6" t="s">
        <v>17</v>
      </c>
      <c r="B16" s="13">
        <v>46530.3</v>
      </c>
      <c r="C16" s="13">
        <v>52287.4</v>
      </c>
      <c r="D16" s="19">
        <f>SUM(C16-B16)</f>
        <v>5757.0999999999985</v>
      </c>
      <c r="E16" s="19"/>
      <c r="F16" s="20"/>
      <c r="G16" s="23">
        <f>G13</f>
        <v>86738.099999999977</v>
      </c>
      <c r="H16" s="23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16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2023-10-16T07:50:51Z</cp:lastPrinted>
  <dcterms:created xsi:type="dcterms:W3CDTF">2000-02-15T07:22:38Z</dcterms:created>
  <dcterms:modified xsi:type="dcterms:W3CDTF">2023-10-26T09:04:47Z</dcterms:modified>
</cp:coreProperties>
</file>