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декабре\материалы к уточнению бюджета\"/>
    </mc:Choice>
  </mc:AlternateContent>
  <bookViews>
    <workbookView xWindow="0" yWindow="0" windowWidth="15360" windowHeight="775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/>
</workbook>
</file>

<file path=xl/calcChain.xml><?xml version="1.0" encoding="utf-8"?>
<calcChain xmlns="http://schemas.openxmlformats.org/spreadsheetml/2006/main">
  <c r="B13" i="1" l="1"/>
  <c r="B10" i="1"/>
  <c r="B12" i="1" s="1"/>
  <c r="C10" i="1" l="1"/>
  <c r="D10" i="1" s="1"/>
  <c r="D16" i="1" l="1"/>
  <c r="C13" i="1" l="1"/>
  <c r="G10" i="1" l="1"/>
  <c r="D13" i="1" l="1"/>
  <c r="G12" i="1"/>
  <c r="G13" i="1" s="1"/>
  <c r="G16" i="1" s="1"/>
  <c r="F9" i="1"/>
  <c r="H8" i="1"/>
  <c r="H11" i="1"/>
  <c r="E8" i="1"/>
  <c r="H9" i="1"/>
  <c r="D15" i="1"/>
  <c r="E9" i="1"/>
  <c r="E11" i="1"/>
  <c r="D11" i="1"/>
  <c r="D9" i="1"/>
  <c r="D8" i="1"/>
  <c r="F8" i="1" l="1"/>
  <c r="E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<sst xmlns="http://schemas.openxmlformats.org/spreadsheetml/2006/main" count="20" uniqueCount="20">
  <si>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</si>
  <si>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</si>
  <si>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</si>
  <si>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</si>
  <si>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</si>
  <si>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</si>
  <si>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</si>
  <si>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</si>
  <si>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</si>
  <si>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</si>
  <si>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</si>
  <si>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</si>
  <si>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(тыс.руб.)</t>
  </si>
  <si>
    <t xml:space="preserve">Начальник отдела формирования и исполнения бюджета                     Е.В.Данилова                                                        </t>
  </si>
  <si>
    <t>Остатки средств бюджета</t>
  </si>
  <si>
    <t xml:space="preserve">Анализ предлагаемых и утвержденных в бюджете основных характеристик бюджета округа  на 2024 год </t>
  </si>
  <si>
    <t xml:space="preserve">Утвержденные  основные показатели бюджета на 2024 год </t>
  </si>
  <si>
    <t>Структура 2024 г. %</t>
  </si>
  <si>
    <t>Предлагаемые показатели при уточнении бюджета в декабре</t>
  </si>
  <si>
    <t>Исполнение бюджета на 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</si>
</sst>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0" fontId="2" fillId="0" borderId="1" xfId="0" applyFont="1" applyFill="1" applyBorder="1"/>
    <xf numFmtId="0" fontId="5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164" fontId="2" fillId="0" borderId="1" xfId="0" applyNumberFormat="1" applyFont="1" applyFill="1" applyBorder="1"/>
    <xf numFmtId="164" fontId="2" fillId="0" borderId="2" xfId="0" applyNumberFormat="1" applyFont="1" applyFill="1" applyBorder="1"/>
    <xf numFmtId="164" fontId="6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164" fontId="1" fillId="0" borderId="2" xfId="0" applyNumberFormat="1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164" fontId="0" fillId="0" borderId="1" xfId="0" applyNumberFormat="1" applyFill="1" applyBorder="1"/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/>
    <xf numFmtId="164" fontId="6" fillId="2" borderId="1" xfId="0" applyNumberFormat="1" applyFont="1" applyFill="1" applyBorder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4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6" fillId="0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G11" sqref="G11:G16"/>
    </sheetView>
  </sheetViews>
  <sheetFormatPr defaultColWidth="8.88671875" defaultRowHeight="13.2" x14ac:dyDescent="0.25"/>
  <cols>
    <col min="1" max="1" width="38.88671875" style="3" customWidth="1"/>
    <col min="2" max="2" width="15.33203125" style="3" customWidth="1"/>
    <col min="3" max="3" width="14.6640625" style="3" customWidth="1"/>
    <col min="4" max="4" width="11.33203125" style="3" customWidth="1"/>
    <col min="5" max="5" width="11" style="3" customWidth="1"/>
    <col min="6" max="6" width="11.33203125" style="3" customWidth="1"/>
    <col min="7" max="7" width="13.109375" style="3" customWidth="1"/>
    <col min="8" max="8" width="10.88671875" style="3" customWidth="1"/>
    <col min="9" max="16384" width="8.88671875" style="3"/>
  </cols>
  <sheetData>
    <row r="1" spans="1:8" s="1" customFormat="1" ht="11.25" customHeight="1" x14ac:dyDescent="0.25">
      <c r="A1" s="25" t="s">
        <v>15</v>
      </c>
      <c r="B1" s="25"/>
      <c r="C1" s="25"/>
      <c r="D1" s="25"/>
      <c r="E1" s="25"/>
      <c r="F1" s="26"/>
      <c r="G1" s="26"/>
      <c r="H1" s="26"/>
    </row>
    <row r="2" spans="1:8" s="1" customFormat="1" ht="21.15" customHeight="1" x14ac:dyDescent="0.25">
      <c r="A2" s="27"/>
      <c r="B2" s="27"/>
      <c r="C2" s="27"/>
      <c r="D2" s="27"/>
      <c r="E2" s="27"/>
      <c r="F2" s="26"/>
      <c r="G2" s="26"/>
      <c r="H2" s="26"/>
    </row>
    <row r="3" spans="1:8" s="1" customFormat="1" ht="15" customHeight="1" x14ac:dyDescent="0.3">
      <c r="A3" s="6"/>
      <c r="B3" s="6"/>
      <c r="C3" s="6"/>
      <c r="D3" s="6"/>
      <c r="E3" s="6"/>
    </row>
    <row r="4" spans="1:8" s="1" customFormat="1" ht="15" customHeight="1" x14ac:dyDescent="0.3">
      <c r="A4" s="6"/>
      <c r="B4" s="6"/>
      <c r="C4" s="6"/>
      <c r="D4" s="6"/>
      <c r="E4" s="6"/>
    </row>
    <row r="5" spans="1:8" s="1" customFormat="1" ht="15" customHeight="1" x14ac:dyDescent="0.3">
      <c r="A5" s="6"/>
      <c r="B5" s="6"/>
      <c r="C5" s="6"/>
      <c r="D5" s="6"/>
      <c r="E5" s="6"/>
      <c r="H5" s="1" t="s">
        <v>12</v>
      </c>
    </row>
    <row r="6" spans="1:8" ht="19.5" customHeight="1" x14ac:dyDescent="0.25">
      <c r="A6" s="31" t="s">
        <v>0</v>
      </c>
      <c r="B6" s="28" t="s">
        <v>16</v>
      </c>
      <c r="C6" s="28" t="s">
        <v>18</v>
      </c>
      <c r="D6" s="28" t="s">
        <v>1</v>
      </c>
      <c r="E6" s="28" t="s">
        <v>10</v>
      </c>
      <c r="F6" s="28" t="s">
        <v>17</v>
      </c>
      <c r="G6" s="23" t="s">
        <v>19</v>
      </c>
      <c r="H6" s="23" t="s">
        <v>11</v>
      </c>
    </row>
    <row r="7" spans="1:8" ht="67.650000000000006" customHeight="1" x14ac:dyDescent="0.25">
      <c r="A7" s="29"/>
      <c r="B7" s="30"/>
      <c r="C7" s="29"/>
      <c r="D7" s="30"/>
      <c r="E7" s="29"/>
      <c r="F7" s="30"/>
      <c r="G7" s="24"/>
      <c r="H7" s="24"/>
    </row>
    <row r="8" spans="1:8" s="1" customFormat="1" ht="16.5" customHeight="1" x14ac:dyDescent="0.25">
      <c r="A8" s="7" t="s">
        <v>8</v>
      </c>
      <c r="B8" s="21">
        <v>189202.6</v>
      </c>
      <c r="C8" s="21">
        <v>224600</v>
      </c>
      <c r="D8" s="9">
        <f t="shared" ref="D8:D15" si="0">SUM(C8-B8)</f>
        <v>35397.399999999994</v>
      </c>
      <c r="E8" s="9">
        <f>C8/B8*100</f>
        <v>118.70872810415925</v>
      </c>
      <c r="F8" s="8">
        <f>C8*100/C10</f>
        <v>22.089256133973009</v>
      </c>
      <c r="G8" s="20">
        <v>207192</v>
      </c>
      <c r="H8" s="10">
        <f>G8/B8*100</f>
        <v>109.50800887514231</v>
      </c>
    </row>
    <row r="9" spans="1:8" ht="12.75" customHeight="1" x14ac:dyDescent="0.25">
      <c r="A9" s="11" t="s">
        <v>7</v>
      </c>
      <c r="B9" s="22">
        <v>847056.5</v>
      </c>
      <c r="C9" s="22">
        <v>792183.9</v>
      </c>
      <c r="D9" s="9">
        <f t="shared" si="0"/>
        <v>-54872.599999999977</v>
      </c>
      <c r="E9" s="9">
        <f>C9/B9*100</f>
        <v>93.521966952617689</v>
      </c>
      <c r="F9" s="8">
        <f>C9*100/C10</f>
        <v>77.910743866026991</v>
      </c>
      <c r="G9" s="20">
        <v>580830.69999999995</v>
      </c>
      <c r="H9" s="10">
        <f>G9/B9*100</f>
        <v>68.57047906485576</v>
      </c>
    </row>
    <row r="10" spans="1:8" s="5" customFormat="1" ht="15" x14ac:dyDescent="0.25">
      <c r="A10" s="4" t="s">
        <v>2</v>
      </c>
      <c r="B10" s="21">
        <f>SUM(B8:B9)</f>
        <v>1036259.1</v>
      </c>
      <c r="C10" s="21">
        <f>SUM(C8:C9)</f>
        <v>1016783.9</v>
      </c>
      <c r="D10" s="9">
        <f>SUM(C10-B10)</f>
        <v>-19475.199999999953</v>
      </c>
      <c r="E10" s="9">
        <f>C10/B10*100</f>
        <v>98.12062446544499</v>
      </c>
      <c r="F10" s="8">
        <v>100</v>
      </c>
      <c r="G10" s="21">
        <f>SUM(G8:G9)</f>
        <v>788022.7</v>
      </c>
      <c r="H10" s="10">
        <f>G10/B10*100</f>
        <v>76.044948604070157</v>
      </c>
    </row>
    <row r="11" spans="1:8" s="5" customFormat="1" ht="15" x14ac:dyDescent="0.25">
      <c r="A11" s="4" t="s">
        <v>3</v>
      </c>
      <c r="B11" s="9">
        <v>1082187.1000000001</v>
      </c>
      <c r="C11" s="9">
        <v>1000750.6</v>
      </c>
      <c r="D11" s="9">
        <f t="shared" si="0"/>
        <v>-81436.500000000116</v>
      </c>
      <c r="E11" s="9">
        <f>C11/B11*100</f>
        <v>92.474822514517115</v>
      </c>
      <c r="F11" s="8">
        <v>100</v>
      </c>
      <c r="G11" s="32">
        <v>687408.4</v>
      </c>
      <c r="H11" s="10">
        <f>G11/B11*100</f>
        <v>63.520291454222658</v>
      </c>
    </row>
    <row r="12" spans="1:8" ht="39.6" x14ac:dyDescent="0.25">
      <c r="A12" s="12" t="s">
        <v>4</v>
      </c>
      <c r="B12" s="13">
        <f>B10-B11</f>
        <v>-45928.000000000116</v>
      </c>
      <c r="C12" s="13">
        <f>C10-C11</f>
        <v>16033.300000000047</v>
      </c>
      <c r="D12" s="14">
        <f t="shared" si="0"/>
        <v>61961.300000000163</v>
      </c>
      <c r="E12" s="14"/>
      <c r="F12" s="15"/>
      <c r="G12" s="13">
        <f>G10-G11</f>
        <v>100614.29999999993</v>
      </c>
      <c r="H12" s="13"/>
    </row>
    <row r="13" spans="1:8" ht="27" customHeight="1" x14ac:dyDescent="0.25">
      <c r="A13" s="11" t="s">
        <v>5</v>
      </c>
      <c r="B13" s="13">
        <f>B14</f>
        <v>0</v>
      </c>
      <c r="C13" s="13">
        <f>C14</f>
        <v>0</v>
      </c>
      <c r="D13" s="14">
        <f t="shared" si="0"/>
        <v>0</v>
      </c>
      <c r="E13" s="9"/>
      <c r="F13" s="15"/>
      <c r="G13" s="10">
        <f>G12</f>
        <v>100614.29999999993</v>
      </c>
      <c r="H13" s="13"/>
    </row>
    <row r="14" spans="1:8" x14ac:dyDescent="0.25">
      <c r="A14" s="15" t="s">
        <v>6</v>
      </c>
      <c r="B14" s="13"/>
      <c r="C14" s="13"/>
      <c r="D14" s="16"/>
      <c r="E14" s="16"/>
      <c r="F14" s="15"/>
      <c r="G14" s="17"/>
      <c r="H14" s="17"/>
    </row>
    <row r="15" spans="1:8" ht="39.15" customHeight="1" x14ac:dyDescent="0.25">
      <c r="A15" s="12" t="s">
        <v>9</v>
      </c>
      <c r="B15" s="13">
        <v>0</v>
      </c>
      <c r="C15" s="13">
        <v>0</v>
      </c>
      <c r="D15" s="14">
        <f t="shared" si="0"/>
        <v>0</v>
      </c>
      <c r="E15" s="14"/>
      <c r="F15" s="15"/>
      <c r="G15" s="17"/>
      <c r="H15" s="17"/>
    </row>
    <row r="16" spans="1:8" x14ac:dyDescent="0.25">
      <c r="A16" s="12" t="s">
        <v>14</v>
      </c>
      <c r="B16" s="13">
        <v>45928</v>
      </c>
      <c r="C16" s="13">
        <v>0</v>
      </c>
      <c r="D16" s="14">
        <f>SUM(C16-B16)</f>
        <v>-45928</v>
      </c>
      <c r="E16" s="14"/>
      <c r="F16" s="15"/>
      <c r="G16" s="17">
        <f>G13</f>
        <v>100614.29999999993</v>
      </c>
      <c r="H16" s="17"/>
    </row>
    <row r="17" spans="1:6" x14ac:dyDescent="0.25">
      <c r="A17" s="18"/>
      <c r="B17" s="2"/>
      <c r="C17" s="2"/>
      <c r="D17" s="19"/>
      <c r="E17" s="19"/>
      <c r="F17" s="2"/>
    </row>
    <row r="18" spans="1:6" x14ac:dyDescent="0.25">
      <c r="A18" s="18"/>
      <c r="B18" s="2"/>
      <c r="C18" s="2"/>
      <c r="D18" s="19"/>
      <c r="E18" s="19"/>
      <c r="F18" s="2"/>
    </row>
    <row r="19" spans="1:6" x14ac:dyDescent="0.25">
      <c r="A19" s="18"/>
      <c r="B19" s="2"/>
      <c r="C19" s="2"/>
      <c r="D19" s="19"/>
      <c r="E19" s="19"/>
      <c r="F19" s="2"/>
    </row>
    <row r="20" spans="1:6" x14ac:dyDescent="0.25">
      <c r="A20" s="18"/>
      <c r="B20" s="2"/>
      <c r="C20" s="2"/>
      <c r="D20" s="19"/>
      <c r="E20" s="19"/>
      <c r="F20" s="2"/>
    </row>
    <row r="21" spans="1:6" x14ac:dyDescent="0.25">
      <c r="A21" s="3" t="s">
        <v>13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2024-12-18T06:17:29Z</cp:lastPrinted>
  <dcterms:created xsi:type="dcterms:W3CDTF">2000-02-15T07:22:38Z</dcterms:created>
  <dcterms:modified xsi:type="dcterms:W3CDTF">2024-12-18T06:17:35Z</dcterms:modified>
</cp:coreProperties>
</file>