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апрель\решение с приложением\"/>
    </mc:Choice>
  </mc:AlternateContent>
  <bookViews>
    <workbookView xWindow="0" yWindow="0" windowWidth="28800" windowHeight="1243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D26" i="37" l="1"/>
  <c r="G257" i="35"/>
  <c r="F124" i="34"/>
  <c r="H367" i="35" l="1"/>
  <c r="I361" i="35"/>
  <c r="H361" i="35"/>
  <c r="H246" i="34"/>
  <c r="G246" i="34"/>
  <c r="J90" i="36" l="1"/>
  <c r="K175" i="36" l="1"/>
  <c r="J175" i="36"/>
  <c r="K182" i="36"/>
  <c r="J182" i="36"/>
  <c r="I69" i="35"/>
  <c r="H69" i="35"/>
  <c r="I94" i="35"/>
  <c r="I93" i="35" s="1"/>
  <c r="H94" i="35"/>
  <c r="H93" i="35" s="1"/>
  <c r="H430" i="34"/>
  <c r="G430" i="34"/>
  <c r="H454" i="34"/>
  <c r="G454" i="34"/>
  <c r="H455" i="34"/>
  <c r="G455" i="34"/>
  <c r="K354" i="36"/>
  <c r="J354" i="36"/>
  <c r="I288" i="35"/>
  <c r="H288" i="35"/>
  <c r="H157" i="34"/>
  <c r="G157" i="34"/>
  <c r="K410" i="36" l="1"/>
  <c r="J410" i="36"/>
  <c r="I488" i="35"/>
  <c r="H488" i="35"/>
  <c r="I493" i="35"/>
  <c r="H493" i="35"/>
  <c r="H377" i="34"/>
  <c r="G377" i="34"/>
  <c r="H382" i="34"/>
  <c r="G382" i="34"/>
  <c r="K101" i="36"/>
  <c r="J101" i="36"/>
  <c r="I476" i="35"/>
  <c r="H476" i="35"/>
  <c r="I483" i="35"/>
  <c r="H483" i="35"/>
  <c r="H365" i="34"/>
  <c r="G365" i="34"/>
  <c r="H372" i="34"/>
  <c r="G372" i="34"/>
  <c r="K444" i="36"/>
  <c r="J444" i="36"/>
  <c r="I661" i="35"/>
  <c r="H661" i="35"/>
  <c r="I664" i="35"/>
  <c r="H664" i="35"/>
  <c r="H655" i="34"/>
  <c r="G655" i="34"/>
  <c r="I434" i="36" l="1"/>
  <c r="G671" i="35"/>
  <c r="G674" i="35"/>
  <c r="F662" i="34"/>
  <c r="F665" i="34"/>
  <c r="G646" i="35"/>
  <c r="G649" i="35"/>
  <c r="F640" i="34"/>
  <c r="I253" i="36"/>
  <c r="G555" i="35"/>
  <c r="G560" i="35"/>
  <c r="F541" i="34"/>
  <c r="F546" i="34"/>
  <c r="I410" i="36"/>
  <c r="G488" i="35"/>
  <c r="G493" i="35"/>
  <c r="F377" i="34"/>
  <c r="F382" i="34"/>
  <c r="I101" i="36"/>
  <c r="G476" i="35"/>
  <c r="G483" i="35"/>
  <c r="F365" i="34"/>
  <c r="F372" i="34"/>
  <c r="I99" i="36" l="1"/>
  <c r="G481" i="35"/>
  <c r="F370" i="34"/>
  <c r="I389" i="36"/>
  <c r="G396" i="35"/>
  <c r="G401" i="35"/>
  <c r="F281" i="34"/>
  <c r="F286" i="34"/>
  <c r="K47" i="36"/>
  <c r="J47" i="36"/>
  <c r="I47" i="36"/>
  <c r="G432" i="35"/>
  <c r="I441" i="35"/>
  <c r="H441" i="35"/>
  <c r="G441" i="35"/>
  <c r="F317" i="34"/>
  <c r="H326" i="34"/>
  <c r="G326" i="34"/>
  <c r="F326" i="34"/>
  <c r="G437" i="35"/>
  <c r="F322" i="34"/>
  <c r="I433" i="35"/>
  <c r="H433" i="35"/>
  <c r="G433" i="35"/>
  <c r="F318" i="34"/>
  <c r="K305" i="36"/>
  <c r="J305" i="36"/>
  <c r="I305" i="36"/>
  <c r="I376" i="35"/>
  <c r="H376" i="35"/>
  <c r="G376" i="35"/>
  <c r="H261" i="34"/>
  <c r="G261" i="34"/>
  <c r="F261" i="34"/>
  <c r="K114" i="36"/>
  <c r="J114" i="36"/>
  <c r="I114" i="36"/>
  <c r="G367" i="35"/>
  <c r="I368" i="35"/>
  <c r="H368" i="35"/>
  <c r="G368" i="35"/>
  <c r="H252" i="34"/>
  <c r="G252" i="34"/>
  <c r="F252" i="34"/>
  <c r="H253" i="34"/>
  <c r="G253" i="34"/>
  <c r="F253" i="34"/>
  <c r="G159" i="35" l="1"/>
  <c r="I436" i="36"/>
  <c r="G160" i="35"/>
  <c r="F667" i="34"/>
  <c r="G261" i="35" l="1"/>
  <c r="I444" i="36"/>
  <c r="G664" i="35"/>
  <c r="F655" i="34"/>
  <c r="I280" i="36"/>
  <c r="I279" i="36"/>
  <c r="G587" i="35"/>
  <c r="G586" i="35"/>
  <c r="F572" i="34"/>
  <c r="F573" i="34"/>
  <c r="K265" i="36"/>
  <c r="J265" i="36"/>
  <c r="I265" i="36"/>
  <c r="I572" i="35"/>
  <c r="H572" i="35"/>
  <c r="G572" i="35"/>
  <c r="I153" i="36" l="1"/>
  <c r="F440" i="34"/>
  <c r="G70" i="35"/>
  <c r="G79" i="35"/>
  <c r="F431" i="34"/>
  <c r="G258" i="35" l="1"/>
  <c r="F125" i="34" l="1"/>
  <c r="I438" i="36" l="1"/>
  <c r="I162" i="35"/>
  <c r="I159" i="35" s="1"/>
  <c r="I158" i="35" s="1"/>
  <c r="I157" i="35" s="1"/>
  <c r="I156" i="35" s="1"/>
  <c r="H162" i="35"/>
  <c r="H159" i="35" s="1"/>
  <c r="H158" i="35" s="1"/>
  <c r="H157" i="35" s="1"/>
  <c r="H156" i="35" s="1"/>
  <c r="G157" i="35"/>
  <c r="G156" i="35" s="1"/>
  <c r="G158" i="35"/>
  <c r="G162" i="35"/>
  <c r="F669" i="34"/>
  <c r="I318" i="36" l="1"/>
  <c r="I227" i="35"/>
  <c r="I226" i="35" s="1"/>
  <c r="I225" i="35" s="1"/>
  <c r="I224" i="35" s="1"/>
  <c r="H227" i="35"/>
  <c r="H226" i="35" s="1"/>
  <c r="H225" i="35" s="1"/>
  <c r="H224" i="35" s="1"/>
  <c r="G227" i="35"/>
  <c r="G226" i="35" s="1"/>
  <c r="G225" i="35" s="1"/>
  <c r="G224" i="35" s="1"/>
  <c r="H94" i="34"/>
  <c r="H93" i="34" s="1"/>
  <c r="H92" i="34" s="1"/>
  <c r="H91" i="34" s="1"/>
  <c r="G94" i="34"/>
  <c r="G93" i="34" s="1"/>
  <c r="G92" i="34" s="1"/>
  <c r="G91" i="34" s="1"/>
  <c r="F94" i="34"/>
  <c r="F93" i="34" s="1"/>
  <c r="F92" i="34" s="1"/>
  <c r="F91" i="34" s="1"/>
  <c r="I504" i="35" l="1"/>
  <c r="I503" i="35" s="1"/>
  <c r="H504" i="35"/>
  <c r="H503" i="35" s="1"/>
  <c r="G504" i="35"/>
  <c r="G503" i="35" s="1"/>
  <c r="H393" i="34" l="1"/>
  <c r="H392" i="34" s="1"/>
  <c r="G393" i="34"/>
  <c r="G392" i="34" s="1"/>
  <c r="F393" i="34"/>
  <c r="F392" i="34" s="1"/>
  <c r="I432" i="36"/>
  <c r="I431" i="36" s="1"/>
  <c r="G672" i="35"/>
  <c r="F663" i="34"/>
  <c r="I275" i="36"/>
  <c r="G676" i="35" l="1"/>
  <c r="F661" i="34"/>
  <c r="F660" i="34" s="1"/>
  <c r="G670" i="35" l="1"/>
  <c r="G669" i="35" s="1"/>
  <c r="I528" i="36"/>
  <c r="G632" i="35"/>
  <c r="G630" i="35"/>
  <c r="G629" i="35" s="1"/>
  <c r="G628" i="35" s="1"/>
  <c r="F621" i="34"/>
  <c r="F623" i="34"/>
  <c r="F620" i="34" l="1"/>
  <c r="F619" i="34" s="1"/>
  <c r="I421" i="36"/>
  <c r="G423" i="35"/>
  <c r="F308" i="34"/>
  <c r="G449" i="35"/>
  <c r="F334" i="34"/>
  <c r="G391" i="35"/>
  <c r="F276" i="34"/>
  <c r="G359" i="35"/>
  <c r="G358" i="35" s="1"/>
  <c r="G357" i="35" s="1"/>
  <c r="F244" i="34"/>
  <c r="F243" i="34" s="1"/>
  <c r="F242" i="34" s="1"/>
  <c r="I497" i="36" l="1"/>
  <c r="G239" i="35"/>
  <c r="F106" i="34"/>
  <c r="F36" i="34"/>
  <c r="F109" i="34"/>
  <c r="H558" i="35"/>
  <c r="G558" i="35"/>
  <c r="I536" i="36" l="1"/>
  <c r="G351" i="35"/>
  <c r="F236" i="34"/>
  <c r="K88" i="36"/>
  <c r="J88" i="36"/>
  <c r="I88" i="36"/>
  <c r="I473" i="35"/>
  <c r="H473" i="35"/>
  <c r="G473" i="35"/>
  <c r="F362" i="34"/>
  <c r="H362" i="34"/>
  <c r="G362" i="34"/>
  <c r="F37" i="37" l="1"/>
  <c r="E37" i="37"/>
  <c r="F31" i="37"/>
  <c r="E31" i="37"/>
  <c r="D31" i="37"/>
  <c r="K403" i="36"/>
  <c r="J403" i="36"/>
  <c r="I403" i="36"/>
  <c r="K401" i="36"/>
  <c r="J401" i="36"/>
  <c r="I401" i="36"/>
  <c r="I415" i="35"/>
  <c r="H415" i="35"/>
  <c r="G415" i="35"/>
  <c r="I413" i="35"/>
  <c r="H413" i="35"/>
  <c r="G413" i="35"/>
  <c r="H300" i="34"/>
  <c r="G300" i="34"/>
  <c r="F300" i="34"/>
  <c r="F366" i="34" l="1"/>
  <c r="H298" i="34"/>
  <c r="G298" i="34"/>
  <c r="F298" i="34"/>
  <c r="I540" i="35"/>
  <c r="H540" i="35"/>
  <c r="G540" i="35"/>
  <c r="K34" i="36"/>
  <c r="K31" i="36" s="1"/>
  <c r="J34" i="36"/>
  <c r="J31" i="36" s="1"/>
  <c r="I430" i="35"/>
  <c r="I429" i="35" s="1"/>
  <c r="H430" i="35"/>
  <c r="H429" i="35" s="1"/>
  <c r="K156" i="36" l="1"/>
  <c r="J156" i="36"/>
  <c r="I156" i="36"/>
  <c r="I82" i="35"/>
  <c r="H82" i="35"/>
  <c r="G82" i="35"/>
  <c r="K178" i="36"/>
  <c r="J178" i="36"/>
  <c r="I178" i="36"/>
  <c r="I122" i="35"/>
  <c r="H122" i="35"/>
  <c r="G122" i="35"/>
  <c r="I117" i="35"/>
  <c r="H117" i="35"/>
  <c r="G117" i="35"/>
  <c r="I59" i="35"/>
  <c r="H59" i="35"/>
  <c r="G59" i="35"/>
  <c r="I61" i="35"/>
  <c r="H61" i="35"/>
  <c r="G61" i="35"/>
  <c r="I99" i="35"/>
  <c r="H99" i="35"/>
  <c r="G99" i="35"/>
  <c r="K127" i="36"/>
  <c r="J127" i="36"/>
  <c r="I127" i="36"/>
  <c r="I54" i="35"/>
  <c r="H54" i="35"/>
  <c r="G54" i="35"/>
  <c r="K137" i="36"/>
  <c r="J137" i="36"/>
  <c r="I137" i="36"/>
  <c r="K141" i="36"/>
  <c r="J141" i="36"/>
  <c r="I141" i="36"/>
  <c r="K185" i="36"/>
  <c r="J185" i="36"/>
  <c r="I185" i="36"/>
  <c r="K187" i="36"/>
  <c r="J187" i="36"/>
  <c r="I187" i="36"/>
  <c r="H422" i="34"/>
  <c r="G422" i="34"/>
  <c r="F422" i="34"/>
  <c r="K291" i="36"/>
  <c r="J291" i="36"/>
  <c r="I291" i="36"/>
  <c r="I591" i="35"/>
  <c r="H591" i="35"/>
  <c r="G591" i="35"/>
  <c r="H577" i="34"/>
  <c r="G577" i="34"/>
  <c r="F577" i="34"/>
  <c r="I686" i="35"/>
  <c r="H686" i="35"/>
  <c r="G686" i="35"/>
  <c r="G58" i="35" l="1"/>
  <c r="K470" i="36"/>
  <c r="J470" i="36"/>
  <c r="I470" i="36"/>
  <c r="I698" i="35"/>
  <c r="H698" i="35"/>
  <c r="G698" i="35"/>
  <c r="K284" i="36" l="1"/>
  <c r="J284" i="36"/>
  <c r="K287" i="36"/>
  <c r="J287" i="36"/>
  <c r="I287" i="36"/>
  <c r="K229" i="36"/>
  <c r="J229" i="36"/>
  <c r="I229" i="36"/>
  <c r="K507" i="36"/>
  <c r="J507" i="36"/>
  <c r="I507" i="36"/>
  <c r="I598" i="35"/>
  <c r="H598" i="35"/>
  <c r="I601" i="35"/>
  <c r="H601" i="35"/>
  <c r="G601" i="35"/>
  <c r="I246" i="35"/>
  <c r="H246" i="35"/>
  <c r="G246" i="35"/>
  <c r="H584" i="34"/>
  <c r="G584" i="34"/>
  <c r="H516" i="34"/>
  <c r="G516" i="34"/>
  <c r="H512" i="34"/>
  <c r="G512" i="34"/>
  <c r="K296" i="36"/>
  <c r="K295" i="36" s="1"/>
  <c r="K294" i="36" s="1"/>
  <c r="J296" i="36"/>
  <c r="J295" i="36" s="1"/>
  <c r="J294" i="36" s="1"/>
  <c r="I296" i="36"/>
  <c r="I295" i="36" s="1"/>
  <c r="I294" i="36" s="1"/>
  <c r="I530" i="35"/>
  <c r="I529" i="35" s="1"/>
  <c r="I528" i="35" s="1"/>
  <c r="I527" i="35" s="1"/>
  <c r="H530" i="35"/>
  <c r="H529" i="35" s="1"/>
  <c r="H528" i="35" s="1"/>
  <c r="H527" i="35" s="1"/>
  <c r="G530" i="35"/>
  <c r="G529" i="35" s="1"/>
  <c r="G528" i="35" s="1"/>
  <c r="G527" i="35" s="1"/>
  <c r="H506" i="34"/>
  <c r="H505" i="34" s="1"/>
  <c r="H504" i="34" s="1"/>
  <c r="H503" i="34" s="1"/>
  <c r="G506" i="34"/>
  <c r="G505" i="34" s="1"/>
  <c r="G504" i="34" s="1"/>
  <c r="G503" i="34" s="1"/>
  <c r="F506" i="34"/>
  <c r="F505" i="34" s="1"/>
  <c r="F504" i="34" s="1"/>
  <c r="F503" i="34" s="1"/>
  <c r="H511" i="34" l="1"/>
  <c r="G511" i="34"/>
  <c r="K272" i="36"/>
  <c r="J272" i="36"/>
  <c r="I272" i="36"/>
  <c r="K262" i="36"/>
  <c r="J262" i="36"/>
  <c r="I262" i="36"/>
  <c r="K246" i="36"/>
  <c r="J246" i="36"/>
  <c r="I246" i="36"/>
  <c r="I579" i="35"/>
  <c r="H579" i="35"/>
  <c r="G579" i="35"/>
  <c r="I569" i="35"/>
  <c r="H569" i="35"/>
  <c r="G569" i="35"/>
  <c r="I556" i="35"/>
  <c r="H556" i="35"/>
  <c r="G556" i="35"/>
  <c r="I553" i="35"/>
  <c r="H553" i="35"/>
  <c r="G553" i="35"/>
  <c r="K551" i="36"/>
  <c r="J551" i="36"/>
  <c r="I551" i="36"/>
  <c r="I524" i="35"/>
  <c r="H524" i="35"/>
  <c r="G524" i="35"/>
  <c r="K442" i="36" l="1"/>
  <c r="K441" i="36" s="1"/>
  <c r="J442" i="36"/>
  <c r="J441" i="36" s="1"/>
  <c r="I662" i="35"/>
  <c r="H662" i="35"/>
  <c r="H653" i="34"/>
  <c r="H652" i="34" s="1"/>
  <c r="G653" i="34"/>
  <c r="G652" i="34" s="1"/>
  <c r="F653" i="34"/>
  <c r="F652" i="34" s="1"/>
  <c r="K425" i="36"/>
  <c r="J425" i="36"/>
  <c r="I425" i="36"/>
  <c r="I655" i="35"/>
  <c r="H655" i="35"/>
  <c r="G655" i="35"/>
  <c r="H646" i="34"/>
  <c r="G646" i="34"/>
  <c r="F646" i="34"/>
  <c r="K399" i="36"/>
  <c r="J399" i="36"/>
  <c r="I399" i="36"/>
  <c r="J397" i="36"/>
  <c r="I397" i="36"/>
  <c r="I395" i="36"/>
  <c r="K393" i="36"/>
  <c r="K384" i="36" s="1"/>
  <c r="J393" i="36"/>
  <c r="I393" i="36"/>
  <c r="I391" i="36"/>
  <c r="I387" i="36"/>
  <c r="I385" i="36"/>
  <c r="I411" i="35"/>
  <c r="H411" i="35"/>
  <c r="G411" i="35"/>
  <c r="H409" i="35"/>
  <c r="G409" i="35"/>
  <c r="G407" i="35"/>
  <c r="I405" i="35"/>
  <c r="H405" i="35"/>
  <c r="H396" i="35" s="1"/>
  <c r="G405" i="35"/>
  <c r="G403" i="35"/>
  <c r="G399" i="35"/>
  <c r="G397" i="35"/>
  <c r="H290" i="34"/>
  <c r="G290" i="34"/>
  <c r="F290" i="34"/>
  <c r="I384" i="36" l="1"/>
  <c r="J384" i="36"/>
  <c r="I396" i="35"/>
  <c r="H315" i="34"/>
  <c r="H314" i="34" s="1"/>
  <c r="G315" i="34"/>
  <c r="G314" i="34" s="1"/>
  <c r="K111" i="36"/>
  <c r="J111" i="36"/>
  <c r="I111" i="36"/>
  <c r="I109" i="36"/>
  <c r="G363" i="35"/>
  <c r="I365" i="35"/>
  <c r="H365" i="35"/>
  <c r="G365" i="35"/>
  <c r="H250" i="34"/>
  <c r="G250" i="34"/>
  <c r="F250" i="34"/>
  <c r="K53" i="36"/>
  <c r="J53" i="36"/>
  <c r="I501" i="35"/>
  <c r="I500" i="35" s="1"/>
  <c r="I499" i="35" s="1"/>
  <c r="H501" i="35"/>
  <c r="H500" i="35" s="1"/>
  <c r="H499" i="35" s="1"/>
  <c r="H390" i="34"/>
  <c r="H389" i="34" s="1"/>
  <c r="H388" i="34" s="1"/>
  <c r="G390" i="34"/>
  <c r="G389" i="34" s="1"/>
  <c r="I67" i="36"/>
  <c r="G459" i="35"/>
  <c r="F344" i="34"/>
  <c r="I120" i="36"/>
  <c r="G370" i="35"/>
  <c r="F255" i="34"/>
  <c r="I108" i="36" l="1"/>
  <c r="G362" i="35"/>
  <c r="G388" i="34"/>
  <c r="K118" i="36"/>
  <c r="J118" i="36"/>
  <c r="I118" i="36"/>
  <c r="K116" i="36"/>
  <c r="J116" i="36"/>
  <c r="I116" i="36"/>
  <c r="I327" i="35"/>
  <c r="H327" i="35"/>
  <c r="G327" i="35"/>
  <c r="I325" i="35"/>
  <c r="H325" i="35"/>
  <c r="G325" i="35"/>
  <c r="I113" i="36" l="1"/>
  <c r="J113" i="36"/>
  <c r="G324" i="35"/>
  <c r="K113" i="36"/>
  <c r="I324" i="35"/>
  <c r="H324" i="35"/>
  <c r="H212" i="34"/>
  <c r="G212" i="34"/>
  <c r="H210" i="34"/>
  <c r="G210" i="34"/>
  <c r="F212" i="34"/>
  <c r="F210" i="34"/>
  <c r="K320" i="36"/>
  <c r="J320" i="36"/>
  <c r="I320" i="36"/>
  <c r="I302" i="35"/>
  <c r="H302" i="35"/>
  <c r="G302" i="35"/>
  <c r="H175" i="34"/>
  <c r="G175" i="34"/>
  <c r="F175" i="34"/>
  <c r="G209" i="34" l="1"/>
  <c r="H209" i="34"/>
  <c r="F209" i="34"/>
  <c r="G101" i="35"/>
  <c r="K447" i="36"/>
  <c r="K446" i="36" s="1"/>
  <c r="J447" i="36"/>
  <c r="J446" i="36" s="1"/>
  <c r="I447" i="36"/>
  <c r="I446" i="36" s="1"/>
  <c r="I667" i="35"/>
  <c r="I666" i="35" s="1"/>
  <c r="H667" i="35"/>
  <c r="H666" i="35" s="1"/>
  <c r="G667" i="35"/>
  <c r="G666" i="35" s="1"/>
  <c r="H658" i="34"/>
  <c r="H657" i="34" s="1"/>
  <c r="G658" i="34"/>
  <c r="G657" i="34" s="1"/>
  <c r="F658" i="34"/>
  <c r="F657" i="34" s="1"/>
  <c r="K545" i="36"/>
  <c r="K544" i="36" s="1"/>
  <c r="J545" i="36"/>
  <c r="J544" i="36" s="1"/>
  <c r="I545" i="36"/>
  <c r="I544" i="36" s="1"/>
  <c r="I342" i="35"/>
  <c r="I341" i="35" s="1"/>
  <c r="I340" i="35" s="1"/>
  <c r="I339" i="35" s="1"/>
  <c r="H342" i="35"/>
  <c r="H341" i="35" s="1"/>
  <c r="H340" i="35" s="1"/>
  <c r="H339" i="35" s="1"/>
  <c r="G342" i="35"/>
  <c r="G341" i="35" s="1"/>
  <c r="G340" i="35" s="1"/>
  <c r="G339" i="35" s="1"/>
  <c r="H227" i="34"/>
  <c r="H226" i="34" s="1"/>
  <c r="H225" i="34" s="1"/>
  <c r="H224" i="34" s="1"/>
  <c r="G227" i="34"/>
  <c r="G226" i="34" s="1"/>
  <c r="G225" i="34" s="1"/>
  <c r="G224" i="34" s="1"/>
  <c r="F227" i="34"/>
  <c r="F226" i="34" s="1"/>
  <c r="F225" i="34" s="1"/>
  <c r="F224" i="34" s="1"/>
  <c r="K474" i="36" l="1"/>
  <c r="J474" i="36"/>
  <c r="I474" i="36"/>
  <c r="I231" i="35"/>
  <c r="H231" i="35"/>
  <c r="G231" i="35"/>
  <c r="H98" i="34"/>
  <c r="G98" i="34"/>
  <c r="F98" i="34"/>
  <c r="K213" i="36"/>
  <c r="K212" i="36" s="1"/>
  <c r="J213" i="36"/>
  <c r="J212" i="36" s="1"/>
  <c r="I213" i="36"/>
  <c r="I212" i="36" s="1"/>
  <c r="I107" i="35"/>
  <c r="I106" i="35" s="1"/>
  <c r="H107" i="35"/>
  <c r="H106" i="35" s="1"/>
  <c r="G107" i="35"/>
  <c r="G106" i="35" s="1"/>
  <c r="F465" i="34"/>
  <c r="F464" i="34" s="1"/>
  <c r="I197" i="35" l="1"/>
  <c r="H197" i="35"/>
  <c r="G197" i="35"/>
  <c r="H47" i="34"/>
  <c r="G47" i="34"/>
  <c r="F47" i="34"/>
  <c r="K515" i="36"/>
  <c r="J515" i="36"/>
  <c r="I515" i="36"/>
  <c r="K509" i="36"/>
  <c r="J509" i="36"/>
  <c r="I509" i="36"/>
  <c r="I191" i="35"/>
  <c r="H191" i="35"/>
  <c r="G191" i="35"/>
  <c r="H41" i="34"/>
  <c r="G41" i="34"/>
  <c r="F41" i="34"/>
  <c r="H452" i="34" l="1"/>
  <c r="G452" i="34"/>
  <c r="F452" i="34"/>
  <c r="J109" i="36" l="1"/>
  <c r="J108" i="36" s="1"/>
  <c r="I363" i="35"/>
  <c r="I362" i="35" s="1"/>
  <c r="H363" i="35"/>
  <c r="H362" i="35" s="1"/>
  <c r="G361" i="35"/>
  <c r="H248" i="34"/>
  <c r="H247" i="34" s="1"/>
  <c r="G248" i="34"/>
  <c r="G247" i="34" s="1"/>
  <c r="F248" i="34"/>
  <c r="F247" i="34" l="1"/>
  <c r="F246" i="34" s="1"/>
  <c r="D37" i="37" l="1"/>
  <c r="K58" i="36" l="1"/>
  <c r="J58" i="36"/>
  <c r="I58" i="36"/>
  <c r="I53" i="36"/>
  <c r="G501" i="35"/>
  <c r="G500" i="35" s="1"/>
  <c r="I498" i="35"/>
  <c r="H498" i="35"/>
  <c r="G387" i="34"/>
  <c r="H387" i="34"/>
  <c r="F390" i="34"/>
  <c r="F389" i="34" s="1"/>
  <c r="F388" i="34" l="1"/>
  <c r="F387" i="34" s="1"/>
  <c r="G499" i="35"/>
  <c r="G498" i="35" s="1"/>
  <c r="I366" i="36"/>
  <c r="I365" i="36" s="1"/>
  <c r="I356" i="36" s="1"/>
  <c r="I419" i="36"/>
  <c r="I418" i="36" s="1"/>
  <c r="G421" i="35"/>
  <c r="G420" i="35" s="1"/>
  <c r="F306" i="34"/>
  <c r="F305" i="34" s="1"/>
  <c r="I41" i="36"/>
  <c r="I526" i="36" l="1"/>
  <c r="I525" i="36" s="1"/>
  <c r="I442" i="36" l="1"/>
  <c r="I441" i="36" s="1"/>
  <c r="G662" i="35"/>
  <c r="G661" i="35" s="1"/>
  <c r="F282" i="34" l="1"/>
  <c r="I56" i="36"/>
  <c r="I52" i="36" s="1"/>
  <c r="I39" i="36"/>
  <c r="I43" i="36"/>
  <c r="I284" i="36"/>
  <c r="G598" i="35"/>
  <c r="F584" i="34"/>
  <c r="F292" i="34" l="1"/>
  <c r="K264" i="36"/>
  <c r="J264" i="36"/>
  <c r="I264" i="36"/>
  <c r="I571" i="35"/>
  <c r="H571" i="35"/>
  <c r="G571" i="35"/>
  <c r="G549" i="35" s="1"/>
  <c r="H558" i="34"/>
  <c r="H557" i="34" s="1"/>
  <c r="G558" i="34"/>
  <c r="G557" i="34" s="1"/>
  <c r="F558" i="34"/>
  <c r="F557" i="34" s="1"/>
  <c r="F535" i="34" s="1"/>
  <c r="I412" i="36"/>
  <c r="G495" i="35"/>
  <c r="F384" i="34"/>
  <c r="I257" i="36"/>
  <c r="G564" i="35"/>
  <c r="F550" i="34"/>
  <c r="I29" i="36"/>
  <c r="I28" i="36" s="1"/>
  <c r="I502" i="36" l="1"/>
  <c r="G269" i="35"/>
  <c r="F138" i="34"/>
  <c r="I429" i="36" l="1"/>
  <c r="G659" i="35"/>
  <c r="F650" i="34"/>
  <c r="I408" i="36"/>
  <c r="G491" i="35"/>
  <c r="F380" i="34"/>
  <c r="I103" i="36"/>
  <c r="G485" i="35"/>
  <c r="F374" i="34"/>
  <c r="I45" i="36"/>
  <c r="I36" i="36" s="1"/>
  <c r="G439" i="35"/>
  <c r="F324" i="34"/>
  <c r="I81" i="36" l="1"/>
  <c r="I80" i="36" s="1"/>
  <c r="I139" i="36"/>
  <c r="I78" i="36" l="1"/>
  <c r="G466" i="35"/>
  <c r="F355" i="34"/>
  <c r="I72" i="36" l="1"/>
  <c r="F349" i="34"/>
  <c r="I65" i="36"/>
  <c r="I64" i="36" s="1"/>
  <c r="G457" i="35"/>
  <c r="G456" i="35" s="1"/>
  <c r="F342" i="34"/>
  <c r="F341" i="34" s="1"/>
  <c r="I34" i="36" l="1"/>
  <c r="G430" i="35"/>
  <c r="G429" i="35" s="1"/>
  <c r="F315" i="34"/>
  <c r="F314" i="34" s="1"/>
  <c r="F56" i="37" l="1"/>
  <c r="E56" i="37"/>
  <c r="D56" i="37"/>
  <c r="K50" i="36" l="1"/>
  <c r="K49" i="36" s="1"/>
  <c r="J50" i="36"/>
  <c r="J49" i="36" s="1"/>
  <c r="I50" i="36"/>
  <c r="I49" i="36" s="1"/>
  <c r="I444" i="35" l="1"/>
  <c r="I443" i="35" s="1"/>
  <c r="H444" i="35"/>
  <c r="H443" i="35" s="1"/>
  <c r="G444" i="35"/>
  <c r="G443" i="35" s="1"/>
  <c r="K239" i="36"/>
  <c r="K238" i="36" s="1"/>
  <c r="J239" i="36"/>
  <c r="J238" i="36" s="1"/>
  <c r="I239" i="36"/>
  <c r="I238" i="36" s="1"/>
  <c r="I147" i="35"/>
  <c r="I146" i="35" s="1"/>
  <c r="H147" i="35"/>
  <c r="H146" i="35" s="1"/>
  <c r="G147" i="35"/>
  <c r="G146" i="35" s="1"/>
  <c r="H526" i="34"/>
  <c r="H525" i="34" s="1"/>
  <c r="F526" i="34"/>
  <c r="F525" i="34" s="1"/>
  <c r="G526" i="34"/>
  <c r="G525" i="34" s="1"/>
  <c r="K255" i="36"/>
  <c r="J255" i="36"/>
  <c r="I255" i="36"/>
  <c r="I562" i="35"/>
  <c r="I555" i="35" s="1"/>
  <c r="H562" i="35"/>
  <c r="H555" i="35" s="1"/>
  <c r="G562" i="35"/>
  <c r="H548" i="34"/>
  <c r="G548" i="34"/>
  <c r="F548" i="34"/>
  <c r="I195" i="36"/>
  <c r="H468" i="34" l="1"/>
  <c r="H467" i="34" s="1"/>
  <c r="G468" i="34"/>
  <c r="G467" i="34" s="1"/>
  <c r="F468" i="34"/>
  <c r="F467" i="34" s="1"/>
  <c r="I74" i="36" l="1"/>
  <c r="I70" i="36"/>
  <c r="G462" i="35"/>
  <c r="F347" i="34"/>
  <c r="F351" i="34"/>
  <c r="I91" i="35"/>
  <c r="H91" i="35"/>
  <c r="G91" i="35"/>
  <c r="F26" i="37" l="1"/>
  <c r="E26" i="37"/>
  <c r="D18" i="37"/>
  <c r="F288" i="34" l="1"/>
  <c r="K225" i="36" l="1"/>
  <c r="J225" i="36"/>
  <c r="I225" i="36"/>
  <c r="K493" i="36"/>
  <c r="J493" i="36"/>
  <c r="I493" i="36"/>
  <c r="I224" i="36" l="1"/>
  <c r="J224" i="36"/>
  <c r="K224" i="36"/>
  <c r="I286" i="35"/>
  <c r="I285" i="35" s="1"/>
  <c r="H286" i="35"/>
  <c r="H285" i="35" s="1"/>
  <c r="G286" i="35"/>
  <c r="G285" i="35" s="1"/>
  <c r="I283" i="35"/>
  <c r="I282" i="35" s="1"/>
  <c r="H283" i="35"/>
  <c r="H282" i="35" s="1"/>
  <c r="G283" i="35"/>
  <c r="G282" i="35" s="1"/>
  <c r="I280" i="35"/>
  <c r="I279" i="35" s="1"/>
  <c r="H280" i="35"/>
  <c r="H279" i="35" s="1"/>
  <c r="G280" i="35"/>
  <c r="G279" i="35" s="1"/>
  <c r="I277" i="35"/>
  <c r="I276" i="35" s="1"/>
  <c r="H277" i="35"/>
  <c r="H276" i="35" s="1"/>
  <c r="G277" i="35"/>
  <c r="G276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08" i="35"/>
  <c r="H308" i="35"/>
  <c r="H181" i="34"/>
  <c r="G181" i="34"/>
  <c r="I29" i="35"/>
  <c r="I28" i="35" s="1"/>
  <c r="H29" i="35"/>
  <c r="H28" i="35" s="1"/>
  <c r="G29" i="35"/>
  <c r="G28" i="35" s="1"/>
  <c r="K352" i="36"/>
  <c r="K351" i="36" s="1"/>
  <c r="J352" i="36"/>
  <c r="J351" i="36" s="1"/>
  <c r="I352" i="36"/>
  <c r="I351" i="36" s="1"/>
  <c r="K349" i="36"/>
  <c r="K348" i="36" s="1"/>
  <c r="J349" i="36"/>
  <c r="J348" i="36" s="1"/>
  <c r="I349" i="36"/>
  <c r="I348" i="36" s="1"/>
  <c r="K346" i="36"/>
  <c r="K345" i="36" s="1"/>
  <c r="J346" i="36"/>
  <c r="J345" i="36" s="1"/>
  <c r="I346" i="36"/>
  <c r="I345" i="36" s="1"/>
  <c r="K343" i="36"/>
  <c r="K342" i="36" s="1"/>
  <c r="J343" i="36"/>
  <c r="J342" i="36" s="1"/>
  <c r="I343" i="36"/>
  <c r="I342" i="36" s="1"/>
  <c r="F294" i="34"/>
  <c r="H587" i="34"/>
  <c r="G587" i="34"/>
  <c r="F587" i="34"/>
  <c r="J341" i="36" l="1"/>
  <c r="I275" i="35"/>
  <c r="I274" i="35" s="1"/>
  <c r="G275" i="35"/>
  <c r="G274" i="35" s="1"/>
  <c r="I597" i="35"/>
  <c r="I596" i="35" s="1"/>
  <c r="I595" i="35" s="1"/>
  <c r="I594" i="35" s="1"/>
  <c r="F144" i="34"/>
  <c r="F143" i="34" s="1"/>
  <c r="G583" i="34"/>
  <c r="G582" i="34" s="1"/>
  <c r="G581" i="34" s="1"/>
  <c r="G580" i="34" s="1"/>
  <c r="H144" i="34"/>
  <c r="H143" i="34" s="1"/>
  <c r="H275" i="35"/>
  <c r="H274" i="35" s="1"/>
  <c r="H583" i="34"/>
  <c r="H582" i="34" s="1"/>
  <c r="H581" i="34" s="1"/>
  <c r="H580" i="34" s="1"/>
  <c r="H597" i="35"/>
  <c r="H596" i="35" s="1"/>
  <c r="H595" i="35" s="1"/>
  <c r="H594" i="35" s="1"/>
  <c r="K341" i="36"/>
  <c r="G597" i="35"/>
  <c r="G596" i="35" s="1"/>
  <c r="G595" i="35" s="1"/>
  <c r="G594" i="35" s="1"/>
  <c r="I341" i="36"/>
  <c r="G144" i="34"/>
  <c r="G143" i="34" s="1"/>
  <c r="F583" i="34"/>
  <c r="F582" i="34" s="1"/>
  <c r="F581" i="34" s="1"/>
  <c r="F580" i="34" s="1"/>
  <c r="K249" i="36" l="1"/>
  <c r="K248" i="36" s="1"/>
  <c r="J249" i="36"/>
  <c r="I249" i="36"/>
  <c r="K244" i="36"/>
  <c r="J244" i="36"/>
  <c r="I244" i="36"/>
  <c r="I551" i="35"/>
  <c r="H551" i="35"/>
  <c r="G551" i="35"/>
  <c r="K260" i="36"/>
  <c r="J260" i="36"/>
  <c r="I260" i="36"/>
  <c r="I567" i="35"/>
  <c r="H567" i="35"/>
  <c r="G567" i="35"/>
  <c r="H495" i="34"/>
  <c r="G495" i="34"/>
  <c r="F495" i="34"/>
  <c r="K560" i="36"/>
  <c r="J560" i="36"/>
  <c r="I560" i="36"/>
  <c r="I255" i="35"/>
  <c r="H255" i="35"/>
  <c r="G255" i="35"/>
  <c r="I97" i="35"/>
  <c r="H97" i="35"/>
  <c r="G97" i="35"/>
  <c r="G96" i="35" s="1"/>
  <c r="I77" i="35"/>
  <c r="H77" i="35"/>
  <c r="G77" i="35"/>
  <c r="K523" i="36"/>
  <c r="J523" i="36"/>
  <c r="I523" i="36"/>
  <c r="I205" i="35"/>
  <c r="H205" i="35"/>
  <c r="G205" i="35"/>
  <c r="K505" i="36"/>
  <c r="J505" i="36"/>
  <c r="I505" i="36"/>
  <c r="K491" i="36"/>
  <c r="J491" i="36"/>
  <c r="I491" i="36"/>
  <c r="H23" i="34"/>
  <c r="G23" i="34"/>
  <c r="F23" i="34"/>
  <c r="H21" i="34"/>
  <c r="G21" i="34"/>
  <c r="F21" i="34"/>
  <c r="I179" i="35"/>
  <c r="H179" i="35"/>
  <c r="I181" i="35"/>
  <c r="H181" i="35"/>
  <c r="G181" i="35"/>
  <c r="I178" i="35" l="1"/>
  <c r="I177" i="35" s="1"/>
  <c r="I176" i="35" s="1"/>
  <c r="H20" i="34"/>
  <c r="H19" i="34" s="1"/>
  <c r="F20" i="34"/>
  <c r="F19" i="34" s="1"/>
  <c r="G20" i="34"/>
  <c r="G19" i="34" s="1"/>
  <c r="H178" i="35"/>
  <c r="H177" i="35" s="1"/>
  <c r="H176" i="35" s="1"/>
  <c r="G179" i="35"/>
  <c r="G178" i="35" s="1"/>
  <c r="G177" i="35" s="1"/>
  <c r="G176" i="35" s="1"/>
  <c r="I682" i="35" l="1"/>
  <c r="H682" i="35"/>
  <c r="G682" i="35"/>
  <c r="H76" i="34"/>
  <c r="G76" i="34"/>
  <c r="F76" i="34"/>
  <c r="H80" i="34"/>
  <c r="G80" i="34"/>
  <c r="F80" i="34"/>
  <c r="F75" i="34" l="1"/>
  <c r="H75" i="34"/>
  <c r="I681" i="35"/>
  <c r="I680" i="35" s="1"/>
  <c r="I679" i="35" s="1"/>
  <c r="I678" i="35" s="1"/>
  <c r="G75" i="34"/>
  <c r="G681" i="35"/>
  <c r="G680" i="35" s="1"/>
  <c r="G679" i="35" s="1"/>
  <c r="G678" i="35" s="1"/>
  <c r="H681" i="35"/>
  <c r="H680" i="35" s="1"/>
  <c r="H679" i="35" s="1"/>
  <c r="H678" i="35" s="1"/>
  <c r="I172" i="35"/>
  <c r="H172" i="35"/>
  <c r="G172" i="35"/>
  <c r="K326" i="36" l="1"/>
  <c r="J326" i="36"/>
  <c r="I326" i="36"/>
  <c r="K313" i="36"/>
  <c r="J313" i="36"/>
  <c r="I313" i="36"/>
  <c r="H635" i="34" l="1"/>
  <c r="H634" i="34" s="1"/>
  <c r="H633" i="34" s="1"/>
  <c r="G635" i="34"/>
  <c r="G634" i="34" s="1"/>
  <c r="G633" i="34" s="1"/>
  <c r="F635" i="34"/>
  <c r="F634" i="34" s="1"/>
  <c r="F633" i="34" s="1"/>
  <c r="I644" i="35"/>
  <c r="I643" i="35" s="1"/>
  <c r="I642" i="35" s="1"/>
  <c r="H644" i="35"/>
  <c r="H643" i="35" s="1"/>
  <c r="H642" i="35" s="1"/>
  <c r="G644" i="35"/>
  <c r="G643" i="35" s="1"/>
  <c r="G642" i="35" s="1"/>
  <c r="K461" i="36"/>
  <c r="K460" i="36" s="1"/>
  <c r="K459" i="36" s="1"/>
  <c r="J461" i="36"/>
  <c r="J460" i="36" s="1"/>
  <c r="J459" i="36" s="1"/>
  <c r="I461" i="36"/>
  <c r="I460" i="36" s="1"/>
  <c r="I459" i="36" s="1"/>
  <c r="K97" i="36"/>
  <c r="J97" i="36"/>
  <c r="I97" i="36"/>
  <c r="K95" i="36"/>
  <c r="K94" i="36" s="1"/>
  <c r="J95" i="36"/>
  <c r="I95" i="36"/>
  <c r="I94" i="36" s="1"/>
  <c r="I479" i="35"/>
  <c r="H479" i="35"/>
  <c r="G479" i="35"/>
  <c r="I477" i="35"/>
  <c r="H477" i="35"/>
  <c r="G477" i="35"/>
  <c r="H368" i="34"/>
  <c r="G368" i="34"/>
  <c r="F368" i="34"/>
  <c r="H366" i="34"/>
  <c r="G366" i="34"/>
  <c r="J94" i="36" l="1"/>
  <c r="F364" i="34"/>
  <c r="G475" i="35"/>
  <c r="G364" i="34"/>
  <c r="I475" i="35"/>
  <c r="H364" i="34"/>
  <c r="H475" i="35"/>
  <c r="K500" i="36" l="1"/>
  <c r="J500" i="36"/>
  <c r="I500" i="36"/>
  <c r="I267" i="35"/>
  <c r="I266" i="35" s="1"/>
  <c r="I265" i="35" s="1"/>
  <c r="I264" i="35" s="1"/>
  <c r="I263" i="35" s="1"/>
  <c r="H267" i="35"/>
  <c r="H266" i="35" s="1"/>
  <c r="H265" i="35" s="1"/>
  <c r="H264" i="35" s="1"/>
  <c r="H263" i="35" s="1"/>
  <c r="G267" i="35"/>
  <c r="H136" i="34"/>
  <c r="H135" i="34" s="1"/>
  <c r="H134" i="34" s="1"/>
  <c r="H133" i="34" s="1"/>
  <c r="H132" i="34" s="1"/>
  <c r="G136" i="34"/>
  <c r="G135" i="34" s="1"/>
  <c r="G134" i="34" s="1"/>
  <c r="G133" i="34" s="1"/>
  <c r="G132" i="34" s="1"/>
  <c r="F136" i="34"/>
  <c r="I584" i="35"/>
  <c r="H584" i="35"/>
  <c r="G584" i="35"/>
  <c r="K161" i="36"/>
  <c r="J161" i="36"/>
  <c r="I161" i="36"/>
  <c r="I87" i="35"/>
  <c r="H87" i="35"/>
  <c r="G87" i="35"/>
  <c r="H448" i="34"/>
  <c r="G448" i="34"/>
  <c r="F448" i="34"/>
  <c r="F135" i="34" l="1"/>
  <c r="F134" i="34" s="1"/>
  <c r="F133" i="34" s="1"/>
  <c r="G266" i="35"/>
  <c r="G265" i="35" s="1"/>
  <c r="G264" i="35" s="1"/>
  <c r="K207" i="36"/>
  <c r="K206" i="36" s="1"/>
  <c r="J207" i="36"/>
  <c r="J206" i="36" s="1"/>
  <c r="I207" i="36"/>
  <c r="I206" i="36" s="1"/>
  <c r="G465" i="34"/>
  <c r="G464" i="34" s="1"/>
  <c r="G263" i="35" l="1"/>
  <c r="F132" i="34"/>
  <c r="K412" i="36"/>
  <c r="J412" i="36"/>
  <c r="I495" i="35"/>
  <c r="H495" i="35"/>
  <c r="H384" i="34"/>
  <c r="G384" i="34"/>
  <c r="G320" i="34" l="1"/>
  <c r="G317" i="34" s="1"/>
  <c r="J39" i="36" l="1"/>
  <c r="J36" i="36" s="1"/>
  <c r="I261" i="35" l="1"/>
  <c r="I260" i="35" s="1"/>
  <c r="H261" i="35"/>
  <c r="H260" i="35" s="1"/>
  <c r="G260" i="35"/>
  <c r="I363" i="36" l="1"/>
  <c r="I362" i="36" s="1"/>
  <c r="K477" i="36" l="1"/>
  <c r="J477" i="36"/>
  <c r="I477" i="36"/>
  <c r="I473" i="36" s="1"/>
  <c r="I234" i="35"/>
  <c r="H234" i="35"/>
  <c r="G234" i="35"/>
  <c r="G230" i="35" s="1"/>
  <c r="H101" i="34"/>
  <c r="H97" i="34" s="1"/>
  <c r="G101" i="34"/>
  <c r="G97" i="34" s="1"/>
  <c r="F101" i="34"/>
  <c r="F97" i="34" s="1"/>
  <c r="I193" i="36" l="1"/>
  <c r="F462" i="34"/>
  <c r="K86" i="36" l="1"/>
  <c r="J86" i="36"/>
  <c r="I86" i="36"/>
  <c r="I471" i="35" l="1"/>
  <c r="H471" i="35"/>
  <c r="G471" i="35"/>
  <c r="H360" i="34"/>
  <c r="G360" i="34"/>
  <c r="F360" i="34"/>
  <c r="K406" i="36"/>
  <c r="K405" i="36" s="1"/>
  <c r="J406" i="36"/>
  <c r="J405" i="36" s="1"/>
  <c r="I406" i="36"/>
  <c r="I405" i="36" s="1"/>
  <c r="I489" i="35"/>
  <c r="H489" i="35"/>
  <c r="G489" i="35"/>
  <c r="H378" i="34"/>
  <c r="H376" i="34" s="1"/>
  <c r="G378" i="34"/>
  <c r="G376" i="34" s="1"/>
  <c r="F378" i="34"/>
  <c r="I106" i="36"/>
  <c r="I105" i="36" s="1"/>
  <c r="G322" i="35"/>
  <c r="G321" i="35" s="1"/>
  <c r="G320" i="35" s="1"/>
  <c r="F207" i="34"/>
  <c r="F206" i="34" s="1"/>
  <c r="F205" i="34" s="1"/>
  <c r="G487" i="35" l="1"/>
  <c r="H487" i="35"/>
  <c r="I487" i="35"/>
  <c r="F376" i="34"/>
  <c r="I647" i="35"/>
  <c r="I646" i="35" s="1"/>
  <c r="I641" i="35" s="1"/>
  <c r="H647" i="35"/>
  <c r="H646" i="35" s="1"/>
  <c r="H641" i="35" s="1"/>
  <c r="G647" i="35"/>
  <c r="G641" i="35" s="1"/>
  <c r="H638" i="34"/>
  <c r="H637" i="34" s="1"/>
  <c r="H632" i="34" s="1"/>
  <c r="G638" i="34"/>
  <c r="G637" i="34" s="1"/>
  <c r="G632" i="34" s="1"/>
  <c r="F638" i="34"/>
  <c r="F632" i="34" l="1"/>
  <c r="F637" i="34"/>
  <c r="G294" i="34"/>
  <c r="K542" i="36" l="1"/>
  <c r="K541" i="36" s="1"/>
  <c r="J542" i="36"/>
  <c r="J541" i="36" s="1"/>
  <c r="I542" i="36"/>
  <c r="I541" i="36" s="1"/>
  <c r="I380" i="35"/>
  <c r="H380" i="35"/>
  <c r="G380" i="35"/>
  <c r="I379" i="35" l="1"/>
  <c r="I378" i="35" s="1"/>
  <c r="G379" i="35"/>
  <c r="G378" i="35" s="1"/>
  <c r="H379" i="35"/>
  <c r="H378" i="35" s="1"/>
  <c r="H265" i="34"/>
  <c r="H264" i="34" s="1"/>
  <c r="H263" i="34" s="1"/>
  <c r="G265" i="34"/>
  <c r="G264" i="34" s="1"/>
  <c r="G263" i="34" s="1"/>
  <c r="F265" i="34"/>
  <c r="F264" i="34" s="1"/>
  <c r="F263" i="34" s="1"/>
  <c r="I486" i="36" l="1"/>
  <c r="G186" i="35"/>
  <c r="I555" i="36" l="1"/>
  <c r="G250" i="35"/>
  <c r="F117" i="34"/>
  <c r="H542" i="34"/>
  <c r="H541" i="34" s="1"/>
  <c r="G542" i="34"/>
  <c r="F542" i="34"/>
  <c r="K61" i="36" l="1"/>
  <c r="K60" i="36" s="1"/>
  <c r="J61" i="36"/>
  <c r="J60" i="36" s="1"/>
  <c r="I61" i="36"/>
  <c r="I60" i="36" s="1"/>
  <c r="I452" i="35"/>
  <c r="I451" i="35" s="1"/>
  <c r="H452" i="35"/>
  <c r="H451" i="35" s="1"/>
  <c r="G452" i="35"/>
  <c r="G451" i="35" s="1"/>
  <c r="H337" i="34"/>
  <c r="H336" i="34" s="1"/>
  <c r="G337" i="34"/>
  <c r="G336" i="34" s="1"/>
  <c r="F337" i="34"/>
  <c r="F336" i="34" s="1"/>
  <c r="I283" i="36" l="1"/>
  <c r="I282" i="36" s="1"/>
  <c r="J283" i="36"/>
  <c r="J282" i="36" s="1"/>
  <c r="K283" i="36"/>
  <c r="K282" i="36" s="1"/>
  <c r="G308" i="35" l="1"/>
  <c r="F181" i="34"/>
  <c r="I76" i="36" l="1"/>
  <c r="I69" i="36" s="1"/>
  <c r="G464" i="35"/>
  <c r="G461" i="35" s="1"/>
  <c r="I435" i="35"/>
  <c r="I432" i="35" s="1"/>
  <c r="F353" i="34"/>
  <c r="F346" i="34" s="1"/>
  <c r="K69" i="36" l="1"/>
  <c r="J69" i="36"/>
  <c r="K52" i="36"/>
  <c r="J52" i="36"/>
  <c r="I447" i="35"/>
  <c r="I446" i="35" s="1"/>
  <c r="H447" i="35"/>
  <c r="H446" i="35" s="1"/>
  <c r="G447" i="35"/>
  <c r="G446" i="35" s="1"/>
  <c r="H332" i="34"/>
  <c r="H331" i="34" s="1"/>
  <c r="G332" i="34"/>
  <c r="G331" i="34" s="1"/>
  <c r="F332" i="34"/>
  <c r="F331" i="34" s="1"/>
  <c r="F60" i="37" l="1"/>
  <c r="E60" i="37"/>
  <c r="D60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3" i="37" l="1"/>
  <c r="F65" i="37" s="1"/>
  <c r="D63" i="37"/>
  <c r="E63" i="37"/>
  <c r="E65" i="37" s="1"/>
  <c r="I259" i="36"/>
  <c r="G566" i="35"/>
  <c r="F552" i="34"/>
  <c r="K189" i="36" l="1"/>
  <c r="J189" i="36"/>
  <c r="I189" i="36"/>
  <c r="I120" i="35"/>
  <c r="H120" i="35"/>
  <c r="G120" i="35"/>
  <c r="H481" i="34"/>
  <c r="G481" i="34"/>
  <c r="F481" i="34"/>
  <c r="K39" i="36" l="1"/>
  <c r="K36" i="36" s="1"/>
  <c r="H435" i="35"/>
  <c r="H432" i="35" s="1"/>
  <c r="H320" i="34" l="1"/>
  <c r="H317" i="34" s="1"/>
  <c r="K275" i="36"/>
  <c r="J275" i="36"/>
  <c r="I582" i="35"/>
  <c r="I581" i="35" s="1"/>
  <c r="H582" i="35"/>
  <c r="H581" i="35" s="1"/>
  <c r="G582" i="35"/>
  <c r="G581" i="35" s="1"/>
  <c r="H568" i="34"/>
  <c r="G568" i="34"/>
  <c r="F568" i="34"/>
  <c r="J243" i="36" l="1"/>
  <c r="J251" i="36"/>
  <c r="J248" i="36" s="1"/>
  <c r="I251" i="36"/>
  <c r="I248" i="36" s="1"/>
  <c r="G544" i="34"/>
  <c r="G541" i="34" s="1"/>
  <c r="F555" i="34"/>
  <c r="F536" i="34"/>
  <c r="F544" i="34"/>
  <c r="I536" i="35"/>
  <c r="H536" i="35"/>
  <c r="G536" i="35"/>
  <c r="F512" i="34"/>
  <c r="F516" i="34"/>
  <c r="H535" i="35" l="1"/>
  <c r="I535" i="35"/>
  <c r="F511" i="34"/>
  <c r="I32" i="36"/>
  <c r="I31" i="36" s="1"/>
  <c r="G427" i="35"/>
  <c r="G435" i="35"/>
  <c r="F320" i="34"/>
  <c r="F483" i="34" l="1"/>
  <c r="F480" i="34" s="1"/>
  <c r="F415" i="34"/>
  <c r="F417" i="34"/>
  <c r="F284" i="34" l="1"/>
  <c r="K416" i="36"/>
  <c r="K415" i="36" s="1"/>
  <c r="J416" i="36"/>
  <c r="J415" i="36" s="1"/>
  <c r="J383" i="36" s="1"/>
  <c r="I416" i="36"/>
  <c r="I415" i="36" s="1"/>
  <c r="I383" i="36" s="1"/>
  <c r="I418" i="35"/>
  <c r="I417" i="35" s="1"/>
  <c r="I395" i="35" s="1"/>
  <c r="H418" i="35"/>
  <c r="H417" i="35" s="1"/>
  <c r="H395" i="35" s="1"/>
  <c r="G418" i="35"/>
  <c r="G417" i="35" s="1"/>
  <c r="G395" i="35" s="1"/>
  <c r="H303" i="34"/>
  <c r="H302" i="34" s="1"/>
  <c r="G303" i="34"/>
  <c r="G302" i="34" s="1"/>
  <c r="F303" i="34"/>
  <c r="F302" i="34" s="1"/>
  <c r="K339" i="36" l="1"/>
  <c r="K338" i="36" s="1"/>
  <c r="J339" i="36"/>
  <c r="J338" i="36" s="1"/>
  <c r="I339" i="36"/>
  <c r="I338" i="36" s="1"/>
  <c r="K336" i="36"/>
  <c r="K335" i="36" s="1"/>
  <c r="J336" i="36"/>
  <c r="J335" i="36" s="1"/>
  <c r="I336" i="36"/>
  <c r="I335" i="36" s="1"/>
  <c r="I32" i="35"/>
  <c r="I31" i="35" s="1"/>
  <c r="I27" i="35" s="1"/>
  <c r="H32" i="35"/>
  <c r="H31" i="35" s="1"/>
  <c r="H27" i="35" s="1"/>
  <c r="G32" i="35"/>
  <c r="G31" i="35" s="1"/>
  <c r="G27" i="35" s="1"/>
  <c r="I316" i="35"/>
  <c r="I315" i="35" s="1"/>
  <c r="I314" i="35" s="1"/>
  <c r="H316" i="35"/>
  <c r="H315" i="35" s="1"/>
  <c r="H314" i="35" s="1"/>
  <c r="G316" i="35"/>
  <c r="G315" i="35" s="1"/>
  <c r="G314" i="35" s="1"/>
  <c r="H195" i="34"/>
  <c r="H194" i="34" s="1"/>
  <c r="G195" i="34"/>
  <c r="G194" i="34" s="1"/>
  <c r="H192" i="34"/>
  <c r="H191" i="34" s="1"/>
  <c r="G192" i="34"/>
  <c r="G191" i="34" s="1"/>
  <c r="F192" i="34"/>
  <c r="F191" i="34" s="1"/>
  <c r="F195" i="34"/>
  <c r="F194" i="34" s="1"/>
  <c r="K236" i="36" l="1"/>
  <c r="J236" i="36"/>
  <c r="I236" i="36"/>
  <c r="K277" i="36" l="1"/>
  <c r="K274" i="36" s="1"/>
  <c r="J277" i="36"/>
  <c r="J274" i="36" s="1"/>
  <c r="I277" i="36"/>
  <c r="I274" i="36" s="1"/>
  <c r="I391" i="35" l="1"/>
  <c r="H391" i="35"/>
  <c r="I389" i="35"/>
  <c r="H389" i="35"/>
  <c r="G389" i="35"/>
  <c r="G388" i="35" s="1"/>
  <c r="K427" i="36"/>
  <c r="J427" i="36"/>
  <c r="I427" i="36"/>
  <c r="I424" i="36" s="1"/>
  <c r="I423" i="36" s="1"/>
  <c r="I657" i="35"/>
  <c r="H657" i="35"/>
  <c r="G657" i="35"/>
  <c r="H648" i="34"/>
  <c r="G648" i="34"/>
  <c r="F648" i="34"/>
  <c r="F645" i="34" s="1"/>
  <c r="I388" i="35" l="1"/>
  <c r="H388" i="35"/>
  <c r="H234" i="34" l="1"/>
  <c r="G234" i="34"/>
  <c r="F234" i="34"/>
  <c r="H232" i="34"/>
  <c r="G232" i="34"/>
  <c r="F232" i="34"/>
  <c r="F231" i="34" l="1"/>
  <c r="H274" i="34"/>
  <c r="G274" i="34"/>
  <c r="H276" i="34"/>
  <c r="G276" i="34"/>
  <c r="F274" i="34"/>
  <c r="F273" i="34" s="1"/>
  <c r="H273" i="34" l="1"/>
  <c r="G273" i="34"/>
  <c r="I230" i="35"/>
  <c r="H230" i="35"/>
  <c r="K473" i="36" l="1"/>
  <c r="J473" i="36"/>
  <c r="I209" i="35" l="1"/>
  <c r="I208" i="35" s="1"/>
  <c r="I207" i="35" s="1"/>
  <c r="H209" i="35"/>
  <c r="H208" i="35" s="1"/>
  <c r="H207" i="35" s="1"/>
  <c r="G209" i="35"/>
  <c r="G208" i="35" s="1"/>
  <c r="G207" i="35" s="1"/>
  <c r="H59" i="34"/>
  <c r="H58" i="34" s="1"/>
  <c r="H57" i="34" s="1"/>
  <c r="G59" i="34"/>
  <c r="G58" i="34" s="1"/>
  <c r="G57" i="34" s="1"/>
  <c r="F59" i="34"/>
  <c r="F58" i="34" s="1"/>
  <c r="F57" i="34" s="1"/>
  <c r="K555" i="36" l="1"/>
  <c r="K554" i="36" s="1"/>
  <c r="K553" i="36" s="1"/>
  <c r="K549" i="36"/>
  <c r="K548" i="36" s="1"/>
  <c r="K547" i="36" s="1"/>
  <c r="K539" i="36"/>
  <c r="K538" i="36" s="1"/>
  <c r="K534" i="36"/>
  <c r="K532" i="36"/>
  <c r="K520" i="36"/>
  <c r="K517" i="36"/>
  <c r="K512" i="36"/>
  <c r="K486" i="36"/>
  <c r="K482" i="36"/>
  <c r="K481" i="36" s="1"/>
  <c r="K466" i="36"/>
  <c r="K457" i="36"/>
  <c r="K456" i="36" s="1"/>
  <c r="K454" i="36"/>
  <c r="K453" i="36" s="1"/>
  <c r="K451" i="36"/>
  <c r="K450" i="36" s="1"/>
  <c r="K431" i="36"/>
  <c r="K424" i="36"/>
  <c r="K380" i="36"/>
  <c r="K379" i="36" s="1"/>
  <c r="K377" i="36"/>
  <c r="K376" i="36" s="1"/>
  <c r="K374" i="36"/>
  <c r="K373" i="36"/>
  <c r="K370" i="36"/>
  <c r="K369" i="36" s="1"/>
  <c r="K366" i="36"/>
  <c r="K365" i="36" s="1"/>
  <c r="K363" i="36"/>
  <c r="K362" i="36" s="1"/>
  <c r="K360" i="36"/>
  <c r="K358" i="36"/>
  <c r="K356" i="36"/>
  <c r="K333" i="36"/>
  <c r="K331" i="36" s="1"/>
  <c r="K329" i="36"/>
  <c r="K328" i="36" s="1"/>
  <c r="K325" i="36"/>
  <c r="K323" i="36"/>
  <c r="K322" i="36" s="1"/>
  <c r="K316" i="36"/>
  <c r="K315" i="36" s="1"/>
  <c r="K312" i="36"/>
  <c r="K310" i="36"/>
  <c r="K309" i="36" s="1"/>
  <c r="K303" i="36"/>
  <c r="K302" i="36" s="1"/>
  <c r="K300" i="36"/>
  <c r="K299" i="36" s="1"/>
  <c r="K290" i="36"/>
  <c r="K289" i="36" s="1"/>
  <c r="K268" i="36"/>
  <c r="K259" i="36"/>
  <c r="K243" i="36"/>
  <c r="K232" i="36"/>
  <c r="K221" i="36"/>
  <c r="K220" i="36" s="1"/>
  <c r="K218" i="36"/>
  <c r="K216" i="36"/>
  <c r="K215" i="36"/>
  <c r="K210" i="36"/>
  <c r="K209" i="36" s="1"/>
  <c r="K204" i="36"/>
  <c r="K203" i="36" s="1"/>
  <c r="K201" i="36"/>
  <c r="K200" i="36" s="1"/>
  <c r="K198" i="36"/>
  <c r="K197" i="36" s="1"/>
  <c r="K191" i="36"/>
  <c r="K180" i="36"/>
  <c r="K176" i="36"/>
  <c r="K173" i="36"/>
  <c r="K172" i="36" s="1"/>
  <c r="K170" i="36"/>
  <c r="K169" i="36"/>
  <c r="K165" i="36"/>
  <c r="K160" i="36" s="1"/>
  <c r="K158" i="36"/>
  <c r="K151" i="36"/>
  <c r="K149" i="36"/>
  <c r="K147" i="36"/>
  <c r="K145" i="36"/>
  <c r="K136" i="36"/>
  <c r="K133" i="36"/>
  <c r="K132" i="36" s="1"/>
  <c r="K129" i="36"/>
  <c r="K125" i="36"/>
  <c r="K92" i="36"/>
  <c r="K91" i="36" s="1"/>
  <c r="K90" i="36" s="1"/>
  <c r="K84" i="36"/>
  <c r="K83" i="36" s="1"/>
  <c r="K63" i="36" s="1"/>
  <c r="K26" i="36"/>
  <c r="K25" i="36" s="1"/>
  <c r="K24" i="36" s="1"/>
  <c r="I702" i="35"/>
  <c r="I701" i="35" s="1"/>
  <c r="I700" i="35" s="1"/>
  <c r="I694" i="35"/>
  <c r="I639" i="35"/>
  <c r="I638" i="35" s="1"/>
  <c r="I635" i="35"/>
  <c r="I626" i="35"/>
  <c r="I625" i="35" s="1"/>
  <c r="I624" i="35" s="1"/>
  <c r="I620" i="35"/>
  <c r="I619" i="35" s="1"/>
  <c r="I618" i="35" s="1"/>
  <c r="I617" i="35" s="1"/>
  <c r="I614" i="35"/>
  <c r="I613" i="35"/>
  <c r="I611" i="35"/>
  <c r="I610" i="35" s="1"/>
  <c r="I606" i="35"/>
  <c r="I605" i="35" s="1"/>
  <c r="I604" i="35" s="1"/>
  <c r="I590" i="35"/>
  <c r="I589" i="35" s="1"/>
  <c r="I575" i="35"/>
  <c r="I566" i="35"/>
  <c r="I550" i="35"/>
  <c r="I544" i="35"/>
  <c r="I543" i="35" s="1"/>
  <c r="I542" i="35" s="1"/>
  <c r="I526" i="35"/>
  <c r="I522" i="35"/>
  <c r="I516" i="35"/>
  <c r="I515" i="35" s="1"/>
  <c r="I513" i="35"/>
  <c r="I512" i="35" s="1"/>
  <c r="I510" i="35"/>
  <c r="I509" i="35" s="1"/>
  <c r="I508" i="35"/>
  <c r="I507" i="35" s="1"/>
  <c r="I506" i="35" s="1"/>
  <c r="I469" i="35"/>
  <c r="I468" i="35" s="1"/>
  <c r="I427" i="35"/>
  <c r="I426" i="35" s="1"/>
  <c r="I425" i="35" s="1"/>
  <c r="I386" i="35"/>
  <c r="I385" i="35" s="1"/>
  <c r="I384" i="35" s="1"/>
  <c r="I383" i="35" s="1"/>
  <c r="I374" i="35"/>
  <c r="I373" i="35" s="1"/>
  <c r="I354" i="35"/>
  <c r="I353" i="35" s="1"/>
  <c r="I349" i="35"/>
  <c r="I347" i="35"/>
  <c r="I337" i="35"/>
  <c r="I336" i="35" s="1"/>
  <c r="I334" i="35"/>
  <c r="I333" i="35" s="1"/>
  <c r="I331" i="35"/>
  <c r="I330" i="35" s="1"/>
  <c r="I312" i="35"/>
  <c r="I311" i="35" s="1"/>
  <c r="I307" i="35"/>
  <c r="I305" i="35"/>
  <c r="I304" i="35" s="1"/>
  <c r="I300" i="35"/>
  <c r="I299" i="35" s="1"/>
  <c r="I297" i="35"/>
  <c r="I296" i="35" s="1"/>
  <c r="I291" i="35"/>
  <c r="I250" i="35"/>
  <c r="I242" i="35"/>
  <c r="I222" i="35"/>
  <c r="I221" i="35" s="1"/>
  <c r="I220" i="35" s="1"/>
  <c r="I217" i="35"/>
  <c r="I216" i="35" s="1"/>
  <c r="I215" i="35" s="1"/>
  <c r="I213" i="35"/>
  <c r="I212" i="35" s="1"/>
  <c r="I211" i="35" s="1"/>
  <c r="I202" i="35"/>
  <c r="I199" i="35"/>
  <c r="I194" i="35"/>
  <c r="I186" i="35"/>
  <c r="I168" i="35"/>
  <c r="I154" i="35"/>
  <c r="I152" i="35" s="1"/>
  <c r="I151" i="35" s="1"/>
  <c r="I150" i="35" s="1"/>
  <c r="I149" i="35" s="1"/>
  <c r="I144" i="35"/>
  <c r="I140" i="35"/>
  <c r="I134" i="35"/>
  <c r="I133" i="35" s="1"/>
  <c r="I132" i="35" s="1"/>
  <c r="I128" i="35"/>
  <c r="I127" i="35" s="1"/>
  <c r="I125" i="35"/>
  <c r="I124" i="35" s="1"/>
  <c r="I119" i="35"/>
  <c r="I115" i="35"/>
  <c r="I113" i="35"/>
  <c r="I104" i="35"/>
  <c r="I103" i="35" s="1"/>
  <c r="I96" i="35"/>
  <c r="I86" i="35"/>
  <c r="I84" i="35"/>
  <c r="I75" i="35"/>
  <c r="I73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30" i="34"/>
  <c r="H629" i="34" s="1"/>
  <c r="H626" i="34"/>
  <c r="H617" i="34"/>
  <c r="H616" i="34" s="1"/>
  <c r="H615" i="34" s="1"/>
  <c r="H613" i="34"/>
  <c r="H611" i="34" s="1"/>
  <c r="H610" i="34" s="1"/>
  <c r="H606" i="34"/>
  <c r="H605" i="34" s="1"/>
  <c r="H604" i="34" s="1"/>
  <c r="H603" i="34" s="1"/>
  <c r="H600" i="34"/>
  <c r="H599" i="34"/>
  <c r="H597" i="34"/>
  <c r="H596" i="34" s="1"/>
  <c r="H592" i="34"/>
  <c r="H591" i="34" s="1"/>
  <c r="H590" i="34" s="1"/>
  <c r="H576" i="34"/>
  <c r="H575" i="34" s="1"/>
  <c r="H570" i="34"/>
  <c r="H567" i="34" s="1"/>
  <c r="H565" i="34"/>
  <c r="H561" i="34"/>
  <c r="H555" i="34"/>
  <c r="H553" i="34"/>
  <c r="H552" i="34"/>
  <c r="H539" i="34"/>
  <c r="H537" i="34"/>
  <c r="H536" i="34"/>
  <c r="H530" i="34"/>
  <c r="H529" i="34" s="1"/>
  <c r="H528" i="34" s="1"/>
  <c r="H523" i="34"/>
  <c r="H519" i="34"/>
  <c r="H501" i="34"/>
  <c r="H500" i="34" s="1"/>
  <c r="H493" i="34"/>
  <c r="H489" i="34"/>
  <c r="H488" i="34" s="1"/>
  <c r="H486" i="34"/>
  <c r="H485" i="34" s="1"/>
  <c r="H483" i="34"/>
  <c r="H480" i="34" s="1"/>
  <c r="H478" i="34"/>
  <c r="H476" i="34"/>
  <c r="H474" i="34"/>
  <c r="H460" i="34"/>
  <c r="H458" i="34"/>
  <c r="H447" i="34"/>
  <c r="H445" i="34"/>
  <c r="H443" i="34"/>
  <c r="H438" i="34"/>
  <c r="H436" i="34"/>
  <c r="H434" i="34"/>
  <c r="H432" i="34"/>
  <c r="H428" i="34"/>
  <c r="H427" i="34" s="1"/>
  <c r="H426" i="34" s="1"/>
  <c r="H420" i="34"/>
  <c r="H417" i="34"/>
  <c r="H415" i="34"/>
  <c r="H413" i="34"/>
  <c r="H405" i="34"/>
  <c r="H404" i="34" s="1"/>
  <c r="H402" i="34"/>
  <c r="H401" i="34" s="1"/>
  <c r="H399" i="34"/>
  <c r="H398" i="34" s="1"/>
  <c r="H358" i="34"/>
  <c r="H357" i="34" s="1"/>
  <c r="H329" i="34"/>
  <c r="H328" i="34" s="1"/>
  <c r="H312" i="34"/>
  <c r="H311" i="34" s="1"/>
  <c r="H296" i="34"/>
  <c r="H281" i="34" s="1"/>
  <c r="H271" i="34"/>
  <c r="H270" i="34" s="1"/>
  <c r="H259" i="34"/>
  <c r="H239" i="34"/>
  <c r="H238" i="34"/>
  <c r="H222" i="34"/>
  <c r="H221" i="34" s="1"/>
  <c r="H219" i="34"/>
  <c r="H218" i="34" s="1"/>
  <c r="H216" i="34"/>
  <c r="H215" i="34" s="1"/>
  <c r="H202" i="34"/>
  <c r="H201" i="34" s="1"/>
  <c r="H189" i="34"/>
  <c r="H188" i="34" s="1"/>
  <c r="H187" i="34" s="1"/>
  <c r="H185" i="34"/>
  <c r="H184" i="34" s="1"/>
  <c r="H180" i="34"/>
  <c r="H178" i="34"/>
  <c r="H177" i="34" s="1"/>
  <c r="H173" i="34"/>
  <c r="H172" i="34" s="1"/>
  <c r="H169" i="34"/>
  <c r="H168" i="34" s="1"/>
  <c r="H166" i="34"/>
  <c r="H165" i="34" s="1"/>
  <c r="H160" i="34"/>
  <c r="H159" i="34" s="1"/>
  <c r="H142" i="34" s="1"/>
  <c r="H130" i="34"/>
  <c r="H128" i="34"/>
  <c r="H122" i="34"/>
  <c r="H117" i="34"/>
  <c r="H113" i="34"/>
  <c r="H109" i="34"/>
  <c r="H89" i="34"/>
  <c r="H87" i="34" s="1"/>
  <c r="H84" i="34"/>
  <c r="H83" i="34" s="1"/>
  <c r="H82" i="34" s="1"/>
  <c r="H73" i="34"/>
  <c r="H69" i="34"/>
  <c r="H63" i="34"/>
  <c r="H62" i="34" s="1"/>
  <c r="H61" i="34" s="1"/>
  <c r="H55" i="34"/>
  <c r="H52" i="34"/>
  <c r="H49" i="34"/>
  <c r="H44" i="34"/>
  <c r="H36" i="34"/>
  <c r="H31" i="34"/>
  <c r="H27" i="34"/>
  <c r="H258" i="34" l="1"/>
  <c r="H257" i="34" s="1"/>
  <c r="H241" i="34" s="1"/>
  <c r="I609" i="35"/>
  <c r="I608" i="35" s="1"/>
  <c r="I603" i="35" s="1"/>
  <c r="H595" i="34"/>
  <c r="H594" i="34" s="1"/>
  <c r="H589" i="34" s="1"/>
  <c r="K423" i="36"/>
  <c r="K485" i="36"/>
  <c r="K472" i="36" s="1"/>
  <c r="H310" i="34"/>
  <c r="I185" i="35"/>
  <c r="I184" i="35" s="1"/>
  <c r="I183" i="35" s="1"/>
  <c r="H35" i="34"/>
  <c r="H34" i="34" s="1"/>
  <c r="I372" i="35"/>
  <c r="I356" i="35" s="1"/>
  <c r="H419" i="34"/>
  <c r="H280" i="34"/>
  <c r="I295" i="35"/>
  <c r="I294" i="35" s="1"/>
  <c r="I293" i="35" s="1"/>
  <c r="I290" i="35"/>
  <c r="I273" i="35" s="1"/>
  <c r="H457" i="34"/>
  <c r="I654" i="35"/>
  <c r="H645" i="34"/>
  <c r="K184" i="36"/>
  <c r="K383" i="36"/>
  <c r="I693" i="35"/>
  <c r="I692" i="35" s="1"/>
  <c r="I691" i="35" s="1"/>
  <c r="I690" i="35" s="1"/>
  <c r="I689" i="35" s="1"/>
  <c r="I688" i="35" s="1"/>
  <c r="K155" i="36"/>
  <c r="I24" i="35"/>
  <c r="I23" i="35" s="1"/>
  <c r="I22" i="35" s="1"/>
  <c r="I21" i="35" s="1"/>
  <c r="I20" i="35" s="1"/>
  <c r="H68" i="34"/>
  <c r="H67" i="34" s="1"/>
  <c r="H66" i="34" s="1"/>
  <c r="K465" i="36"/>
  <c r="K464" i="36" s="1"/>
  <c r="K463" i="36" s="1"/>
  <c r="K124" i="36"/>
  <c r="K144" i="36"/>
  <c r="K231" i="36"/>
  <c r="K223" i="36" s="1"/>
  <c r="K357" i="36"/>
  <c r="K531" i="36"/>
  <c r="K530" i="36" s="1"/>
  <c r="I139" i="35"/>
  <c r="I238" i="35"/>
  <c r="I229" i="35" s="1"/>
  <c r="K368" i="36"/>
  <c r="H116" i="34"/>
  <c r="H115" i="34" s="1"/>
  <c r="H518" i="34"/>
  <c r="H269" i="34"/>
  <c r="H268" i="34" s="1"/>
  <c r="I346" i="35"/>
  <c r="I345" i="35" s="1"/>
  <c r="I344" i="35" s="1"/>
  <c r="I534" i="35"/>
  <c r="I533" i="35" s="1"/>
  <c r="I532" i="35" s="1"/>
  <c r="I574" i="35"/>
  <c r="I549" i="35" s="1"/>
  <c r="I81" i="35"/>
  <c r="H412" i="34"/>
  <c r="K332" i="36"/>
  <c r="K298" i="36"/>
  <c r="H340" i="34"/>
  <c r="H339" i="34" s="1"/>
  <c r="H214" i="34"/>
  <c r="H204" i="34" s="1"/>
  <c r="K267" i="36"/>
  <c r="K242" i="36" s="1"/>
  <c r="K241" i="36" s="1"/>
  <c r="K308" i="36"/>
  <c r="K307" i="36" s="1"/>
  <c r="K449" i="36"/>
  <c r="I51" i="35"/>
  <c r="I112" i="35"/>
  <c r="I249" i="35"/>
  <c r="I248" i="35" s="1"/>
  <c r="I455" i="35"/>
  <c r="I454" i="35" s="1"/>
  <c r="I70" i="35"/>
  <c r="H105" i="34"/>
  <c r="H96" i="34" s="1"/>
  <c r="H231" i="34"/>
  <c r="H230" i="34" s="1"/>
  <c r="H229" i="34" s="1"/>
  <c r="H442" i="34"/>
  <c r="H492" i="34"/>
  <c r="H491" i="34" s="1"/>
  <c r="H473" i="34"/>
  <c r="H499" i="34"/>
  <c r="H498" i="34" s="1"/>
  <c r="H497" i="34" s="1"/>
  <c r="H612" i="34"/>
  <c r="H397" i="34"/>
  <c r="H396" i="34" s="1"/>
  <c r="H395" i="34" s="1"/>
  <c r="I521" i="35"/>
  <c r="I520" i="35" s="1"/>
  <c r="I519" i="35" s="1"/>
  <c r="I167" i="35"/>
  <c r="I166" i="35" s="1"/>
  <c r="I165" i="35" s="1"/>
  <c r="I131" i="35"/>
  <c r="I130" i="35" s="1"/>
  <c r="I38" i="35"/>
  <c r="I37" i="35" s="1"/>
  <c r="I153" i="35"/>
  <c r="I634" i="35"/>
  <c r="I623" i="35" s="1"/>
  <c r="H625" i="34"/>
  <c r="H609" i="34" s="1"/>
  <c r="H602" i="34" s="1"/>
  <c r="H164" i="34"/>
  <c r="H163" i="34" s="1"/>
  <c r="H18" i="34"/>
  <c r="H199" i="34"/>
  <c r="H198" i="34" s="1"/>
  <c r="H431" i="34"/>
  <c r="H200" i="34"/>
  <c r="H26" i="34"/>
  <c r="H25" i="34" s="1"/>
  <c r="H88" i="34"/>
  <c r="H127" i="34"/>
  <c r="H560" i="34"/>
  <c r="H535" i="34" s="1"/>
  <c r="K372" i="36"/>
  <c r="I329" i="35"/>
  <c r="I319" i="35" s="1"/>
  <c r="H425" i="34" l="1"/>
  <c r="I64" i="35"/>
  <c r="I63" i="35" s="1"/>
  <c r="I111" i="35"/>
  <c r="I110" i="35" s="1"/>
  <c r="I109" i="35" s="1"/>
  <c r="H472" i="34"/>
  <c r="H471" i="34" s="1"/>
  <c r="H470" i="34" s="1"/>
  <c r="H33" i="34"/>
  <c r="I653" i="35"/>
  <c r="I652" i="35" s="1"/>
  <c r="I651" i="35" s="1"/>
  <c r="H644" i="34"/>
  <c r="H643" i="34" s="1"/>
  <c r="H642" i="34" s="1"/>
  <c r="I318" i="35"/>
  <c r="H197" i="34"/>
  <c r="H510" i="34"/>
  <c r="H509" i="34" s="1"/>
  <c r="I138" i="35"/>
  <c r="I137" i="35" s="1"/>
  <c r="I136" i="35" s="1"/>
  <c r="K143" i="36"/>
  <c r="H279" i="34"/>
  <c r="H267" i="34" s="1"/>
  <c r="H65" i="34"/>
  <c r="I219" i="35"/>
  <c r="I175" i="35" s="1"/>
  <c r="I394" i="35"/>
  <c r="I382" i="35" s="1"/>
  <c r="H534" i="34"/>
  <c r="H533" i="34" s="1"/>
  <c r="H532" i="34" s="1"/>
  <c r="K123" i="36"/>
  <c r="I50" i="35"/>
  <c r="I49" i="35" s="1"/>
  <c r="I48" i="35" s="1"/>
  <c r="I548" i="35"/>
  <c r="I547" i="35" s="1"/>
  <c r="I546" i="35" s="1"/>
  <c r="H411" i="34"/>
  <c r="H410" i="34" s="1"/>
  <c r="H409" i="34" s="1"/>
  <c r="I616" i="35"/>
  <c r="I518" i="35"/>
  <c r="I164" i="35"/>
  <c r="I272" i="35"/>
  <c r="H86" i="34"/>
  <c r="G550" i="35"/>
  <c r="L681" i="34" l="1"/>
  <c r="H508" i="34"/>
  <c r="H424" i="34"/>
  <c r="K122" i="36"/>
  <c r="K562" i="36" s="1"/>
  <c r="H17" i="34"/>
  <c r="I174" i="35"/>
  <c r="I47" i="35"/>
  <c r="I19" i="35" s="1"/>
  <c r="H162" i="34"/>
  <c r="H141" i="34" s="1"/>
  <c r="H408" i="34" l="1"/>
  <c r="H672" i="34" s="1"/>
  <c r="H674" i="34" s="1"/>
  <c r="I704" i="35"/>
  <c r="I706" i="35" s="1"/>
  <c r="G128" i="34" l="1"/>
  <c r="J356" i="36" l="1"/>
  <c r="G168" i="35" l="1"/>
  <c r="G460" i="34"/>
  <c r="F460" i="34"/>
  <c r="J363" i="36" l="1"/>
  <c r="J362" i="36" s="1"/>
  <c r="J366" i="36"/>
  <c r="J365" i="36" s="1"/>
  <c r="J360" i="36"/>
  <c r="H614" i="35"/>
  <c r="G614" i="35"/>
  <c r="H613" i="35"/>
  <c r="G613" i="35"/>
  <c r="G600" i="34"/>
  <c r="F600" i="34"/>
  <c r="F599" i="34"/>
  <c r="G599" i="34"/>
  <c r="G597" i="34"/>
  <c r="G167" i="35" l="1"/>
  <c r="G31" i="34"/>
  <c r="F31" i="34"/>
  <c r="G55" i="34"/>
  <c r="F55" i="34"/>
  <c r="H144" i="35"/>
  <c r="G144" i="35"/>
  <c r="G523" i="34"/>
  <c r="F523" i="34"/>
  <c r="G73" i="34" l="1"/>
  <c r="F73" i="34"/>
  <c r="H242" i="35" l="1"/>
  <c r="G242" i="35"/>
  <c r="G238" i="35" s="1"/>
  <c r="G113" i="34"/>
  <c r="G109" i="34"/>
  <c r="F113" i="34"/>
  <c r="F105" i="34" s="1"/>
  <c r="G537" i="34"/>
  <c r="F537" i="34"/>
  <c r="G539" i="34"/>
  <c r="F539" i="34"/>
  <c r="G555" i="34"/>
  <c r="F561" i="34"/>
  <c r="G565" i="34"/>
  <c r="F565" i="34"/>
  <c r="F96" i="34" l="1"/>
  <c r="F560" i="34"/>
  <c r="H238" i="35"/>
  <c r="G105" i="34"/>
  <c r="G122" i="34"/>
  <c r="F122" i="34"/>
  <c r="J431" i="36" l="1"/>
  <c r="G296" i="34" l="1"/>
  <c r="G281" i="34" s="1"/>
  <c r="F296" i="34"/>
  <c r="F280" i="34" l="1"/>
  <c r="G280" i="34"/>
  <c r="J158" i="36"/>
  <c r="I158" i="36"/>
  <c r="H84" i="35"/>
  <c r="G84" i="35"/>
  <c r="G445" i="34"/>
  <c r="F445" i="34"/>
  <c r="G329" i="34" l="1"/>
  <c r="G328" i="34" s="1"/>
  <c r="F329" i="34"/>
  <c r="F328" i="34" s="1"/>
  <c r="J517" i="36" l="1"/>
  <c r="I517" i="36"/>
  <c r="H199" i="35"/>
  <c r="G199" i="35"/>
  <c r="G49" i="34"/>
  <c r="F49" i="34"/>
  <c r="J133" i="36" l="1"/>
  <c r="I133" i="36"/>
  <c r="J165" i="36"/>
  <c r="J160" i="36" s="1"/>
  <c r="I165" i="36"/>
  <c r="I160" i="36" s="1"/>
  <c r="H86" i="35"/>
  <c r="G86" i="35"/>
  <c r="G447" i="34"/>
  <c r="F447" i="34"/>
  <c r="J221" i="36" l="1"/>
  <c r="J220" i="36" s="1"/>
  <c r="I221" i="36"/>
  <c r="I220" i="36" s="1"/>
  <c r="J482" i="36" l="1"/>
  <c r="I482" i="36"/>
  <c r="H620" i="35"/>
  <c r="G620" i="35"/>
  <c r="G606" i="34"/>
  <c r="F606" i="34"/>
  <c r="J374" i="36"/>
  <c r="I374" i="36"/>
  <c r="J555" i="36" l="1"/>
  <c r="J549" i="36"/>
  <c r="J539" i="36"/>
  <c r="J538" i="36" s="1"/>
  <c r="J534" i="36"/>
  <c r="J532" i="36"/>
  <c r="J520" i="36"/>
  <c r="J512" i="36"/>
  <c r="J486" i="36"/>
  <c r="J481" i="36"/>
  <c r="J466" i="36"/>
  <c r="J465" i="36" s="1"/>
  <c r="J457" i="36"/>
  <c r="J456" i="36" s="1"/>
  <c r="J454" i="36"/>
  <c r="J453" i="36" s="1"/>
  <c r="J451" i="36"/>
  <c r="J450" i="36" s="1"/>
  <c r="J380" i="36"/>
  <c r="J379" i="36" s="1"/>
  <c r="J377" i="36"/>
  <c r="J376" i="36" s="1"/>
  <c r="J373" i="36"/>
  <c r="J370" i="36"/>
  <c r="J369" i="36" s="1"/>
  <c r="J358" i="36"/>
  <c r="J357" i="36" s="1"/>
  <c r="J333" i="36"/>
  <c r="J329" i="36"/>
  <c r="J328" i="36" s="1"/>
  <c r="J325" i="36"/>
  <c r="J323" i="36"/>
  <c r="J322" i="36" s="1"/>
  <c r="J316" i="36"/>
  <c r="J315" i="36" s="1"/>
  <c r="J312" i="36"/>
  <c r="J310" i="36"/>
  <c r="J309" i="36" s="1"/>
  <c r="J303" i="36"/>
  <c r="J302" i="36" s="1"/>
  <c r="J300" i="36"/>
  <c r="J299" i="36" s="1"/>
  <c r="J290" i="36"/>
  <c r="J289" i="36" s="1"/>
  <c r="J268" i="36"/>
  <c r="J259" i="36"/>
  <c r="J232" i="36"/>
  <c r="J231" i="36" s="1"/>
  <c r="J223" i="36" s="1"/>
  <c r="J218" i="36"/>
  <c r="J216" i="36"/>
  <c r="J215" i="36"/>
  <c r="J210" i="36"/>
  <c r="J209" i="36" s="1"/>
  <c r="J204" i="36"/>
  <c r="J203" i="36" s="1"/>
  <c r="J201" i="36"/>
  <c r="J200" i="36" s="1"/>
  <c r="J198" i="36"/>
  <c r="J197" i="36" s="1"/>
  <c r="J191" i="36"/>
  <c r="J180" i="36"/>
  <c r="J176" i="36"/>
  <c r="J173" i="36"/>
  <c r="J172" i="36" s="1"/>
  <c r="J170" i="36"/>
  <c r="J169" i="36"/>
  <c r="J155" i="36"/>
  <c r="J151" i="36"/>
  <c r="J149" i="36"/>
  <c r="J147" i="36"/>
  <c r="J145" i="36"/>
  <c r="J132" i="36"/>
  <c r="J129" i="36"/>
  <c r="J125" i="36"/>
  <c r="J92" i="36"/>
  <c r="J91" i="36" s="1"/>
  <c r="J84" i="36"/>
  <c r="J83" i="36" s="1"/>
  <c r="J63" i="36" s="1"/>
  <c r="J26" i="36"/>
  <c r="J25" i="36" s="1"/>
  <c r="J24" i="36" s="1"/>
  <c r="J485" i="36" l="1"/>
  <c r="J472" i="36" s="1"/>
  <c r="J184" i="36"/>
  <c r="J424" i="36"/>
  <c r="J423" i="36" s="1"/>
  <c r="J368" i="36"/>
  <c r="J332" i="36"/>
  <c r="J331" i="36"/>
  <c r="J531" i="36"/>
  <c r="J530" i="36" s="1"/>
  <c r="J464" i="36"/>
  <c r="J463" i="36" s="1"/>
  <c r="J548" i="36"/>
  <c r="J547" i="36" s="1"/>
  <c r="J554" i="36"/>
  <c r="J553" i="36" s="1"/>
  <c r="J298" i="36"/>
  <c r="J124" i="36"/>
  <c r="J144" i="36"/>
  <c r="J136" i="36"/>
  <c r="J267" i="36"/>
  <c r="J242" i="36" s="1"/>
  <c r="J241" i="36" s="1"/>
  <c r="J308" i="36"/>
  <c r="J449" i="36"/>
  <c r="J372" i="36"/>
  <c r="G630" i="34"/>
  <c r="G629" i="34" s="1"/>
  <c r="G626" i="34"/>
  <c r="G617" i="34"/>
  <c r="G616" i="34" s="1"/>
  <c r="G615" i="34" s="1"/>
  <c r="G613" i="34"/>
  <c r="G611" i="34" s="1"/>
  <c r="G610" i="34" s="1"/>
  <c r="G605" i="34"/>
  <c r="G604" i="34" s="1"/>
  <c r="G603" i="34" s="1"/>
  <c r="G596" i="34"/>
  <c r="G595" i="34" s="1"/>
  <c r="G592" i="34"/>
  <c r="G591" i="34" s="1"/>
  <c r="G590" i="34" s="1"/>
  <c r="G576" i="34"/>
  <c r="G575" i="34" s="1"/>
  <c r="G570" i="34"/>
  <c r="G567" i="34" s="1"/>
  <c r="G561" i="34"/>
  <c r="G553" i="34"/>
  <c r="G552" i="34"/>
  <c r="G536" i="34"/>
  <c r="G530" i="34"/>
  <c r="G529" i="34" s="1"/>
  <c r="G528" i="34" s="1"/>
  <c r="G519" i="34"/>
  <c r="G518" i="34" s="1"/>
  <c r="G501" i="34"/>
  <c r="G500" i="34" s="1"/>
  <c r="G493" i="34"/>
  <c r="G489" i="34"/>
  <c r="G488" i="34" s="1"/>
  <c r="G486" i="34"/>
  <c r="G485" i="34" s="1"/>
  <c r="G483" i="34"/>
  <c r="G480" i="34" s="1"/>
  <c r="G478" i="34"/>
  <c r="G476" i="34"/>
  <c r="G474" i="34"/>
  <c r="G458" i="34"/>
  <c r="G457" i="34" s="1"/>
  <c r="G443" i="34"/>
  <c r="G442" i="34" s="1"/>
  <c r="G438" i="34"/>
  <c r="G436" i="34"/>
  <c r="G434" i="34"/>
  <c r="G432" i="34"/>
  <c r="G428" i="34"/>
  <c r="G427" i="34" s="1"/>
  <c r="G426" i="34" s="1"/>
  <c r="G420" i="34"/>
  <c r="G417" i="34"/>
  <c r="G415" i="34"/>
  <c r="G413" i="34"/>
  <c r="G405" i="34"/>
  <c r="G404" i="34" s="1"/>
  <c r="G402" i="34"/>
  <c r="G401" i="34" s="1"/>
  <c r="G399" i="34"/>
  <c r="G398" i="34" s="1"/>
  <c r="G358" i="34"/>
  <c r="G357" i="34" s="1"/>
  <c r="G312" i="34"/>
  <c r="G311" i="34" s="1"/>
  <c r="G271" i="34"/>
  <c r="G270" i="34" s="1"/>
  <c r="G259" i="34"/>
  <c r="G239" i="34"/>
  <c r="G238" i="34"/>
  <c r="G222" i="34"/>
  <c r="G221" i="34" s="1"/>
  <c r="G219" i="34"/>
  <c r="G218" i="34" s="1"/>
  <c r="G216" i="34"/>
  <c r="G215" i="34" s="1"/>
  <c r="G202" i="34"/>
  <c r="G189" i="34"/>
  <c r="G188" i="34" s="1"/>
  <c r="G187" i="34" s="1"/>
  <c r="G185" i="34"/>
  <c r="G184" i="34" s="1"/>
  <c r="G180" i="34"/>
  <c r="G178" i="34"/>
  <c r="G177" i="34" s="1"/>
  <c r="G173" i="34"/>
  <c r="G172" i="34" s="1"/>
  <c r="G169" i="34"/>
  <c r="G168" i="34" s="1"/>
  <c r="G166" i="34"/>
  <c r="G165" i="34" s="1"/>
  <c r="G160" i="34"/>
  <c r="G159" i="34" s="1"/>
  <c r="G142" i="34" s="1"/>
  <c r="G130" i="34"/>
  <c r="G127" i="34" s="1"/>
  <c r="G117" i="34"/>
  <c r="G116" i="34" s="1"/>
  <c r="G115" i="34" s="1"/>
  <c r="G96" i="34"/>
  <c r="G89" i="34"/>
  <c r="G87" i="34" s="1"/>
  <c r="G84" i="34"/>
  <c r="G83" i="34" s="1"/>
  <c r="G82" i="34" s="1"/>
  <c r="G69" i="34"/>
  <c r="G68" i="34" s="1"/>
  <c r="G63" i="34"/>
  <c r="G62" i="34" s="1"/>
  <c r="G61" i="34" s="1"/>
  <c r="G52" i="34"/>
  <c r="G44" i="34"/>
  <c r="G36" i="34"/>
  <c r="G27" i="34"/>
  <c r="H702" i="35"/>
  <c r="H701" i="35" s="1"/>
  <c r="H700" i="35" s="1"/>
  <c r="H694" i="35"/>
  <c r="H693" i="35" s="1"/>
  <c r="H639" i="35"/>
  <c r="H638" i="35" s="1"/>
  <c r="H635" i="35"/>
  <c r="H626" i="35"/>
  <c r="H625" i="35" s="1"/>
  <c r="H624" i="35" s="1"/>
  <c r="H619" i="35"/>
  <c r="H618" i="35" s="1"/>
  <c r="H617" i="35" s="1"/>
  <c r="H611" i="35"/>
  <c r="H610" i="35" s="1"/>
  <c r="H609" i="35" s="1"/>
  <c r="H606" i="35"/>
  <c r="H605" i="35" s="1"/>
  <c r="H604" i="35" s="1"/>
  <c r="H590" i="35"/>
  <c r="H589" i="35" s="1"/>
  <c r="H575" i="35"/>
  <c r="H566" i="35"/>
  <c r="H550" i="35"/>
  <c r="H544" i="35"/>
  <c r="H543" i="35" s="1"/>
  <c r="H542" i="35" s="1"/>
  <c r="H526" i="35"/>
  <c r="H522" i="35"/>
  <c r="H516" i="35"/>
  <c r="H515" i="35" s="1"/>
  <c r="H513" i="35"/>
  <c r="H512" i="35" s="1"/>
  <c r="H510" i="35"/>
  <c r="H509" i="35" s="1"/>
  <c r="H508" i="35"/>
  <c r="H507" i="35" s="1"/>
  <c r="H506" i="35" s="1"/>
  <c r="H469" i="35"/>
  <c r="H468" i="35" s="1"/>
  <c r="H427" i="35"/>
  <c r="H426" i="35" s="1"/>
  <c r="H425" i="35" s="1"/>
  <c r="H386" i="35"/>
  <c r="H385" i="35" s="1"/>
  <c r="H384" i="35" s="1"/>
  <c r="H383" i="35" s="1"/>
  <c r="H374" i="35"/>
  <c r="H373" i="35" s="1"/>
  <c r="H354" i="35"/>
  <c r="H353" i="35" s="1"/>
  <c r="H349" i="35"/>
  <c r="H347" i="35"/>
  <c r="H337" i="35"/>
  <c r="H336" i="35" s="1"/>
  <c r="H334" i="35"/>
  <c r="H333" i="35" s="1"/>
  <c r="H331" i="35"/>
  <c r="H330" i="35" s="1"/>
  <c r="H312" i="35"/>
  <c r="H311" i="35" s="1"/>
  <c r="H307" i="35"/>
  <c r="H305" i="35"/>
  <c r="H304" i="35" s="1"/>
  <c r="H300" i="35"/>
  <c r="H299" i="35" s="1"/>
  <c r="H297" i="35"/>
  <c r="H296" i="35" s="1"/>
  <c r="H291" i="35"/>
  <c r="H250" i="35"/>
  <c r="H229" i="35"/>
  <c r="H222" i="35"/>
  <c r="H221" i="35" s="1"/>
  <c r="H220" i="35" s="1"/>
  <c r="H217" i="35"/>
  <c r="H216" i="35" s="1"/>
  <c r="H215" i="35" s="1"/>
  <c r="H213" i="35"/>
  <c r="H212" i="35" s="1"/>
  <c r="H211" i="35" s="1"/>
  <c r="H202" i="35"/>
  <c r="H194" i="35"/>
  <c r="H186" i="35"/>
  <c r="H168" i="35"/>
  <c r="H154" i="35"/>
  <c r="H153" i="35" s="1"/>
  <c r="H140" i="35"/>
  <c r="H134" i="35"/>
  <c r="H133" i="35" s="1"/>
  <c r="H128" i="35"/>
  <c r="H127" i="35" s="1"/>
  <c r="H125" i="35"/>
  <c r="H124" i="35" s="1"/>
  <c r="H119" i="35"/>
  <c r="H115" i="35"/>
  <c r="H113" i="35"/>
  <c r="H104" i="35"/>
  <c r="H103" i="35" s="1"/>
  <c r="H96" i="35"/>
  <c r="H81" i="35"/>
  <c r="H75" i="35"/>
  <c r="H73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58" i="34" l="1"/>
  <c r="G257" i="34" s="1"/>
  <c r="G241" i="34" s="1"/>
  <c r="G310" i="34"/>
  <c r="G279" i="34" s="1"/>
  <c r="H185" i="35"/>
  <c r="H184" i="35" s="1"/>
  <c r="H183" i="35" s="1"/>
  <c r="G35" i="34"/>
  <c r="G34" i="34" s="1"/>
  <c r="H372" i="35"/>
  <c r="H356" i="35" s="1"/>
  <c r="J143" i="36"/>
  <c r="J307" i="36"/>
  <c r="G431" i="34"/>
  <c r="H295" i="35"/>
  <c r="H294" i="35" s="1"/>
  <c r="H293" i="35" s="1"/>
  <c r="H290" i="35"/>
  <c r="H273" i="35" s="1"/>
  <c r="H394" i="35"/>
  <c r="H654" i="35"/>
  <c r="G645" i="34"/>
  <c r="G269" i="34"/>
  <c r="G268" i="34" s="1"/>
  <c r="H131" i="35"/>
  <c r="H130" i="35" s="1"/>
  <c r="H132" i="35"/>
  <c r="H608" i="35"/>
  <c r="H603" i="35" s="1"/>
  <c r="G594" i="34"/>
  <c r="G589" i="34" s="1"/>
  <c r="H139" i="35"/>
  <c r="H167" i="35"/>
  <c r="H166" i="35" s="1"/>
  <c r="H165" i="35" s="1"/>
  <c r="G26" i="34"/>
  <c r="G25" i="34" s="1"/>
  <c r="G625" i="34"/>
  <c r="G609" i="34" s="1"/>
  <c r="G602" i="34" s="1"/>
  <c r="G18" i="34"/>
  <c r="H249" i="35"/>
  <c r="H248" i="35" s="1"/>
  <c r="H219" i="35" s="1"/>
  <c r="H692" i="35"/>
  <c r="H691" i="35" s="1"/>
  <c r="H690" i="35" s="1"/>
  <c r="H689" i="35" s="1"/>
  <c r="H688" i="35" s="1"/>
  <c r="G492" i="34"/>
  <c r="G491" i="34" s="1"/>
  <c r="G67" i="34"/>
  <c r="G66" i="34" s="1"/>
  <c r="H574" i="35"/>
  <c r="H549" i="35" s="1"/>
  <c r="H521" i="35"/>
  <c r="H520" i="35" s="1"/>
  <c r="H519" i="35" s="1"/>
  <c r="G419" i="34"/>
  <c r="G560" i="34"/>
  <c r="G535" i="34" s="1"/>
  <c r="G200" i="34"/>
  <c r="G201" i="34"/>
  <c r="G231" i="34"/>
  <c r="G230" i="34" s="1"/>
  <c r="G229" i="34" s="1"/>
  <c r="J123" i="36"/>
  <c r="H36" i="35"/>
  <c r="H35" i="35" s="1"/>
  <c r="H34" i="35" s="1"/>
  <c r="H24" i="35"/>
  <c r="H23" i="35" s="1"/>
  <c r="H22" i="35" s="1"/>
  <c r="H21" i="35" s="1"/>
  <c r="H20" i="35" s="1"/>
  <c r="H152" i="35"/>
  <c r="H151" i="35" s="1"/>
  <c r="H150" i="35" s="1"/>
  <c r="H149" i="35" s="1"/>
  <c r="H634" i="35"/>
  <c r="H623" i="35" s="1"/>
  <c r="H51" i="35"/>
  <c r="H112" i="35"/>
  <c r="H346" i="35"/>
  <c r="H345" i="35" s="1"/>
  <c r="H344" i="35" s="1"/>
  <c r="H534" i="35"/>
  <c r="H533" i="35" s="1"/>
  <c r="H532" i="35" s="1"/>
  <c r="H58" i="35"/>
  <c r="H70" i="35"/>
  <c r="H455" i="35"/>
  <c r="H454" i="35" s="1"/>
  <c r="G164" i="34"/>
  <c r="G163" i="34" s="1"/>
  <c r="G412" i="34"/>
  <c r="G340" i="34"/>
  <c r="G339" i="34" s="1"/>
  <c r="G397" i="34"/>
  <c r="G396" i="34" s="1"/>
  <c r="G395" i="34" s="1"/>
  <c r="G473" i="34"/>
  <c r="G499" i="34"/>
  <c r="G498" i="34" s="1"/>
  <c r="G497" i="34" s="1"/>
  <c r="G612" i="34"/>
  <c r="G88" i="34"/>
  <c r="G199" i="34"/>
  <c r="G198" i="34" s="1"/>
  <c r="G214" i="34"/>
  <c r="G204" i="34" s="1"/>
  <c r="H329" i="35"/>
  <c r="H319" i="35" s="1"/>
  <c r="H111" i="35" l="1"/>
  <c r="H110" i="35" s="1"/>
  <c r="H109" i="35" s="1"/>
  <c r="G472" i="34"/>
  <c r="G471" i="34" s="1"/>
  <c r="G470" i="34" s="1"/>
  <c r="G33" i="34"/>
  <c r="H653" i="35"/>
  <c r="H652" i="35" s="1"/>
  <c r="H651" i="35" s="1"/>
  <c r="G644" i="34"/>
  <c r="G643" i="34" s="1"/>
  <c r="G642" i="34" s="1"/>
  <c r="H382" i="35"/>
  <c r="G267" i="34"/>
  <c r="H318" i="35"/>
  <c r="G197" i="34"/>
  <c r="H175" i="35"/>
  <c r="G510" i="34"/>
  <c r="G509" i="34" s="1"/>
  <c r="H138" i="35"/>
  <c r="H137" i="35" s="1"/>
  <c r="H136" i="35" s="1"/>
  <c r="J122" i="36"/>
  <c r="J562" i="36" s="1"/>
  <c r="G534" i="34"/>
  <c r="G533" i="34" s="1"/>
  <c r="G532" i="34" s="1"/>
  <c r="G65" i="34"/>
  <c r="H548" i="35"/>
  <c r="H547" i="35" s="1"/>
  <c r="H546" i="35" s="1"/>
  <c r="G425" i="34"/>
  <c r="G424" i="34" s="1"/>
  <c r="H164" i="35"/>
  <c r="G411" i="34"/>
  <c r="G410" i="34" s="1"/>
  <c r="G409" i="34" s="1"/>
  <c r="H616" i="35"/>
  <c r="H518" i="35"/>
  <c r="H50" i="35"/>
  <c r="H49" i="35" s="1"/>
  <c r="H48" i="35" s="1"/>
  <c r="H64" i="35"/>
  <c r="H63" i="35" s="1"/>
  <c r="H272" i="35"/>
  <c r="G86" i="34"/>
  <c r="K681" i="34" l="1"/>
  <c r="G508" i="34"/>
  <c r="G17" i="34"/>
  <c r="H174" i="35"/>
  <c r="G162" i="34"/>
  <c r="G141" i="34" s="1"/>
  <c r="G408" i="34"/>
  <c r="H47" i="35"/>
  <c r="H19" i="35" s="1"/>
  <c r="I549" i="36"/>
  <c r="I539" i="36"/>
  <c r="I538" i="36" s="1"/>
  <c r="I534" i="36"/>
  <c r="I532" i="36"/>
  <c r="I520" i="36"/>
  <c r="I512" i="36"/>
  <c r="I481" i="36"/>
  <c r="I466" i="36"/>
  <c r="I465" i="36" s="1"/>
  <c r="I457" i="36"/>
  <c r="I456" i="36" s="1"/>
  <c r="I454" i="36"/>
  <c r="I453" i="36" s="1"/>
  <c r="I451" i="36"/>
  <c r="I450" i="36" s="1"/>
  <c r="I380" i="36"/>
  <c r="I377" i="36"/>
  <c r="I376" i="36" s="1"/>
  <c r="I373" i="36"/>
  <c r="I370" i="36"/>
  <c r="I369" i="36" s="1"/>
  <c r="I360" i="36"/>
  <c r="I358" i="36"/>
  <c r="I333" i="36"/>
  <c r="I329" i="36"/>
  <c r="I328" i="36" s="1"/>
  <c r="I325" i="36"/>
  <c r="I323" i="36"/>
  <c r="I322" i="36" s="1"/>
  <c r="I316" i="36"/>
  <c r="I315" i="36" s="1"/>
  <c r="I312" i="36"/>
  <c r="I310" i="36"/>
  <c r="I309" i="36" s="1"/>
  <c r="I303" i="36"/>
  <c r="I302" i="36" s="1"/>
  <c r="I300" i="36"/>
  <c r="I299" i="36" s="1"/>
  <c r="I290" i="36"/>
  <c r="I289" i="36" s="1"/>
  <c r="I268" i="36"/>
  <c r="I243" i="36"/>
  <c r="I232" i="36"/>
  <c r="I231" i="36" s="1"/>
  <c r="I223" i="36" s="1"/>
  <c r="I218" i="36"/>
  <c r="I216" i="36"/>
  <c r="I215" i="36"/>
  <c r="I210" i="36"/>
  <c r="I209" i="36" s="1"/>
  <c r="I204" i="36"/>
  <c r="I203" i="36" s="1"/>
  <c r="I201" i="36"/>
  <c r="I200" i="36" s="1"/>
  <c r="I198" i="36"/>
  <c r="I197" i="36" s="1"/>
  <c r="I191" i="36"/>
  <c r="I180" i="36"/>
  <c r="I176" i="36"/>
  <c r="I173" i="36"/>
  <c r="I172" i="36" s="1"/>
  <c r="I170" i="36"/>
  <c r="I169" i="36"/>
  <c r="I155" i="36"/>
  <c r="I151" i="36"/>
  <c r="I149" i="36"/>
  <c r="I147" i="36"/>
  <c r="I145" i="36"/>
  <c r="I136" i="36"/>
  <c r="I132" i="36"/>
  <c r="I129" i="36"/>
  <c r="I125" i="36"/>
  <c r="I92" i="36"/>
  <c r="I91" i="36" s="1"/>
  <c r="I90" i="36" s="1"/>
  <c r="I84" i="36"/>
  <c r="I83" i="36" s="1"/>
  <c r="I26" i="36"/>
  <c r="I25" i="36" s="1"/>
  <c r="I24" i="36" s="1"/>
  <c r="G702" i="35"/>
  <c r="G701" i="35" s="1"/>
  <c r="G700" i="35" s="1"/>
  <c r="G694" i="35"/>
  <c r="G693" i="35" s="1"/>
  <c r="G654" i="35"/>
  <c r="G653" i="35" s="1"/>
  <c r="G639" i="35"/>
  <c r="G638" i="35" s="1"/>
  <c r="G635" i="35"/>
  <c r="G626" i="35"/>
  <c r="G625" i="35" s="1"/>
  <c r="G624" i="35" s="1"/>
  <c r="G619" i="35"/>
  <c r="G618" i="35" s="1"/>
  <c r="G617" i="35" s="1"/>
  <c r="G611" i="35"/>
  <c r="G610" i="35" s="1"/>
  <c r="G609" i="35" s="1"/>
  <c r="G606" i="35"/>
  <c r="G605" i="35" s="1"/>
  <c r="G604" i="35" s="1"/>
  <c r="G590" i="35"/>
  <c r="G589" i="35" s="1"/>
  <c r="G575" i="35"/>
  <c r="G544" i="35"/>
  <c r="G543" i="35" s="1"/>
  <c r="G542" i="35" s="1"/>
  <c r="G522" i="35"/>
  <c r="G516" i="35"/>
  <c r="G515" i="35" s="1"/>
  <c r="G513" i="35"/>
  <c r="G512" i="35" s="1"/>
  <c r="G510" i="35"/>
  <c r="G509" i="35" s="1"/>
  <c r="G508" i="35"/>
  <c r="G507" i="35" s="1"/>
  <c r="G506" i="35" s="1"/>
  <c r="G469" i="35"/>
  <c r="G468" i="35" s="1"/>
  <c r="G426" i="35"/>
  <c r="G425" i="35" s="1"/>
  <c r="G386" i="35"/>
  <c r="G385" i="35" s="1"/>
  <c r="G384" i="35" s="1"/>
  <c r="G383" i="35" s="1"/>
  <c r="G374" i="35"/>
  <c r="G354" i="35"/>
  <c r="G353" i="35" s="1"/>
  <c r="G349" i="35"/>
  <c r="G347" i="35"/>
  <c r="G337" i="35"/>
  <c r="G336" i="35" s="1"/>
  <c r="G334" i="35"/>
  <c r="G333" i="35" s="1"/>
  <c r="G331" i="35"/>
  <c r="G330" i="35" s="1"/>
  <c r="G312" i="35"/>
  <c r="G311" i="35" s="1"/>
  <c r="G307" i="35"/>
  <c r="G305" i="35"/>
  <c r="G304" i="35" s="1"/>
  <c r="G300" i="35"/>
  <c r="G299" i="35" s="1"/>
  <c r="G297" i="35"/>
  <c r="G296" i="35" s="1"/>
  <c r="G291" i="35"/>
  <c r="G229" i="35"/>
  <c r="G222" i="35"/>
  <c r="G221" i="35" s="1"/>
  <c r="G220" i="35" s="1"/>
  <c r="G219" i="35" s="1"/>
  <c r="G217" i="35"/>
  <c r="G216" i="35" s="1"/>
  <c r="G215" i="35" s="1"/>
  <c r="G213" i="35"/>
  <c r="G212" i="35" s="1"/>
  <c r="G211" i="35" s="1"/>
  <c r="G202" i="35"/>
  <c r="G194" i="35"/>
  <c r="G154" i="35"/>
  <c r="G152" i="35" s="1"/>
  <c r="G151" i="35" s="1"/>
  <c r="G150" i="35" s="1"/>
  <c r="G149" i="35" s="1"/>
  <c r="G140" i="35"/>
  <c r="G134" i="35"/>
  <c r="G133" i="35" s="1"/>
  <c r="G128" i="35"/>
  <c r="G127" i="35" s="1"/>
  <c r="G125" i="35"/>
  <c r="G124" i="35" s="1"/>
  <c r="G119" i="35"/>
  <c r="G115" i="35"/>
  <c r="G113" i="35"/>
  <c r="G104" i="35"/>
  <c r="G103" i="35" s="1"/>
  <c r="G81" i="35"/>
  <c r="G75" i="35"/>
  <c r="G73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30" i="34"/>
  <c r="F626" i="34"/>
  <c r="F617" i="34"/>
  <c r="F616" i="34" s="1"/>
  <c r="F615" i="34" s="1"/>
  <c r="F613" i="34"/>
  <c r="F611" i="34" s="1"/>
  <c r="F610" i="34" s="1"/>
  <c r="F605" i="34"/>
  <c r="F604" i="34" s="1"/>
  <c r="F603" i="34" s="1"/>
  <c r="F597" i="34"/>
  <c r="F596" i="34" s="1"/>
  <c r="F592" i="34"/>
  <c r="F591" i="34" s="1"/>
  <c r="F590" i="34" s="1"/>
  <c r="F576" i="34"/>
  <c r="F575" i="34" s="1"/>
  <c r="F570" i="34"/>
  <c r="F553" i="34"/>
  <c r="F530" i="34"/>
  <c r="F529" i="34" s="1"/>
  <c r="F528" i="34" s="1"/>
  <c r="F519" i="34"/>
  <c r="F501" i="34"/>
  <c r="F500" i="34" s="1"/>
  <c r="F493" i="34"/>
  <c r="F489" i="34"/>
  <c r="F488" i="34" s="1"/>
  <c r="F486" i="34"/>
  <c r="F485" i="34" s="1"/>
  <c r="F478" i="34"/>
  <c r="F476" i="34"/>
  <c r="F474" i="34"/>
  <c r="F458" i="34"/>
  <c r="F457" i="34" s="1"/>
  <c r="F443" i="34"/>
  <c r="F442" i="34" s="1"/>
  <c r="F438" i="34"/>
  <c r="F436" i="34"/>
  <c r="F434" i="34"/>
  <c r="F432" i="34"/>
  <c r="F428" i="34"/>
  <c r="F427" i="34" s="1"/>
  <c r="F426" i="34" s="1"/>
  <c r="F420" i="34"/>
  <c r="F419" i="34" s="1"/>
  <c r="F413" i="34"/>
  <c r="F412" i="34" s="1"/>
  <c r="F405" i="34"/>
  <c r="F404" i="34" s="1"/>
  <c r="F402" i="34"/>
  <c r="F401" i="34" s="1"/>
  <c r="F399" i="34"/>
  <c r="F398" i="34" s="1"/>
  <c r="F358" i="34"/>
  <c r="F357" i="34" s="1"/>
  <c r="F312" i="34"/>
  <c r="F311" i="34" s="1"/>
  <c r="F310" i="34" s="1"/>
  <c r="F271" i="34"/>
  <c r="F270" i="34" s="1"/>
  <c r="F259" i="34"/>
  <c r="F239" i="34"/>
  <c r="F238" i="34"/>
  <c r="F222" i="34"/>
  <c r="F221" i="34" s="1"/>
  <c r="F219" i="34"/>
  <c r="F218" i="34" s="1"/>
  <c r="F216" i="34"/>
  <c r="F215" i="34" s="1"/>
  <c r="F202" i="34"/>
  <c r="F189" i="34"/>
  <c r="F188" i="34" s="1"/>
  <c r="F187" i="34" s="1"/>
  <c r="F185" i="34"/>
  <c r="F184" i="34" s="1"/>
  <c r="F180" i="34"/>
  <c r="F178" i="34"/>
  <c r="F177" i="34" s="1"/>
  <c r="F173" i="34"/>
  <c r="F172" i="34" s="1"/>
  <c r="F169" i="34"/>
  <c r="F168" i="34" s="1"/>
  <c r="F166" i="34"/>
  <c r="F160" i="34"/>
  <c r="F159" i="34" s="1"/>
  <c r="F142" i="34" s="1"/>
  <c r="F130" i="34"/>
  <c r="F128" i="34"/>
  <c r="F116" i="34"/>
  <c r="F115" i="34" s="1"/>
  <c r="F89" i="34"/>
  <c r="F84" i="34"/>
  <c r="F83" i="34" s="1"/>
  <c r="F82" i="34" s="1"/>
  <c r="F69" i="34"/>
  <c r="F68" i="34" s="1"/>
  <c r="F63" i="34"/>
  <c r="F62" i="34" s="1"/>
  <c r="F61" i="34" s="1"/>
  <c r="F52" i="34"/>
  <c r="F44" i="34"/>
  <c r="F27" i="34"/>
  <c r="F26" i="34" s="1"/>
  <c r="I531" i="36" l="1"/>
  <c r="I144" i="36"/>
  <c r="G373" i="35"/>
  <c r="G372" i="35" s="1"/>
  <c r="G356" i="35" s="1"/>
  <c r="F258" i="34"/>
  <c r="F257" i="34" s="1"/>
  <c r="F241" i="34" s="1"/>
  <c r="F567" i="34"/>
  <c r="G346" i="35"/>
  <c r="I485" i="36"/>
  <c r="I472" i="36" s="1"/>
  <c r="F595" i="34"/>
  <c r="F594" i="34" s="1"/>
  <c r="F589" i="34" s="1"/>
  <c r="F518" i="34"/>
  <c r="F510" i="34" s="1"/>
  <c r="F509" i="34" s="1"/>
  <c r="G185" i="35"/>
  <c r="G184" i="35" s="1"/>
  <c r="G183" i="35" s="1"/>
  <c r="F35" i="34"/>
  <c r="F34" i="34" s="1"/>
  <c r="F644" i="34"/>
  <c r="G526" i="35"/>
  <c r="I184" i="36"/>
  <c r="H704" i="35"/>
  <c r="H706" i="35" s="1"/>
  <c r="F279" i="34"/>
  <c r="I124" i="36"/>
  <c r="G295" i="35"/>
  <c r="G294" i="35" s="1"/>
  <c r="G293" i="35" s="1"/>
  <c r="G290" i="35"/>
  <c r="G273" i="35" s="1"/>
  <c r="G672" i="34"/>
  <c r="G674" i="34" s="1"/>
  <c r="F340" i="34"/>
  <c r="G455" i="35"/>
  <c r="G608" i="35"/>
  <c r="G603" i="35" s="1"/>
  <c r="I63" i="36"/>
  <c r="F430" i="34"/>
  <c r="G69" i="35"/>
  <c r="F164" i="34"/>
  <c r="F163" i="34" s="1"/>
  <c r="I332" i="36"/>
  <c r="I331" i="36"/>
  <c r="F165" i="34"/>
  <c r="G652" i="35"/>
  <c r="G651" i="35" s="1"/>
  <c r="F269" i="34"/>
  <c r="F268" i="34" s="1"/>
  <c r="F127" i="34"/>
  <c r="G394" i="35"/>
  <c r="G112" i="35"/>
  <c r="I357" i="36"/>
  <c r="G131" i="35"/>
  <c r="G130" i="35" s="1"/>
  <c r="G132" i="35"/>
  <c r="I464" i="36"/>
  <c r="I463" i="36" s="1"/>
  <c r="G166" i="35"/>
  <c r="G165" i="35" s="1"/>
  <c r="G139" i="35"/>
  <c r="F25" i="34"/>
  <c r="F18" i="34"/>
  <c r="I554" i="36"/>
  <c r="I553" i="36" s="1"/>
  <c r="G249" i="35"/>
  <c r="G248" i="35" s="1"/>
  <c r="G692" i="35"/>
  <c r="G691" i="35" s="1"/>
  <c r="G690" i="35" s="1"/>
  <c r="G689" i="35" s="1"/>
  <c r="G688" i="35" s="1"/>
  <c r="F67" i="34"/>
  <c r="F66" i="34" s="1"/>
  <c r="F492" i="34"/>
  <c r="F491" i="34" s="1"/>
  <c r="I548" i="36"/>
  <c r="I547" i="36" s="1"/>
  <c r="F612" i="34"/>
  <c r="I530" i="36"/>
  <c r="I298" i="36"/>
  <c r="G521" i="35"/>
  <c r="G520" i="35" s="1"/>
  <c r="G519" i="35" s="1"/>
  <c r="F88" i="34"/>
  <c r="F87" i="34"/>
  <c r="F473" i="34"/>
  <c r="F200" i="34"/>
  <c r="F201" i="34"/>
  <c r="F230" i="34"/>
  <c r="F229" i="34" s="1"/>
  <c r="F499" i="34"/>
  <c r="F498" i="34" s="1"/>
  <c r="F497" i="34" s="1"/>
  <c r="I175" i="36"/>
  <c r="I267" i="36"/>
  <c r="I368" i="36"/>
  <c r="I379" i="36"/>
  <c r="I372" i="36"/>
  <c r="G535" i="35"/>
  <c r="G534" i="35" s="1"/>
  <c r="G533" i="35" s="1"/>
  <c r="G532" i="35" s="1"/>
  <c r="I308" i="36"/>
  <c r="G38" i="35"/>
  <c r="G37" i="35" s="1"/>
  <c r="G153" i="35"/>
  <c r="G345" i="35"/>
  <c r="G344" i="35" s="1"/>
  <c r="G329" i="35"/>
  <c r="G319" i="35" s="1"/>
  <c r="G51" i="35"/>
  <c r="G574" i="35"/>
  <c r="G634" i="35"/>
  <c r="G623" i="35" s="1"/>
  <c r="F199" i="34"/>
  <c r="F198" i="34" s="1"/>
  <c r="F625" i="34"/>
  <c r="F609" i="34" s="1"/>
  <c r="F214" i="34"/>
  <c r="F204" i="34" s="1"/>
  <c r="I449" i="36"/>
  <c r="G24" i="35"/>
  <c r="G23" i="35" s="1"/>
  <c r="G22" i="35" s="1"/>
  <c r="G21" i="35" s="1"/>
  <c r="G20" i="35" s="1"/>
  <c r="F397" i="34"/>
  <c r="F396" i="34" s="1"/>
  <c r="F395" i="34" s="1"/>
  <c r="F629" i="34"/>
  <c r="I242" i="36" l="1"/>
  <c r="I241" i="36" s="1"/>
  <c r="F86" i="34"/>
  <c r="G111" i="35"/>
  <c r="G110" i="35" s="1"/>
  <c r="G109" i="35" s="1"/>
  <c r="F472" i="34"/>
  <c r="F471" i="34" s="1"/>
  <c r="F470" i="34" s="1"/>
  <c r="F33" i="34"/>
  <c r="I143" i="36"/>
  <c r="F197" i="34"/>
  <c r="G318" i="35"/>
  <c r="F65" i="34"/>
  <c r="F643" i="34"/>
  <c r="F642" i="34" s="1"/>
  <c r="F602" i="34"/>
  <c r="G138" i="35"/>
  <c r="G137" i="35" s="1"/>
  <c r="G136" i="35" s="1"/>
  <c r="F339" i="34"/>
  <c r="F267" i="34" s="1"/>
  <c r="G454" i="35"/>
  <c r="G382" i="35" s="1"/>
  <c r="G175" i="35"/>
  <c r="I307" i="36"/>
  <c r="F508" i="34"/>
  <c r="G548" i="35"/>
  <c r="G547" i="35" s="1"/>
  <c r="G546" i="35" s="1"/>
  <c r="F534" i="34"/>
  <c r="F533" i="34" s="1"/>
  <c r="F532" i="34" s="1"/>
  <c r="F411" i="34"/>
  <c r="F410" i="34" s="1"/>
  <c r="F409" i="34" s="1"/>
  <c r="G64" i="35"/>
  <c r="G63" i="35" s="1"/>
  <c r="F425" i="34"/>
  <c r="G518" i="35"/>
  <c r="G164" i="35"/>
  <c r="G50" i="35"/>
  <c r="G49" i="35" s="1"/>
  <c r="G48" i="35" s="1"/>
  <c r="G272" i="35"/>
  <c r="I123" i="36"/>
  <c r="G616" i="35"/>
  <c r="J681" i="34" l="1"/>
  <c r="F17" i="34"/>
  <c r="F424" i="34"/>
  <c r="F408" i="34" s="1"/>
  <c r="I122" i="36"/>
  <c r="I562" i="36" s="1"/>
  <c r="G174" i="35"/>
  <c r="F162" i="34"/>
  <c r="F141" i="34" s="1"/>
  <c r="G47" i="35"/>
  <c r="G19" i="35" s="1"/>
  <c r="G704" i="35" l="1"/>
  <c r="G706" i="35" s="1"/>
  <c r="F672" i="34"/>
</calcChain>
</file>

<file path=xl/sharedStrings.xml><?xml version="1.0" encoding="utf-8"?>
<sst xmlns="http://schemas.openxmlformats.org/spreadsheetml/2006/main" count="8556" uniqueCount="824">
  <si>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</si>
  <si>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</si>
  <si>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</si>
  <si>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</si>
  <si>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</si>
  <si>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</si>
  <si>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</si>
  <si>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</si>
  <si>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</si>
  <si>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</si>
  <si>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</si>
  <si>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</si>
  <si>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</si>
  <si>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</si>
  <si>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</si>
  <si>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</si>
  <si>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</si>
  <si>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</si>
  <si>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</si>
  <si>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</si>
  <si>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</si>
  <si>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</si>
  <si>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</si>
  <si>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</si>
  <si>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</si>
  <si>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</si>
  <si>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</si>
  <si>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</si>
  <si>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</si>
  <si>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</si>
  <si>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</si>
  <si>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</si>
  <si>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</si>
  <si>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</si>
  <si>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</si>
  <si>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</si>
  <si>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</si>
  <si>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</si>
  <si>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</si>
  <si>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</si>
  <si>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</si>
  <si>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</si>
  <si>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</si>
  <si>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</si>
  <si>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</si>
  <si>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</si>
  <si>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</si>
  <si>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</si>
  <si>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</si>
  <si>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</si>
  <si>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</si>
  <si>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</si>
  <si>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</si>
  <si>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</si>
  <si>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</si>
  <si>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</si>
  <si>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</si>
  <si>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</si>
  <si>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</si>
  <si>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</si>
  <si>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</si>
  <si>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</si>
  <si>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</si>
  <si>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</si>
  <si>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</si>
  <si>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</si>
  <si>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</si>
  <si>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</si>
  <si>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</si>
  <si>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</si>
  <si>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</si>
  <si>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</si>
  <si>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</si>
  <si>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</si>
  <si>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</si>
  <si>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</si>
  <si>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</si>
  <si>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</si>
  <si>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</si>
  <si>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</si>
  <si>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</si>
  <si>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</si>
  <si>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</si>
  <si>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</si>
  <si>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</si>
  <si>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</si>
  <si>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</si>
  <si>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</si>
  <si>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</si>
  <si>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</si>
  <si>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</si>
  <si>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</si>
  <si>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</si>
  <si>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</si>
  <si>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</si>
  <si>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</si>
  <si>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</si>
  <si>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</si>
  <si>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</si>
  <si>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</si>
  <si>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</si>
  <si>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</si>
  <si>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</si>
  <si>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</si>
  <si>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</si>
  <si>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</si>
  <si>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</si>
  <si>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</si>
  <si>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</si>
  <si>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</si>
  <si>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</si>
  <si>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</si>
  <si>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</si>
  <si>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</si>
  <si>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</si>
  <si>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</si>
  <si>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</si>
  <si>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</si>
  <si>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</si>
  <si>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</si>
  <si>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</si>
  <si>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</si>
  <si>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</si>
  <si>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</si>
  <si>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</si>
  <si>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</si>
  <si>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</si>
  <si>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</si>
  <si>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</si>
  <si>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</si>
  <si>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</si>
  <si>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</si>
  <si>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</si>
  <si>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</si>
  <si>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</si>
  <si>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</si>
  <si>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</si>
  <si>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</si>
  <si>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</si>
  <si>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</si>
  <si>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</si>
  <si>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</si>
  <si>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</si>
  <si>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</si>
  <si>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</si>
  <si>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</si>
  <si>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</si>
  <si>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</si>
  <si>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</si>
  <si>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</si>
  <si>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</si>
  <si>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</si>
  <si>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</si>
  <si>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</si>
  <si>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</si>
  <si>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</si>
  <si>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</si>
  <si>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</si>
  <si>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</si>
  <si>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</si>
  <si>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</si>
  <si>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</si>
  <si>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</si>
  <si>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</si>
  <si>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</si>
  <si>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</si>
  <si>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</si>
  <si>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</si>
  <si>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</si>
  <si>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</si>
  <si>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</si>
  <si>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</si>
  <si>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</si>
  <si>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</si>
  <si>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</si>
  <si>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</si>
  <si>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</si>
  <si>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</si>
  <si>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</si>
  <si>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</si>
  <si>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</si>
  <si>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</si>
  <si>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</si>
  <si>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</si>
  <si>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</si>
  <si>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</si>
  <si>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</si>
  <si>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</si>
  <si>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</si>
  <si>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</si>
  <si>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</si>
  <si>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</si>
  <si>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</si>
  <si>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</si>
  <si>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</si>
  <si>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</si>
  <si>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</si>
  <si>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</si>
  <si>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</si>
  <si>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</si>
  <si>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</si>
  <si>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</si>
  <si>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</si>
  <si>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</si>
  <si>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</si>
  <si>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</si>
  <si>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</si>
  <si>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</si>
  <si>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</si>
  <si>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</si>
  <si>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</si>
  <si>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</si>
  <si>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</si>
  <si>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</si>
  <si>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</si>
  <si>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</si>
  <si>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</si>
  <si>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</si>
  <si>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</si>
  <si>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</si>
  <si>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</si>
  <si>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</si>
  <si>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</si>
  <si>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</si>
  <si>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</si>
  <si>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</si>
  <si>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</si>
  <si>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</si>
  <si>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</si>
  <si>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</si>
  <si>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</si>
  <si>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</si>
  <si>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</si>
  <si>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</si>
  <si>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</si>
  <si>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</si>
  <si>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</si>
  <si>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</si>
  <si>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</si>
  <si>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</si>
  <si>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</si>
  <si>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</si>
  <si>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</si>
  <si>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</si>
  <si>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</si>
  <si>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</si>
  <si>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</si>
  <si>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</si>
  <si>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</si>
  <si>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</si>
  <si>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</si>
  <si>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</si>
  <si>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</si>
  <si>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</si>
  <si>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</si>
  <si>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</si>
  <si>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</si>
  <si>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</si>
  <si>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</si>
  <si>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</si>
  <si>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</si>
  <si>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</si>
  <si>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</si>
  <si>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</si>
  <si>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</si>
  <si>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</si>
  <si>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</si>
  <si>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</si>
  <si>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</si>
  <si>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</si>
  <si>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</si>
  <si>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</si>
  <si>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</si>
  <si>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</si>
  <si>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</si>
  <si>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</si>
  <si>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</si>
  <si>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</si>
  <si>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</si>
  <si>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</si>
  <si>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</si>
  <si>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</si>
  <si>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</si>
  <si>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</si>
  <si>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</si>
  <si>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</si>
  <si>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</si>
  <si>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</si>
  <si>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</si>
  <si>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</si>
  <si>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</si>
  <si>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</si>
  <si>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</si>
  <si>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</si>
  <si>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</si>
  <si>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</si>
  <si>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</si>
  <si>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</si>
  <si>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</si>
  <si>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</si>
  <si>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</si>
  <si>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</si>
  <si>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</si>
  <si>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</si>
  <si>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</si>
  <si>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</si>
  <si>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</si>
  <si>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</si>
  <si>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</si>
  <si>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</si>
  <si>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</si>
  <si>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</si>
  <si>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</si>
  <si>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</si>
  <si>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</si>
  <si>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</si>
  <si>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</si>
  <si>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</si>
  <si>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</si>
  <si>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</si>
  <si>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</si>
  <si>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</si>
  <si>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</si>
  <si>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</si>
  <si>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</si>
  <si>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</si>
  <si>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</si>
  <si>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</si>
  <si>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</si>
  <si>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</si>
  <si>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</si>
  <si>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</si>
  <si>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</si>
  <si>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</si>
  <si>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</si>
  <si>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</si>
  <si>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</si>
  <si>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</si>
  <si>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</si>
  <si>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</si>
  <si>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</si>
  <si>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</si>
  <si>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</si>
  <si>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</si>
  <si>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</si>
  <si>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</si>
  <si>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</si>
  <si>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</si>
  <si>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</si>
  <si>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</si>
  <si>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</si>
  <si>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</si>
  <si>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</si>
  <si>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</si>
  <si>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</si>
  <si>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</si>
  <si>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</si>
  <si>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</si>
  <si>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</si>
  <si>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</si>
  <si>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</si>
  <si>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</si>
  <si>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</si>
  <si>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</si>
  <si>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</si>
  <si>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</si>
  <si>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</si>
  <si>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</si>
  <si>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</si>
  <si>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</si>
  <si>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</si>
  <si>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</si>
  <si>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</si>
  <si>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</si>
  <si>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</si>
  <si>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</si>
  <si>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</si>
  <si>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</si>
  <si>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</si>
  <si>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</si>
  <si>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</si>
  <si>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</si>
  <si>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</si>
  <si>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</si>
  <si>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</si>
  <si>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</si>
  <si>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</si>
  <si>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</si>
  <si>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</si>
  <si>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</si>
  <si>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</si>
  <si>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</si>
  <si>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</si>
  <si>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</si>
  <si>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</si>
  <si>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</si>
  <si>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</si>
  <si>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</si>
  <si>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</si>
  <si>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</si>
  <si>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</si>
  <si>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</si>
  <si>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</si>
  <si>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</si>
  <si>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</si>
  <si>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</si>
  <si>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</si>
  <si>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</si>
  <si>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</si>
  <si>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</si>
  <si>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</si>
  <si>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</si>
  <si>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</si>
  <si>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</si>
  <si>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</si>
  <si>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</si>
  <si>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</si>
  <si>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</si>
  <si>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</si>
  <si>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</si>
  <si>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</si>
  <si>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</si>
  <si>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</si>
  <si>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</si>
  <si>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</si>
  <si>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</si>
  <si>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</si>
  <si>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</si>
  <si>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</si>
  <si>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</si>
  <si>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</si>
  <si>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</si>
  <si>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</si>
  <si>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</si>
  <si>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</si>
  <si>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</si>
  <si>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</si>
  <si>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</si>
  <si>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</si>
  <si>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</si>
  <si>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</si>
  <si>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</si>
  <si>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</si>
  <si>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</si>
  <si>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</si>
  <si>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</si>
  <si>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</si>
  <si>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</si>
  <si>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</si>
  <si>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</si>
  <si>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</si>
  <si>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</si>
  <si>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</si>
  <si>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</si>
  <si>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</si>
  <si>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</si>
  <si>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</si>
  <si>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</si>
  <si>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</si>
  <si>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</si>
  <si>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</si>
  <si>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</si>
  <si>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</si>
  <si>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</si>
  <si>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</si>
  <si>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</si>
  <si>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</si>
  <si>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</si>
  <si>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</si>
  <si>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</si>
  <si>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</si>
  <si>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</si>
  <si>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</si>
  <si>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</si>
  <si>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</si>
  <si>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</si>
  <si>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</si>
  <si>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</si>
  <si>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</si>
  <si>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</si>
  <si>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</si>
  <si>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</si>
  <si>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</si>
  <si>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</si>
  <si>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</si>
  <si>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</si>
  <si>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</si>
  <si>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</si>
  <si>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</si>
  <si>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</si>
  <si>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</si>
  <si>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</si>
  <si>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</si>
  <si>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</si>
  <si>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</si>
  <si>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</si>
  <si>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</si>
  <si>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</si>
  <si>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</si>
  <si>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</si>
  <si>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</si>
  <si>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</si>
  <si>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</si>
  <si>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</si>
  <si>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</si>
  <si>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</si>
  <si>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</si>
  <si>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</si>
  <si>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</si>
  <si>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</si>
  <si>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</si>
  <si>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</si>
  <si>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</si>
  <si>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</si>
  <si>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</si>
  <si>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</si>
  <si>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</si>
  <si>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</si>
  <si>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</si>
  <si>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</si>
  <si>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</si>
  <si>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</si>
  <si>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</si>
  <si>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</si>
  <si>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</si>
  <si>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</si>
  <si>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</si>
  <si>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</si>
  <si>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</si>
  <si>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</si>
  <si>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</si>
  <si>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</si>
  <si>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</si>
  <si>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</si>
  <si>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</si>
  <si>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</si>
  <si>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</si>
  <si>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</si>
  <si>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</si>
  <si>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</si>
  <si>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</si>
  <si>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</si>
  <si>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</si>
  <si>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</si>
  <si>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</si>
  <si>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</si>
  <si>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</si>
  <si>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</si>
  <si>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</si>
  <si>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</si>
  <si>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</si>
  <si>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</si>
  <si>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</si>
  <si>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</si>
  <si>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</si>
  <si>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</si>
  <si>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</si>
  <si>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</si>
  <si>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</si>
  <si>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</si>
  <si>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</si>
  <si>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</si>
  <si>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</si>
  <si>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</si>
  <si>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</si>
  <si>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</si>
  <si>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</si>
  <si>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</si>
  <si>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</si>
  <si>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</si>
  <si>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</si>
  <si>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</si>
  <si>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</si>
  <si>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</si>
  <si>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</si>
  <si>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</si>
  <si>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</si>
  <si>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</si>
  <si>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</si>
  <si>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</si>
  <si>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</si>
  <si>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</si>
  <si>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</si>
  <si>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</si>
  <si>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</si>
  <si>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</si>
  <si>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</si>
  <si>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</si>
  <si>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</si>
  <si>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</si>
  <si>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</si>
  <si>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</si>
  <si>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</si>
  <si>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</si>
  <si>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</si>
  <si>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</si>
  <si>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</si>
  <si>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</si>
  <si>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</si>
  <si>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</si>
  <si>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</si>
  <si>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</si>
  <si>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</si>
  <si>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</si>
  <si>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</si>
  <si>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</si>
  <si>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</si>
  <si>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</si>
  <si>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</si>
  <si>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</si>
  <si>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</si>
  <si>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</si>
  <si>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</si>
  <si>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</si>
  <si>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</si>
  <si>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</si>
  <si>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</si>
  <si>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</si>
  <si>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</si>
  <si>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</si>
  <si>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</si>
  <si>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</si>
  <si>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</si>
  <si>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</si>
  <si>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</si>
  <si>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</si>
  <si>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</si>
  <si>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</si>
  <si>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</si>
  <si>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</si>
  <si>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</si>
  <si>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</si>
  <si>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</si>
  <si>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</si>
  <si>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</si>
  <si>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</si>
  <si>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</si>
  <si>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</si>
  <si>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</si>
  <si>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</si>
  <si>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</si>
  <si>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</si>
  <si>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</si>
  <si>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</si>
  <si>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</si>
  <si>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</si>
  <si>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</si>
  <si>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</si>
  <si>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</si>
  <si>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</si>
  <si>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</si>
  <si>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</si>
  <si>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</si>
  <si>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</si>
  <si>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</si>
  <si>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</si>
  <si>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</si>
  <si>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</si>
  <si>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</si>
  <si>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</si>
  <si>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</si>
  <si>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</si>
  <si>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</si>
  <si>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</si>
  <si>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</si>
  <si>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</si>
  <si>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</si>
  <si>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</si>
  <si>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</si>
  <si>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</si>
  <si>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</si>
  <si>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</si>
  <si>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</si>
  <si>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</si>
  <si>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</si>
  <si>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</si>
  <si>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</si>
  <si>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</si>
  <si>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</si>
  <si>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</si>
  <si>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</si>
  <si>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</si>
  <si>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</si>
  <si>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</si>
  <si>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</si>
  <si>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</si>
  <si>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</si>
  <si>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</si>
  <si>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</si>
  <si>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</si>
  <si>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</si>
  <si>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</si>
  <si>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</si>
  <si>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</si>
  <si>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</si>
  <si>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</si>
  <si>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</si>
  <si>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</si>
  <si>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</si>
  <si>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</si>
  <si>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</si>
  <si>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</si>
  <si>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</si>
  <si>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</si>
  <si>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</si>
  <si>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</si>
  <si>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</si>
  <si>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</si>
  <si>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</si>
  <si>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</si>
  <si>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</si>
  <si>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</si>
  <si>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</si>
  <si>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</si>
  <si>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</si>
  <si>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</si>
  <si>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</si>
  <si>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</si>
  <si>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</si>
  <si>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</si>
  <si>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</si>
  <si>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</si>
  <si>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</si>
  <si>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</si>
  <si>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</si>
  <si>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</si>
  <si>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</si>
  <si>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</si>
  <si>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</si>
  <si>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</si>
  <si>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</si>
  <si>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</si>
  <si>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</si>
  <si>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</si>
  <si>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</si>
  <si>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</si>
  <si>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</si>
  <si>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</si>
  <si>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</si>
  <si>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</si>
  <si>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</si>
  <si>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</si>
  <si>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</si>
  <si>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</si>
  <si>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</si>
  <si>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</si>
  <si>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</si>
  <si>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</si>
  <si>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</si>
  <si>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</si>
  <si>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</si>
  <si>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</si>
  <si>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</si>
  <si>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</si>
  <si>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</si>
  <si>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</si>
  <si>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</si>
  <si>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</si>
  <si>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</si>
  <si>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</si>
  <si>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</si>
  <si>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</si>
  <si>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</si>
  <si>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</si>
  <si>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</si>
  <si>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</si>
  <si>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</si>
  <si>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</si>
  <si>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</si>
  <si>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</si>
  <si>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</si>
  <si>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</si>
  <si>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</si>
  <si>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</si>
  <si>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</si>
  <si>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</si>
  <si>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</si>
  <si>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</si>
  <si>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</si>
  <si>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</si>
  <si>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</si>
  <si>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</si>
  <si>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</si>
  <si>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</si>
  <si>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</si>
  <si>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</si>
  <si>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</si>
  <si>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</si>
  <si>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</si>
  <si>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</si>
  <si>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</si>
  <si>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Укрепление материально-технической базы МБУ "Физкультурно-оздоровительный комплекс "Фокус" в с. им. Бабушкина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</si>
  <si>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</si>
  <si>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</si>
  <si>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</si>
  <si>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</si>
  <si>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</si>
  <si>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</si>
  <si>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</si>
  <si>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</si>
  <si>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</si>
  <si>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</si>
  <si>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</si>
  <si>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</si>
  <si>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</si>
  <si>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</si>
  <si>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</si>
  <si>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</si>
  <si>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</si>
  <si>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</si>
  <si>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</si>
  <si>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</si>
  <si>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Реализация мероприятий в целях капитального ремонта здания ЦТНК</t>
  </si>
  <si>
    <t>89 0 00 80020</t>
  </si>
  <si>
    <t>45 0 02 42230</t>
  </si>
  <si>
    <t>Строительство физкультурно-оздоровительного комплекса открытого типа в с. Миньково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</si>
  <si>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</si>
  <si>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</si>
  <si>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</si>
  <si>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</si>
  <si>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 xml:space="preserve"> к решению  Представительного  Собрания от .2024 г. №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</si>
  <si>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.2024 г. № 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</si>
  <si>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.2024 г. №  О внесении изменений в решение от 15.12.2023 г.  № 282   "О  бюджете округа на  2024 год и плановый период 2025 и 2026 годов"</t>
  </si>
  <si>
    <t>Единовременная денежная выплата для ветеранов, участвовавших в боевых действиях на территории Республики Афганистан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</si>
</sst>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5"/>
  <sheetViews>
    <sheetView topLeftCell="A46" workbookViewId="0">
      <selection activeCell="A48" sqref="A48"/>
    </sheetView>
  </sheetViews>
  <sheetFormatPr defaultColWidth="8.88671875" defaultRowHeight="13.2" x14ac:dyDescent="0.25"/>
  <cols>
    <col min="1" max="1" width="51" style="230" customWidth="1"/>
    <col min="2" max="3" width="8.44140625" style="230" customWidth="1"/>
    <col min="4" max="4" width="16.44140625" style="230" customWidth="1"/>
    <col min="5" max="6" width="11" style="230" customWidth="1"/>
    <col min="7" max="16384" width="8.88671875" style="230"/>
  </cols>
  <sheetData>
    <row r="2" spans="1:6" x14ac:dyDescent="0.25">
      <c r="D2" s="294" t="s">
        <v>781</v>
      </c>
    </row>
    <row r="3" spans="1:6" ht="62.4" customHeight="1" x14ac:dyDescent="0.25">
      <c r="D3" s="307" t="s">
        <v>820</v>
      </c>
      <c r="E3" s="308"/>
      <c r="F3" s="308"/>
    </row>
    <row r="5" spans="1:6" ht="20.399999999999999" customHeight="1" x14ac:dyDescent="0.25">
      <c r="B5" s="5"/>
      <c r="C5" s="5"/>
      <c r="D5" s="309" t="s">
        <v>466</v>
      </c>
      <c r="E5" s="309"/>
      <c r="F5" s="309"/>
    </row>
    <row r="6" spans="1:6" x14ac:dyDescent="0.25">
      <c r="B6" s="5"/>
      <c r="C6" s="5"/>
      <c r="D6" s="315" t="s">
        <v>758</v>
      </c>
      <c r="E6" s="315"/>
      <c r="F6" s="315"/>
    </row>
    <row r="7" spans="1:6" ht="7.95" customHeight="1" x14ac:dyDescent="0.25">
      <c r="B7" s="5"/>
      <c r="C7" s="5"/>
      <c r="D7" s="315"/>
      <c r="E7" s="315"/>
      <c r="F7" s="315"/>
    </row>
    <row r="8" spans="1:6" x14ac:dyDescent="0.25">
      <c r="B8" s="5"/>
      <c r="C8" s="5"/>
      <c r="D8" s="315"/>
      <c r="E8" s="315"/>
      <c r="F8" s="315"/>
    </row>
    <row r="9" spans="1:6" x14ac:dyDescent="0.25">
      <c r="B9" s="5"/>
      <c r="C9" s="5"/>
      <c r="D9" s="315"/>
      <c r="E9" s="315"/>
      <c r="F9" s="315"/>
    </row>
    <row r="10" spans="1:6" x14ac:dyDescent="0.25">
      <c r="B10" s="309"/>
      <c r="C10" s="309"/>
      <c r="D10" s="309"/>
    </row>
    <row r="11" spans="1:6" x14ac:dyDescent="0.25">
      <c r="D11" s="230" t="s">
        <v>454</v>
      </c>
      <c r="E11" s="230" t="s">
        <v>454</v>
      </c>
    </row>
    <row r="12" spans="1:6" x14ac:dyDescent="0.25">
      <c r="A12" s="310" t="s">
        <v>455</v>
      </c>
      <c r="B12" s="310"/>
      <c r="C12" s="310"/>
      <c r="D12" s="310"/>
      <c r="E12" s="310"/>
      <c r="F12" s="310"/>
    </row>
    <row r="13" spans="1:6" x14ac:dyDescent="0.25">
      <c r="A13" s="310" t="s">
        <v>725</v>
      </c>
      <c r="B13" s="310"/>
      <c r="C13" s="310"/>
      <c r="D13" s="310"/>
      <c r="E13" s="311"/>
      <c r="F13" s="311"/>
    </row>
    <row r="15" spans="1:6" ht="26.4" x14ac:dyDescent="0.25">
      <c r="A15" s="246" t="s">
        <v>456</v>
      </c>
      <c r="B15" s="246" t="s">
        <v>457</v>
      </c>
      <c r="C15" s="247" t="s">
        <v>458</v>
      </c>
      <c r="D15" s="312" t="s">
        <v>459</v>
      </c>
      <c r="E15" s="313"/>
      <c r="F15" s="314"/>
    </row>
    <row r="16" spans="1:6" ht="17.399999999999999" customHeight="1" x14ac:dyDescent="0.25">
      <c r="A16" s="248"/>
      <c r="B16" s="248"/>
      <c r="C16" s="249"/>
      <c r="D16" s="245" t="s">
        <v>414</v>
      </c>
      <c r="E16" s="245" t="s">
        <v>494</v>
      </c>
      <c r="F16" s="245" t="s">
        <v>723</v>
      </c>
    </row>
    <row r="17" spans="1:6" x14ac:dyDescent="0.25">
      <c r="A17" s="103">
        <v>1</v>
      </c>
      <c r="B17" s="103">
        <v>2</v>
      </c>
      <c r="C17" s="104">
        <v>3</v>
      </c>
      <c r="D17" s="245">
        <v>4</v>
      </c>
      <c r="E17" s="245">
        <v>5</v>
      </c>
      <c r="F17" s="245">
        <v>6</v>
      </c>
    </row>
    <row r="18" spans="1:6" ht="15.6" x14ac:dyDescent="0.3">
      <c r="A18" s="89" t="s">
        <v>9</v>
      </c>
      <c r="B18" s="250" t="s">
        <v>10</v>
      </c>
      <c r="C18" s="251" t="s">
        <v>460</v>
      </c>
      <c r="D18" s="220">
        <f>D19+D21+D23+D20+D25+D24+D22</f>
        <v>99707.200000000012</v>
      </c>
      <c r="E18" s="220">
        <f>E19+E21+E23+E20+E25+E24+E22</f>
        <v>96897.60000000002</v>
      </c>
      <c r="F18" s="220">
        <f>F19+F21+F23+F20+F25+F24+F22</f>
        <v>96826.500000000015</v>
      </c>
    </row>
    <row r="19" spans="1:6" ht="39.6" x14ac:dyDescent="0.25">
      <c r="A19" s="90" t="s">
        <v>11</v>
      </c>
      <c r="B19" s="36" t="s">
        <v>10</v>
      </c>
      <c r="C19" s="105" t="s">
        <v>12</v>
      </c>
      <c r="D19" s="23">
        <v>2464.3000000000002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5" t="s">
        <v>14</v>
      </c>
      <c r="D20" s="23">
        <v>819</v>
      </c>
      <c r="E20" s="23">
        <v>819</v>
      </c>
      <c r="F20" s="23">
        <v>819</v>
      </c>
    </row>
    <row r="21" spans="1:6" ht="52.8" x14ac:dyDescent="0.25">
      <c r="A21" s="90" t="s">
        <v>461</v>
      </c>
      <c r="B21" s="36" t="s">
        <v>10</v>
      </c>
      <c r="C21" s="105" t="s">
        <v>15</v>
      </c>
      <c r="D21" s="23">
        <v>58458</v>
      </c>
      <c r="E21" s="23">
        <v>57483</v>
      </c>
      <c r="F21" s="23">
        <v>57401.5</v>
      </c>
    </row>
    <row r="22" spans="1:6" x14ac:dyDescent="0.25">
      <c r="A22" s="85" t="s">
        <v>146</v>
      </c>
      <c r="B22" s="16" t="s">
        <v>10</v>
      </c>
      <c r="C22" s="252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5" t="s">
        <v>17</v>
      </c>
      <c r="D23" s="23">
        <v>11809.1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5" t="s">
        <v>19</v>
      </c>
      <c r="D24" s="23">
        <v>2873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5" t="s">
        <v>21</v>
      </c>
      <c r="D25" s="23">
        <v>23282</v>
      </c>
      <c r="E25" s="23">
        <v>21320.400000000001</v>
      </c>
      <c r="F25" s="23">
        <v>21320.400000000001</v>
      </c>
    </row>
    <row r="26" spans="1:6" ht="15.6" x14ac:dyDescent="0.3">
      <c r="A26" s="164" t="s">
        <v>510</v>
      </c>
      <c r="B26" s="11" t="s">
        <v>12</v>
      </c>
      <c r="C26" s="16" t="s">
        <v>460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5">
      <c r="A27" s="85" t="s">
        <v>511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50" t="s">
        <v>14</v>
      </c>
      <c r="C28" s="253" t="s">
        <v>460</v>
      </c>
      <c r="D28" s="220">
        <f>D29+D30</f>
        <v>2495.8000000000002</v>
      </c>
      <c r="E28" s="220">
        <f>E29+E30</f>
        <v>4515.8</v>
      </c>
      <c r="F28" s="220">
        <f>F29+F30</f>
        <v>4227</v>
      </c>
    </row>
    <row r="29" spans="1:6" ht="39.6" x14ac:dyDescent="0.25">
      <c r="A29" s="90" t="s">
        <v>409</v>
      </c>
      <c r="B29" s="36" t="s">
        <v>14</v>
      </c>
      <c r="C29" s="105" t="s">
        <v>42</v>
      </c>
      <c r="D29" s="23">
        <v>2237</v>
      </c>
      <c r="E29" s="23">
        <v>4390</v>
      </c>
      <c r="F29" s="23">
        <v>4101.2</v>
      </c>
    </row>
    <row r="30" spans="1:6" ht="27.75" customHeight="1" x14ac:dyDescent="0.25">
      <c r="A30" s="94" t="s">
        <v>134</v>
      </c>
      <c r="B30" s="36" t="s">
        <v>14</v>
      </c>
      <c r="C30" s="105" t="s">
        <v>47</v>
      </c>
      <c r="D30" s="23">
        <v>258.8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50" t="s">
        <v>15</v>
      </c>
      <c r="C31" s="253" t="s">
        <v>460</v>
      </c>
      <c r="D31" s="220">
        <f>D35+D32+D33+D36+D34</f>
        <v>291120.2</v>
      </c>
      <c r="E31" s="220">
        <f>E35+E32+E33+E36+E34</f>
        <v>26027.4</v>
      </c>
      <c r="F31" s="220">
        <f>F35+F32+F33+F36+F34</f>
        <v>26462.400000000001</v>
      </c>
    </row>
    <row r="32" spans="1:6" x14ac:dyDescent="0.25">
      <c r="A32" s="90" t="s">
        <v>25</v>
      </c>
      <c r="B32" s="36" t="s">
        <v>15</v>
      </c>
      <c r="C32" s="105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133</v>
      </c>
      <c r="B33" s="36" t="s">
        <v>15</v>
      </c>
      <c r="C33" s="105" t="s">
        <v>28</v>
      </c>
      <c r="D33" s="23">
        <v>1491.1</v>
      </c>
      <c r="E33" s="23">
        <v>70</v>
      </c>
      <c r="F33" s="23">
        <v>70</v>
      </c>
    </row>
    <row r="34" spans="1:7" x14ac:dyDescent="0.25">
      <c r="A34" s="90" t="s">
        <v>680</v>
      </c>
      <c r="B34" s="36" t="s">
        <v>15</v>
      </c>
      <c r="C34" s="105" t="s">
        <v>37</v>
      </c>
      <c r="D34" s="23">
        <v>4337.7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5" t="s">
        <v>23</v>
      </c>
      <c r="D35" s="23">
        <v>282088.2</v>
      </c>
      <c r="E35" s="23">
        <v>20565.7</v>
      </c>
      <c r="F35" s="23">
        <v>21300.7</v>
      </c>
    </row>
    <row r="36" spans="1:7" ht="14.25" customHeight="1" x14ac:dyDescent="0.25">
      <c r="A36" s="90" t="s">
        <v>162</v>
      </c>
      <c r="B36" s="36" t="s">
        <v>15</v>
      </c>
      <c r="C36" s="105" t="s">
        <v>163</v>
      </c>
      <c r="D36" s="23">
        <v>2859.7</v>
      </c>
      <c r="E36" s="23">
        <v>854</v>
      </c>
      <c r="F36" s="23">
        <v>554</v>
      </c>
      <c r="G36" s="221"/>
    </row>
    <row r="37" spans="1:7" ht="14.25" customHeight="1" x14ac:dyDescent="0.3">
      <c r="A37" s="89" t="s">
        <v>27</v>
      </c>
      <c r="B37" s="250" t="s">
        <v>28</v>
      </c>
      <c r="C37" s="253" t="s">
        <v>460</v>
      </c>
      <c r="D37" s="220">
        <f>D38+D39+D40+D41</f>
        <v>231249.69999999998</v>
      </c>
      <c r="E37" s="220">
        <f>E38+E39+E40+E41</f>
        <v>49148.7</v>
      </c>
      <c r="F37" s="220">
        <f>F38+F39+F40+F41</f>
        <v>41722.499999999993</v>
      </c>
    </row>
    <row r="38" spans="1:7" ht="14.25" customHeight="1" x14ac:dyDescent="0.25">
      <c r="A38" s="90" t="s">
        <v>29</v>
      </c>
      <c r="B38" s="36" t="s">
        <v>28</v>
      </c>
      <c r="C38" s="105" t="s">
        <v>10</v>
      </c>
      <c r="D38" s="23">
        <v>3642.2</v>
      </c>
      <c r="E38" s="23">
        <v>3052</v>
      </c>
      <c r="F38" s="23">
        <v>3052</v>
      </c>
    </row>
    <row r="39" spans="1:7" ht="14.25" customHeight="1" x14ac:dyDescent="0.25">
      <c r="A39" s="90" t="s">
        <v>116</v>
      </c>
      <c r="B39" s="36" t="s">
        <v>28</v>
      </c>
      <c r="C39" s="105" t="s">
        <v>12</v>
      </c>
      <c r="D39" s="23">
        <v>181956.9</v>
      </c>
      <c r="E39" s="23">
        <v>30185</v>
      </c>
      <c r="F39" s="23">
        <v>22953.599999999999</v>
      </c>
    </row>
    <row r="40" spans="1:7" ht="14.25" customHeight="1" x14ac:dyDescent="0.25">
      <c r="A40" s="90" t="s">
        <v>166</v>
      </c>
      <c r="B40" s="36" t="s">
        <v>28</v>
      </c>
      <c r="C40" s="105" t="s">
        <v>14</v>
      </c>
      <c r="D40" s="23">
        <v>45339.199999999997</v>
      </c>
      <c r="E40" s="23">
        <v>15781</v>
      </c>
      <c r="F40" s="23">
        <v>15574.8</v>
      </c>
    </row>
    <row r="41" spans="1:7" ht="27.6" customHeight="1" x14ac:dyDescent="0.25">
      <c r="A41" s="90" t="s">
        <v>668</v>
      </c>
      <c r="B41" s="36" t="s">
        <v>28</v>
      </c>
      <c r="C41" s="105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50" t="s">
        <v>17</v>
      </c>
      <c r="C42" s="253" t="s">
        <v>460</v>
      </c>
      <c r="D42" s="220">
        <f>D43</f>
        <v>595</v>
      </c>
      <c r="E42" s="220">
        <f>E43</f>
        <v>295</v>
      </c>
      <c r="F42" s="220">
        <f>F43</f>
        <v>295</v>
      </c>
    </row>
    <row r="43" spans="1:7" ht="26.4" x14ac:dyDescent="0.25">
      <c r="A43" s="90" t="s">
        <v>31</v>
      </c>
      <c r="B43" s="36" t="s">
        <v>17</v>
      </c>
      <c r="C43" s="105" t="s">
        <v>14</v>
      </c>
      <c r="D43" s="23">
        <v>595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50" t="s">
        <v>33</v>
      </c>
      <c r="C44" s="253" t="s">
        <v>460</v>
      </c>
      <c r="D44" s="220">
        <f>D45+D46+D48+D49+D47</f>
        <v>370385.4</v>
      </c>
      <c r="E44" s="220">
        <f>E45+E46+E48+E49+E47</f>
        <v>368410.9</v>
      </c>
      <c r="F44" s="220">
        <f>F45+F46+F48+F49+F47</f>
        <v>379836.60000000003</v>
      </c>
    </row>
    <row r="45" spans="1:7" x14ac:dyDescent="0.25">
      <c r="A45" s="90" t="s">
        <v>34</v>
      </c>
      <c r="B45" s="36" t="s">
        <v>33</v>
      </c>
      <c r="C45" s="105" t="s">
        <v>10</v>
      </c>
      <c r="D45" s="23">
        <v>59168.9</v>
      </c>
      <c r="E45" s="23">
        <v>62884</v>
      </c>
      <c r="F45" s="23">
        <v>64629</v>
      </c>
    </row>
    <row r="46" spans="1:7" x14ac:dyDescent="0.25">
      <c r="A46" s="90" t="s">
        <v>35</v>
      </c>
      <c r="B46" s="36" t="s">
        <v>33</v>
      </c>
      <c r="C46" s="105" t="s">
        <v>12</v>
      </c>
      <c r="D46" s="23">
        <v>239190.5</v>
      </c>
      <c r="E46" s="23">
        <v>233079</v>
      </c>
      <c r="F46" s="23">
        <v>242282.7</v>
      </c>
      <c r="G46" s="221"/>
    </row>
    <row r="47" spans="1:7" x14ac:dyDescent="0.25">
      <c r="A47" s="90" t="s">
        <v>137</v>
      </c>
      <c r="B47" s="36" t="s">
        <v>33</v>
      </c>
      <c r="C47" s="105" t="s">
        <v>14</v>
      </c>
      <c r="D47" s="23">
        <v>10499</v>
      </c>
      <c r="E47" s="23">
        <v>10920.9</v>
      </c>
      <c r="F47" s="23">
        <v>11397.9</v>
      </c>
      <c r="G47" s="221"/>
    </row>
    <row r="48" spans="1:7" ht="14.25" customHeight="1" x14ac:dyDescent="0.25">
      <c r="A48" s="90" t="s">
        <v>154</v>
      </c>
      <c r="B48" s="36" t="s">
        <v>33</v>
      </c>
      <c r="C48" s="105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5" t="s">
        <v>23</v>
      </c>
      <c r="D49" s="23">
        <v>60817</v>
      </c>
      <c r="E49" s="23">
        <v>60817</v>
      </c>
      <c r="F49" s="23">
        <v>60817</v>
      </c>
    </row>
    <row r="50" spans="1:6" ht="15.75" customHeight="1" x14ac:dyDescent="0.3">
      <c r="A50" s="89" t="s">
        <v>462</v>
      </c>
      <c r="B50" s="250" t="s">
        <v>37</v>
      </c>
      <c r="C50" s="253" t="s">
        <v>460</v>
      </c>
      <c r="D50" s="220">
        <f>D51+D52</f>
        <v>85145.2</v>
      </c>
      <c r="E50" s="220">
        <f>E51+E52</f>
        <v>49241.1</v>
      </c>
      <c r="F50" s="220">
        <f>F51+F52</f>
        <v>51367.200000000004</v>
      </c>
    </row>
    <row r="51" spans="1:6" x14ac:dyDescent="0.25">
      <c r="A51" s="98" t="s">
        <v>38</v>
      </c>
      <c r="B51" s="36" t="s">
        <v>37</v>
      </c>
      <c r="C51" s="105" t="s">
        <v>10</v>
      </c>
      <c r="D51" s="23">
        <v>81008.3</v>
      </c>
      <c r="E51" s="23">
        <v>45104.2</v>
      </c>
      <c r="F51" s="23">
        <v>47230.3</v>
      </c>
    </row>
    <row r="52" spans="1:6" ht="27.75" customHeight="1" x14ac:dyDescent="0.25">
      <c r="A52" s="90" t="s">
        <v>463</v>
      </c>
      <c r="B52" s="36" t="s">
        <v>37</v>
      </c>
      <c r="C52" s="105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50" t="s">
        <v>23</v>
      </c>
      <c r="C53" s="253" t="s">
        <v>460</v>
      </c>
      <c r="D53" s="220">
        <f>D54+D55</f>
        <v>306</v>
      </c>
      <c r="E53" s="220">
        <f>E54+E55</f>
        <v>354</v>
      </c>
      <c r="F53" s="220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5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156</v>
      </c>
      <c r="B55" s="36" t="s">
        <v>23</v>
      </c>
      <c r="C55" s="105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9" t="s">
        <v>41</v>
      </c>
      <c r="B56" s="250" t="s">
        <v>42</v>
      </c>
      <c r="C56" s="253" t="s">
        <v>460</v>
      </c>
      <c r="D56" s="220">
        <f>D58+D59+D57</f>
        <v>26764.1</v>
      </c>
      <c r="E56" s="220">
        <f>E58+E59+E57</f>
        <v>8820.6</v>
      </c>
      <c r="F56" s="220">
        <f>F58+F59+F57</f>
        <v>8820.6</v>
      </c>
    </row>
    <row r="57" spans="1:6" s="42" customFormat="1" x14ac:dyDescent="0.25">
      <c r="A57" s="254" t="s">
        <v>170</v>
      </c>
      <c r="B57" s="35" t="s">
        <v>42</v>
      </c>
      <c r="C57" s="255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5" t="s">
        <v>14</v>
      </c>
      <c r="D58" s="23">
        <v>22796.1</v>
      </c>
      <c r="E58" s="23">
        <v>4927.6000000000004</v>
      </c>
      <c r="F58" s="23">
        <v>4927.6000000000004</v>
      </c>
    </row>
    <row r="59" spans="1:6" ht="13.65" customHeight="1" x14ac:dyDescent="0.25">
      <c r="A59" s="90" t="s">
        <v>44</v>
      </c>
      <c r="B59" s="36">
        <v>10</v>
      </c>
      <c r="C59" s="105" t="s">
        <v>17</v>
      </c>
      <c r="D59" s="23">
        <v>763.6</v>
      </c>
      <c r="E59" s="23">
        <v>688.6</v>
      </c>
      <c r="F59" s="23">
        <v>688.6</v>
      </c>
    </row>
    <row r="60" spans="1:6" ht="15.6" x14ac:dyDescent="0.3">
      <c r="A60" s="99" t="s">
        <v>45</v>
      </c>
      <c r="B60" s="250" t="s">
        <v>19</v>
      </c>
      <c r="C60" s="253" t="s">
        <v>460</v>
      </c>
      <c r="D60" s="220">
        <f>D61+D62</f>
        <v>49736.1</v>
      </c>
      <c r="E60" s="220">
        <f>E61+E62</f>
        <v>19245.400000000001</v>
      </c>
      <c r="F60" s="220">
        <f>F61</f>
        <v>19245.400000000001</v>
      </c>
    </row>
    <row r="61" spans="1:6" x14ac:dyDescent="0.25">
      <c r="A61" s="90" t="s">
        <v>46</v>
      </c>
      <c r="B61" s="36" t="s">
        <v>19</v>
      </c>
      <c r="C61" s="105" t="s">
        <v>12</v>
      </c>
      <c r="D61" s="23">
        <v>20722.099999999999</v>
      </c>
      <c r="E61" s="23">
        <v>19245.400000000001</v>
      </c>
      <c r="F61" s="23">
        <v>19245.400000000001</v>
      </c>
    </row>
    <row r="62" spans="1:6" ht="26.4" x14ac:dyDescent="0.25">
      <c r="A62" s="90" t="s">
        <v>217</v>
      </c>
      <c r="B62" s="36" t="s">
        <v>19</v>
      </c>
      <c r="C62" s="105" t="s">
        <v>28</v>
      </c>
      <c r="D62" s="23">
        <v>29014</v>
      </c>
      <c r="E62" s="23">
        <v>0</v>
      </c>
      <c r="F62" s="23">
        <v>0</v>
      </c>
    </row>
    <row r="63" spans="1:6" ht="15.6" x14ac:dyDescent="0.3">
      <c r="A63" s="100" t="s">
        <v>464</v>
      </c>
      <c r="B63" s="56"/>
      <c r="C63" s="57"/>
      <c r="D63" s="171">
        <f>D56+D50+D44+D42+D31+D18+D60+D53+D37+D28+D26</f>
        <v>1158534.8000000003</v>
      </c>
      <c r="E63" s="171">
        <f>E56+E50+E44+E42+E31+E18+E60+E53+E37+E28+E26</f>
        <v>623836.50000000012</v>
      </c>
      <c r="F63" s="171">
        <f>F56+F50+F44+F42+F31+F18+F60+F53+F37+F28+F26</f>
        <v>630118.00000000012</v>
      </c>
    </row>
    <row r="64" spans="1:6" s="68" customFormat="1" ht="15.6" x14ac:dyDescent="0.3">
      <c r="A64" s="66" t="s">
        <v>151</v>
      </c>
      <c r="B64" s="66"/>
      <c r="C64" s="66"/>
      <c r="D64" s="222"/>
      <c r="E64" s="223">
        <v>9500</v>
      </c>
      <c r="F64" s="223">
        <v>19250</v>
      </c>
    </row>
    <row r="65" spans="1:7" s="68" customFormat="1" ht="15.6" x14ac:dyDescent="0.3">
      <c r="A65" s="66" t="s">
        <v>152</v>
      </c>
      <c r="B65" s="66"/>
      <c r="C65" s="66"/>
      <c r="D65" s="222"/>
      <c r="E65" s="67">
        <f>E63+E64</f>
        <v>633336.50000000012</v>
      </c>
      <c r="F65" s="67">
        <f>F63+F64</f>
        <v>649368.00000000012</v>
      </c>
      <c r="G65" s="256"/>
    </row>
    <row r="66" spans="1:7" x14ac:dyDescent="0.25">
      <c r="D66" s="224"/>
    </row>
    <row r="67" spans="1:7" x14ac:dyDescent="0.25">
      <c r="D67" s="224"/>
    </row>
    <row r="68" spans="1:7" x14ac:dyDescent="0.25">
      <c r="D68" s="224"/>
    </row>
    <row r="69" spans="1:7" x14ac:dyDescent="0.25">
      <c r="D69" s="224"/>
    </row>
    <row r="70" spans="1:7" x14ac:dyDescent="0.25">
      <c r="D70" s="224"/>
    </row>
    <row r="71" spans="1:7" x14ac:dyDescent="0.25">
      <c r="D71" s="224"/>
    </row>
    <row r="72" spans="1:7" x14ac:dyDescent="0.25">
      <c r="D72" s="224"/>
    </row>
    <row r="73" spans="1:7" x14ac:dyDescent="0.25">
      <c r="D73" s="224"/>
    </row>
    <row r="74" spans="1:7" x14ac:dyDescent="0.25">
      <c r="D74" s="224"/>
    </row>
    <row r="75" spans="1:7" x14ac:dyDescent="0.25">
      <c r="D75" s="224"/>
    </row>
    <row r="76" spans="1:7" x14ac:dyDescent="0.25">
      <c r="D76" s="224"/>
    </row>
    <row r="77" spans="1:7" x14ac:dyDescent="0.25">
      <c r="D77" s="224"/>
    </row>
    <row r="78" spans="1:7" x14ac:dyDescent="0.25">
      <c r="D78" s="224"/>
    </row>
    <row r="79" spans="1:7" x14ac:dyDescent="0.25">
      <c r="D79" s="224"/>
    </row>
    <row r="80" spans="1:7" x14ac:dyDescent="0.25">
      <c r="D80" s="224"/>
    </row>
    <row r="81" spans="4:4" x14ac:dyDescent="0.25">
      <c r="D81" s="224"/>
    </row>
    <row r="82" spans="4:4" x14ac:dyDescent="0.25">
      <c r="D82" s="224"/>
    </row>
    <row r="83" spans="4:4" x14ac:dyDescent="0.25">
      <c r="D83" s="224"/>
    </row>
    <row r="84" spans="4:4" x14ac:dyDescent="0.25">
      <c r="D84" s="224"/>
    </row>
    <row r="85" spans="4:4" x14ac:dyDescent="0.25">
      <c r="D85" s="224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81"/>
  <sheetViews>
    <sheetView topLeftCell="A13" zoomScale="85" zoomScaleNormal="85" workbookViewId="0">
      <selection activeCell="A18" sqref="A18"/>
    </sheetView>
  </sheetViews>
  <sheetFormatPr defaultColWidth="8.88671875" defaultRowHeight="13.2" x14ac:dyDescent="0.25"/>
  <cols>
    <col min="1" max="1" width="45.88671875" style="42" customWidth="1"/>
    <col min="2" max="2" width="5" style="302" customWidth="1"/>
    <col min="3" max="3" width="4.88671875" style="230" customWidth="1"/>
    <col min="4" max="4" width="14.109375" style="231" customWidth="1"/>
    <col min="5" max="5" width="6.6640625" style="230" customWidth="1"/>
    <col min="6" max="6" width="13.6640625" style="230" customWidth="1"/>
    <col min="7" max="7" width="11.33203125" style="230" customWidth="1"/>
    <col min="8" max="8" width="11.88671875" style="230" customWidth="1"/>
    <col min="9" max="9" width="8.88671875" style="230"/>
    <col min="10" max="10" width="11.6640625" style="230" customWidth="1"/>
    <col min="11" max="16384" width="8.88671875" style="230"/>
  </cols>
  <sheetData>
    <row r="2" spans="1:8" x14ac:dyDescent="0.25">
      <c r="E2" s="309" t="s">
        <v>467</v>
      </c>
      <c r="F2" s="309"/>
      <c r="G2" s="316"/>
    </row>
    <row r="3" spans="1:8" ht="57" customHeight="1" x14ac:dyDescent="0.25">
      <c r="E3" s="307" t="s">
        <v>820</v>
      </c>
      <c r="F3" s="307"/>
      <c r="G3" s="307"/>
      <c r="H3" s="307"/>
    </row>
    <row r="5" spans="1:8" ht="21" customHeight="1" x14ac:dyDescent="0.25">
      <c r="A5" s="87"/>
      <c r="C5" s="298"/>
      <c r="D5" s="167"/>
      <c r="E5" s="309" t="s">
        <v>467</v>
      </c>
      <c r="F5" s="309"/>
      <c r="G5" s="316"/>
    </row>
    <row r="6" spans="1:8" ht="8.4" customHeight="1" x14ac:dyDescent="0.25">
      <c r="A6" s="87"/>
      <c r="C6" s="298"/>
      <c r="D6" s="266"/>
      <c r="E6" s="307" t="s">
        <v>759</v>
      </c>
      <c r="F6" s="317"/>
      <c r="G6" s="317"/>
    </row>
    <row r="7" spans="1:8" ht="10.95" customHeight="1" x14ac:dyDescent="0.25">
      <c r="A7" s="87"/>
      <c r="C7" s="298"/>
      <c r="D7" s="305"/>
      <c r="E7" s="317"/>
      <c r="F7" s="317"/>
      <c r="G7" s="317"/>
    </row>
    <row r="8" spans="1:8" ht="13.2" customHeight="1" x14ac:dyDescent="0.25">
      <c r="A8" s="87"/>
      <c r="C8" s="298"/>
      <c r="D8" s="305"/>
      <c r="E8" s="317"/>
      <c r="F8" s="317"/>
      <c r="G8" s="317"/>
    </row>
    <row r="9" spans="1:8" ht="17.25" customHeight="1" x14ac:dyDescent="0.25">
      <c r="A9" s="87"/>
      <c r="C9" s="298"/>
      <c r="D9" s="305"/>
      <c r="E9" s="317"/>
      <c r="F9" s="317"/>
      <c r="G9" s="317"/>
    </row>
    <row r="10" spans="1:8" ht="13.5" customHeight="1" x14ac:dyDescent="0.25">
      <c r="A10" s="87"/>
      <c r="C10" s="298"/>
      <c r="E10" s="298"/>
    </row>
    <row r="11" spans="1:8" x14ac:dyDescent="0.25">
      <c r="A11" s="327" t="s">
        <v>48</v>
      </c>
      <c r="B11" s="328"/>
      <c r="C11" s="328"/>
      <c r="D11" s="328"/>
      <c r="E11" s="328"/>
      <c r="F11" s="328"/>
      <c r="G11" s="328"/>
      <c r="H11" s="328"/>
    </row>
    <row r="12" spans="1:8" ht="42" customHeight="1" x14ac:dyDescent="0.25">
      <c r="A12" s="329" t="s">
        <v>751</v>
      </c>
      <c r="B12" s="329"/>
      <c r="C12" s="329"/>
      <c r="D12" s="329"/>
      <c r="E12" s="329"/>
      <c r="F12" s="329"/>
      <c r="G12" s="328"/>
      <c r="H12" s="328"/>
    </row>
    <row r="13" spans="1:8" x14ac:dyDescent="0.25">
      <c r="H13" s="231" t="s">
        <v>222</v>
      </c>
    </row>
    <row r="14" spans="1:8" ht="17.399999999999999" customHeight="1" x14ac:dyDescent="0.25">
      <c r="A14" s="318" t="s">
        <v>50</v>
      </c>
      <c r="B14" s="320" t="s">
        <v>381</v>
      </c>
      <c r="C14" s="320" t="s">
        <v>382</v>
      </c>
      <c r="D14" s="320" t="s">
        <v>383</v>
      </c>
      <c r="E14" s="322" t="s">
        <v>195</v>
      </c>
      <c r="F14" s="324" t="s">
        <v>224</v>
      </c>
      <c r="G14" s="325"/>
      <c r="H14" s="326"/>
    </row>
    <row r="15" spans="1:8" ht="18.600000000000001" customHeight="1" x14ac:dyDescent="0.25">
      <c r="A15" s="319"/>
      <c r="B15" s="321"/>
      <c r="C15" s="321"/>
      <c r="D15" s="321"/>
      <c r="E15" s="323"/>
      <c r="F15" s="180" t="s">
        <v>414</v>
      </c>
      <c r="G15" s="180" t="s">
        <v>494</v>
      </c>
      <c r="H15" s="301" t="s">
        <v>723</v>
      </c>
    </row>
    <row r="16" spans="1:8" ht="12.6" customHeight="1" x14ac:dyDescent="0.25">
      <c r="A16" s="88">
        <v>1</v>
      </c>
      <c r="B16" s="103">
        <v>2</v>
      </c>
      <c r="C16" s="103">
        <v>3</v>
      </c>
      <c r="D16" s="103">
        <v>4</v>
      </c>
      <c r="E16" s="104">
        <v>5</v>
      </c>
      <c r="F16" s="301">
        <v>6</v>
      </c>
      <c r="G16" s="301">
        <v>7</v>
      </c>
      <c r="H16" s="301">
        <v>8</v>
      </c>
    </row>
    <row r="17" spans="1:8" ht="16.5" customHeight="1" x14ac:dyDescent="0.3">
      <c r="A17" s="89" t="s">
        <v>9</v>
      </c>
      <c r="B17" s="173" t="s">
        <v>10</v>
      </c>
      <c r="C17" s="1"/>
      <c r="D17" s="29"/>
      <c r="E17" s="52"/>
      <c r="F17" s="26">
        <f>F18+F25+F33+F65+F82+F86+F61</f>
        <v>99707.199999999997</v>
      </c>
      <c r="G17" s="26">
        <f>G18+G25+G33+G65+G82+G86+G61</f>
        <v>96897.599999999991</v>
      </c>
      <c r="H17" s="26">
        <f>H18+H25+H33+H65+H82+H86+H61</f>
        <v>96826.499999999985</v>
      </c>
    </row>
    <row r="18" spans="1:8" ht="44.4" customHeight="1" x14ac:dyDescent="0.25">
      <c r="A18" s="90" t="s">
        <v>11</v>
      </c>
      <c r="B18" s="174" t="s">
        <v>10</v>
      </c>
      <c r="C18" s="36" t="s">
        <v>12</v>
      </c>
      <c r="D18" s="36"/>
      <c r="E18" s="52"/>
      <c r="F18" s="23">
        <f t="shared" ref="F18:H19" si="0">F19</f>
        <v>2464.3000000000002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726</v>
      </c>
      <c r="B19" s="37" t="s">
        <v>10</v>
      </c>
      <c r="C19" s="38" t="s">
        <v>12</v>
      </c>
      <c r="D19" s="17" t="s">
        <v>225</v>
      </c>
      <c r="E19" s="7"/>
      <c r="F19" s="268">
        <f>F20</f>
        <v>2464.3000000000002</v>
      </c>
      <c r="G19" s="268">
        <f t="shared" si="0"/>
        <v>2464.3000000000002</v>
      </c>
      <c r="H19" s="268">
        <f t="shared" si="0"/>
        <v>2464.3000000000002</v>
      </c>
    </row>
    <row r="20" spans="1:8" ht="45" customHeight="1" x14ac:dyDescent="0.25">
      <c r="A20" s="3" t="s">
        <v>574</v>
      </c>
      <c r="B20" s="37" t="s">
        <v>10</v>
      </c>
      <c r="C20" s="38" t="s">
        <v>12</v>
      </c>
      <c r="D20" s="7" t="s">
        <v>226</v>
      </c>
      <c r="E20" s="7"/>
      <c r="F20" s="268">
        <f>F21+F23</f>
        <v>2464.3000000000002</v>
      </c>
      <c r="G20" s="268">
        <f>G21+G23</f>
        <v>2464.3000000000002</v>
      </c>
      <c r="H20" s="268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534</v>
      </c>
      <c r="E21" s="7"/>
      <c r="F21" s="268">
        <f>F22</f>
        <v>1928.1</v>
      </c>
      <c r="G21" s="268">
        <f>G22</f>
        <v>1928.1</v>
      </c>
      <c r="H21" s="268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534</v>
      </c>
      <c r="E22" s="7" t="s">
        <v>55</v>
      </c>
      <c r="F22" s="268">
        <v>1928.1</v>
      </c>
      <c r="G22" s="268">
        <v>1928.1</v>
      </c>
      <c r="H22" s="268">
        <v>1928.1</v>
      </c>
    </row>
    <row r="23" spans="1:8" ht="66" customHeight="1" x14ac:dyDescent="0.25">
      <c r="A23" s="83" t="s">
        <v>180</v>
      </c>
      <c r="B23" s="37" t="s">
        <v>10</v>
      </c>
      <c r="C23" s="38" t="s">
        <v>12</v>
      </c>
      <c r="D23" s="29" t="s">
        <v>232</v>
      </c>
      <c r="E23" s="52"/>
      <c r="F23" s="268">
        <f>F24</f>
        <v>536.20000000000005</v>
      </c>
      <c r="G23" s="268">
        <f>G24</f>
        <v>536.20000000000005</v>
      </c>
      <c r="H23" s="268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232</v>
      </c>
      <c r="E24" s="52" t="s">
        <v>55</v>
      </c>
      <c r="F24" s="268">
        <v>536.20000000000005</v>
      </c>
      <c r="G24" s="268">
        <v>536.20000000000005</v>
      </c>
      <c r="H24" s="268">
        <v>536.20000000000005</v>
      </c>
    </row>
    <row r="25" spans="1:8" ht="66.45" customHeight="1" x14ac:dyDescent="0.25">
      <c r="A25" s="90" t="s">
        <v>13</v>
      </c>
      <c r="B25" s="174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121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120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120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50000000000003" customHeight="1" x14ac:dyDescent="0.25">
      <c r="A29" s="83" t="s">
        <v>181</v>
      </c>
      <c r="B29" s="37" t="s">
        <v>10</v>
      </c>
      <c r="C29" s="38" t="s">
        <v>14</v>
      </c>
      <c r="D29" s="29" t="s">
        <v>120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120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180</v>
      </c>
      <c r="B31" s="37" t="s">
        <v>10</v>
      </c>
      <c r="C31" s="38" t="s">
        <v>14</v>
      </c>
      <c r="D31" s="29" t="s">
        <v>215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215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4" t="s">
        <v>10</v>
      </c>
      <c r="C33" s="36" t="s">
        <v>15</v>
      </c>
      <c r="D33" s="36"/>
      <c r="E33" s="105"/>
      <c r="F33" s="23">
        <f>F34+F57</f>
        <v>58458</v>
      </c>
      <c r="G33" s="23">
        <f>G34+G57</f>
        <v>57483</v>
      </c>
      <c r="H33" s="23">
        <f>H34+H57</f>
        <v>57401.5</v>
      </c>
    </row>
    <row r="34" spans="1:9" s="42" customFormat="1" ht="31.5" customHeight="1" x14ac:dyDescent="0.25">
      <c r="A34" s="82" t="s">
        <v>726</v>
      </c>
      <c r="B34" s="63" t="s">
        <v>10</v>
      </c>
      <c r="C34" s="106" t="s">
        <v>15</v>
      </c>
      <c r="D34" s="106" t="s">
        <v>225</v>
      </c>
      <c r="E34" s="71"/>
      <c r="F34" s="24">
        <f>F35</f>
        <v>58449.4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574</v>
      </c>
      <c r="B35" s="63" t="s">
        <v>10</v>
      </c>
      <c r="C35" s="106" t="s">
        <v>15</v>
      </c>
      <c r="D35" s="28" t="s">
        <v>226</v>
      </c>
      <c r="E35" s="53"/>
      <c r="F35" s="20">
        <f>F36+F55+F44+F49+F52+F41+F47</f>
        <v>58449.4</v>
      </c>
      <c r="G35" s="20">
        <f>G36+G55+G44+G49+G52+G41+G47</f>
        <v>57470.8</v>
      </c>
      <c r="H35" s="20">
        <f>H36+H55+H44+H49+H52+H41+H47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227</v>
      </c>
      <c r="E36" s="52"/>
      <c r="F36" s="20">
        <f>F37+F38+F40+F39</f>
        <v>41978.400000000001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227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181</v>
      </c>
      <c r="B38" s="37" t="s">
        <v>10</v>
      </c>
      <c r="C38" s="38" t="s">
        <v>15</v>
      </c>
      <c r="D38" s="29" t="s">
        <v>227</v>
      </c>
      <c r="E38" s="52" t="s">
        <v>57</v>
      </c>
      <c r="F38" s="20">
        <v>14100.4</v>
      </c>
      <c r="G38" s="20">
        <v>13200.4</v>
      </c>
      <c r="H38" s="20">
        <v>13200.4</v>
      </c>
    </row>
    <row r="39" spans="1:9" ht="16.95" customHeight="1" x14ac:dyDescent="0.25">
      <c r="A39" s="83" t="s">
        <v>484</v>
      </c>
      <c r="B39" s="37" t="s">
        <v>10</v>
      </c>
      <c r="C39" s="38" t="s">
        <v>15</v>
      </c>
      <c r="D39" s="29" t="s">
        <v>227</v>
      </c>
      <c r="E39" s="52" t="s">
        <v>483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227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228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228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799999999999997" customHeight="1" x14ac:dyDescent="0.25">
      <c r="A43" s="84" t="s">
        <v>181</v>
      </c>
      <c r="B43" s="39" t="s">
        <v>10</v>
      </c>
      <c r="C43" s="107" t="s">
        <v>15</v>
      </c>
      <c r="D43" s="29" t="s">
        <v>228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191</v>
      </c>
      <c r="B44" s="19" t="s">
        <v>10</v>
      </c>
      <c r="C44" s="17" t="s">
        <v>15</v>
      </c>
      <c r="D44" s="7" t="s">
        <v>229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229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181</v>
      </c>
      <c r="B46" s="19" t="s">
        <v>10</v>
      </c>
      <c r="C46" s="17" t="s">
        <v>15</v>
      </c>
      <c r="D46" s="7" t="s">
        <v>229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750</v>
      </c>
      <c r="B47" s="19" t="s">
        <v>10</v>
      </c>
      <c r="C47" s="17" t="s">
        <v>15</v>
      </c>
      <c r="D47" s="7" t="s">
        <v>675</v>
      </c>
      <c r="E47" s="7"/>
      <c r="F47" s="20">
        <f>F48</f>
        <v>22.8</v>
      </c>
      <c r="G47" s="20">
        <f>G48</f>
        <v>22.8</v>
      </c>
      <c r="H47" s="20">
        <f>H48</f>
        <v>22.8</v>
      </c>
    </row>
    <row r="48" spans="1:9" ht="52.8" customHeight="1" x14ac:dyDescent="0.25">
      <c r="A48" s="3" t="s">
        <v>181</v>
      </c>
      <c r="B48" s="19" t="s">
        <v>10</v>
      </c>
      <c r="C48" s="17" t="s">
        <v>15</v>
      </c>
      <c r="D48" s="7" t="s">
        <v>675</v>
      </c>
      <c r="E48" s="7" t="s">
        <v>57</v>
      </c>
      <c r="F48" s="20">
        <v>22.8</v>
      </c>
      <c r="G48" s="20">
        <v>22.8</v>
      </c>
      <c r="H48" s="20">
        <v>22.8</v>
      </c>
    </row>
    <row r="49" spans="1:8" ht="99.6" customHeight="1" x14ac:dyDescent="0.25">
      <c r="A49" s="3" t="s">
        <v>192</v>
      </c>
      <c r="B49" s="19" t="s">
        <v>10</v>
      </c>
      <c r="C49" s="17" t="s">
        <v>15</v>
      </c>
      <c r="D49" s="7" t="s">
        <v>230</v>
      </c>
      <c r="E49" s="7"/>
      <c r="F49" s="20">
        <f>F50+F51</f>
        <v>289</v>
      </c>
      <c r="G49" s="20">
        <f>G50+G51</f>
        <v>289.10000000000002</v>
      </c>
      <c r="H49" s="20">
        <f>H50+H51</f>
        <v>287.8</v>
      </c>
    </row>
    <row r="50" spans="1:8" ht="25.5" customHeight="1" x14ac:dyDescent="0.25">
      <c r="A50" s="3" t="s">
        <v>54</v>
      </c>
      <c r="B50" s="19" t="s">
        <v>10</v>
      </c>
      <c r="C50" s="17" t="s">
        <v>15</v>
      </c>
      <c r="D50" s="7" t="s">
        <v>230</v>
      </c>
      <c r="E50" s="7" t="s">
        <v>55</v>
      </c>
      <c r="F50" s="20">
        <v>244.5</v>
      </c>
      <c r="G50" s="20">
        <v>169.3</v>
      </c>
      <c r="H50" s="20">
        <v>169.3</v>
      </c>
    </row>
    <row r="51" spans="1:8" ht="36" customHeight="1" x14ac:dyDescent="0.25">
      <c r="A51" s="3" t="s">
        <v>181</v>
      </c>
      <c r="B51" s="19" t="s">
        <v>10</v>
      </c>
      <c r="C51" s="17" t="s">
        <v>15</v>
      </c>
      <c r="D51" s="7" t="s">
        <v>230</v>
      </c>
      <c r="E51" s="7" t="s">
        <v>57</v>
      </c>
      <c r="F51" s="20">
        <v>44.5</v>
      </c>
      <c r="G51" s="20">
        <v>119.8</v>
      </c>
      <c r="H51" s="20">
        <v>118.5</v>
      </c>
    </row>
    <row r="52" spans="1:8" ht="158.25" customHeight="1" x14ac:dyDescent="0.25">
      <c r="A52" s="3" t="s">
        <v>193</v>
      </c>
      <c r="B52" s="19" t="s">
        <v>10</v>
      </c>
      <c r="C52" s="17" t="s">
        <v>15</v>
      </c>
      <c r="D52" s="7" t="s">
        <v>231</v>
      </c>
      <c r="E52" s="7"/>
      <c r="F52" s="20">
        <f>F53+F54</f>
        <v>497.4</v>
      </c>
      <c r="G52" s="20">
        <f>G53+G54</f>
        <v>497.4</v>
      </c>
      <c r="H52" s="20">
        <f>H53+H54</f>
        <v>497.4</v>
      </c>
    </row>
    <row r="53" spans="1:8" ht="25.5" customHeight="1" x14ac:dyDescent="0.25">
      <c r="A53" s="3" t="s">
        <v>54</v>
      </c>
      <c r="B53" s="19" t="s">
        <v>10</v>
      </c>
      <c r="C53" s="17" t="s">
        <v>15</v>
      </c>
      <c r="D53" s="7" t="s">
        <v>231</v>
      </c>
      <c r="E53" s="7" t="s">
        <v>55</v>
      </c>
      <c r="F53" s="20">
        <v>437.5</v>
      </c>
      <c r="G53" s="20">
        <v>437.5</v>
      </c>
      <c r="H53" s="20">
        <v>437.5</v>
      </c>
    </row>
    <row r="54" spans="1:8" ht="47.4" customHeight="1" x14ac:dyDescent="0.25">
      <c r="A54" s="3" t="s">
        <v>181</v>
      </c>
      <c r="B54" s="19" t="s">
        <v>10</v>
      </c>
      <c r="C54" s="17" t="s">
        <v>15</v>
      </c>
      <c r="D54" s="7" t="s">
        <v>231</v>
      </c>
      <c r="E54" s="7" t="s">
        <v>57</v>
      </c>
      <c r="F54" s="20">
        <v>59.9</v>
      </c>
      <c r="G54" s="20">
        <v>59.9</v>
      </c>
      <c r="H54" s="20">
        <v>59.9</v>
      </c>
    </row>
    <row r="55" spans="1:8" ht="54.75" customHeight="1" x14ac:dyDescent="0.25">
      <c r="A55" s="166" t="s">
        <v>180</v>
      </c>
      <c r="B55" s="204" t="s">
        <v>10</v>
      </c>
      <c r="C55" s="153" t="s">
        <v>15</v>
      </c>
      <c r="D55" s="58" t="s">
        <v>232</v>
      </c>
      <c r="E55" s="58"/>
      <c r="F55" s="20">
        <f>F56</f>
        <v>14391.3</v>
      </c>
      <c r="G55" s="20">
        <f>G56</f>
        <v>14391.3</v>
      </c>
      <c r="H55" s="20">
        <f>H56</f>
        <v>14391.3</v>
      </c>
    </row>
    <row r="56" spans="1:8" ht="37.200000000000003" customHeight="1" x14ac:dyDescent="0.25">
      <c r="A56" s="3" t="s">
        <v>54</v>
      </c>
      <c r="B56" s="19" t="s">
        <v>10</v>
      </c>
      <c r="C56" s="17" t="s">
        <v>15</v>
      </c>
      <c r="D56" s="7" t="s">
        <v>232</v>
      </c>
      <c r="E56" s="7" t="s">
        <v>55</v>
      </c>
      <c r="F56" s="20">
        <v>14391.3</v>
      </c>
      <c r="G56" s="20">
        <v>14391.3</v>
      </c>
      <c r="H56" s="20">
        <v>14391.3</v>
      </c>
    </row>
    <row r="57" spans="1:8" ht="32.4" customHeight="1" x14ac:dyDescent="0.25">
      <c r="A57" s="82" t="s">
        <v>51</v>
      </c>
      <c r="B57" s="63" t="s">
        <v>10</v>
      </c>
      <c r="C57" s="106" t="s">
        <v>15</v>
      </c>
      <c r="D57" s="28" t="s">
        <v>122</v>
      </c>
      <c r="E57" s="7"/>
      <c r="F57" s="20">
        <f>F58</f>
        <v>8.6</v>
      </c>
      <c r="G57" s="20">
        <f t="shared" ref="G57:H59" si="1">G58</f>
        <v>12.2</v>
      </c>
      <c r="H57" s="20">
        <f t="shared" si="1"/>
        <v>12.2</v>
      </c>
    </row>
    <row r="58" spans="1:8" ht="72.599999999999994" customHeight="1" x14ac:dyDescent="0.25">
      <c r="A58" s="3" t="s">
        <v>188</v>
      </c>
      <c r="B58" s="19" t="s">
        <v>10</v>
      </c>
      <c r="C58" s="17" t="s">
        <v>15</v>
      </c>
      <c r="D58" s="7" t="s">
        <v>415</v>
      </c>
      <c r="E58" s="156"/>
      <c r="F58" s="20">
        <f>F59</f>
        <v>8.6</v>
      </c>
      <c r="G58" s="20">
        <f t="shared" si="1"/>
        <v>12.2</v>
      </c>
      <c r="H58" s="20">
        <f t="shared" si="1"/>
        <v>12.2</v>
      </c>
    </row>
    <row r="59" spans="1:8" ht="117" customHeight="1" x14ac:dyDescent="0.25">
      <c r="A59" s="3" t="s">
        <v>190</v>
      </c>
      <c r="B59" s="19" t="s">
        <v>10</v>
      </c>
      <c r="C59" s="17" t="s">
        <v>15</v>
      </c>
      <c r="D59" s="7" t="s">
        <v>416</v>
      </c>
      <c r="E59" s="7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49.95" customHeight="1" x14ac:dyDescent="0.25">
      <c r="A60" s="3" t="s">
        <v>181</v>
      </c>
      <c r="B60" s="19" t="s">
        <v>10</v>
      </c>
      <c r="C60" s="17" t="s">
        <v>15</v>
      </c>
      <c r="D60" s="7" t="s">
        <v>416</v>
      </c>
      <c r="E60" s="7" t="s">
        <v>57</v>
      </c>
      <c r="F60" s="20">
        <v>8.6</v>
      </c>
      <c r="G60" s="20">
        <v>12.2</v>
      </c>
      <c r="H60" s="20">
        <v>12.2</v>
      </c>
    </row>
    <row r="61" spans="1:8" ht="14.25" customHeight="1" x14ac:dyDescent="0.25">
      <c r="A61" s="85" t="s">
        <v>146</v>
      </c>
      <c r="B61" s="15" t="s">
        <v>10</v>
      </c>
      <c r="C61" s="16" t="s">
        <v>28</v>
      </c>
      <c r="D61" s="16"/>
      <c r="E61" s="16"/>
      <c r="F61" s="23">
        <f t="shared" ref="F61:H63" si="2">F62</f>
        <v>1.8</v>
      </c>
      <c r="G61" s="23">
        <f t="shared" si="2"/>
        <v>1.8</v>
      </c>
      <c r="H61" s="23">
        <f t="shared" si="2"/>
        <v>12.2</v>
      </c>
    </row>
    <row r="62" spans="1:8" ht="25.5" customHeight="1" x14ac:dyDescent="0.25">
      <c r="A62" s="3" t="s">
        <v>147</v>
      </c>
      <c r="B62" s="19" t="s">
        <v>10</v>
      </c>
      <c r="C62" s="17" t="s">
        <v>28</v>
      </c>
      <c r="D62" s="7" t="s">
        <v>148</v>
      </c>
      <c r="E62" s="7"/>
      <c r="F62" s="20">
        <f t="shared" si="2"/>
        <v>1.8</v>
      </c>
      <c r="G62" s="20">
        <f t="shared" si="2"/>
        <v>1.8</v>
      </c>
      <c r="H62" s="20">
        <f t="shared" si="2"/>
        <v>12.2</v>
      </c>
    </row>
    <row r="63" spans="1:8" ht="60.6" customHeight="1" x14ac:dyDescent="0.25">
      <c r="A63" s="3" t="s">
        <v>196</v>
      </c>
      <c r="B63" s="19" t="s">
        <v>10</v>
      </c>
      <c r="C63" s="17" t="s">
        <v>28</v>
      </c>
      <c r="D63" s="7" t="s">
        <v>149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46.95" customHeight="1" x14ac:dyDescent="0.25">
      <c r="A64" s="3" t="s">
        <v>181</v>
      </c>
      <c r="B64" s="19" t="s">
        <v>10</v>
      </c>
      <c r="C64" s="17" t="s">
        <v>28</v>
      </c>
      <c r="D64" s="7" t="s">
        <v>149</v>
      </c>
      <c r="E64" s="7" t="s">
        <v>57</v>
      </c>
      <c r="F64" s="20">
        <v>1.8</v>
      </c>
      <c r="G64" s="20">
        <v>1.8</v>
      </c>
      <c r="H64" s="20">
        <v>12.2</v>
      </c>
    </row>
    <row r="65" spans="1:8" ht="55.5" customHeight="1" x14ac:dyDescent="0.25">
      <c r="A65" s="90" t="s">
        <v>62</v>
      </c>
      <c r="B65" s="174" t="s">
        <v>10</v>
      </c>
      <c r="C65" s="36" t="s">
        <v>17</v>
      </c>
      <c r="D65" s="29"/>
      <c r="E65" s="52"/>
      <c r="F65" s="23">
        <f>F66+F75</f>
        <v>11809.099999999999</v>
      </c>
      <c r="G65" s="23">
        <f>G66+G75</f>
        <v>11809.099999999999</v>
      </c>
      <c r="H65" s="23">
        <f>H66+H75</f>
        <v>11809.099999999999</v>
      </c>
    </row>
    <row r="66" spans="1:8" ht="42" customHeight="1" x14ac:dyDescent="0.25">
      <c r="A66" s="83" t="s">
        <v>727</v>
      </c>
      <c r="B66" s="37" t="s">
        <v>10</v>
      </c>
      <c r="C66" s="38" t="s">
        <v>17</v>
      </c>
      <c r="D66" s="29" t="s">
        <v>233</v>
      </c>
      <c r="E66" s="52"/>
      <c r="F66" s="20">
        <f t="shared" ref="F66:H67" si="3">F67</f>
        <v>10009.799999999999</v>
      </c>
      <c r="G66" s="20">
        <f t="shared" si="3"/>
        <v>10009.799999999999</v>
      </c>
      <c r="H66" s="20">
        <f t="shared" si="3"/>
        <v>10009.799999999999</v>
      </c>
    </row>
    <row r="67" spans="1:8" ht="60.6" customHeight="1" x14ac:dyDescent="0.25">
      <c r="A67" s="83" t="s">
        <v>572</v>
      </c>
      <c r="B67" s="37" t="s">
        <v>10</v>
      </c>
      <c r="C67" s="38" t="s">
        <v>17</v>
      </c>
      <c r="D67" s="29" t="s">
        <v>234</v>
      </c>
      <c r="E67" s="52"/>
      <c r="F67" s="20">
        <f t="shared" si="3"/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118.5" customHeight="1" x14ac:dyDescent="0.25">
      <c r="A68" s="83" t="s">
        <v>589</v>
      </c>
      <c r="B68" s="181" t="s">
        <v>10</v>
      </c>
      <c r="C68" s="29" t="s">
        <v>17</v>
      </c>
      <c r="D68" s="29" t="s">
        <v>235</v>
      </c>
      <c r="E68" s="52"/>
      <c r="F68" s="20">
        <f>F69+F73</f>
        <v>10009.799999999999</v>
      </c>
      <c r="G68" s="20">
        <f>G69+G73</f>
        <v>10009.799999999999</v>
      </c>
      <c r="H68" s="20">
        <f>H69+H73</f>
        <v>10009.799999999999</v>
      </c>
    </row>
    <row r="69" spans="1:8" ht="26.4" x14ac:dyDescent="0.25">
      <c r="A69" s="83" t="s">
        <v>53</v>
      </c>
      <c r="B69" s="37" t="s">
        <v>10</v>
      </c>
      <c r="C69" s="38" t="s">
        <v>17</v>
      </c>
      <c r="D69" s="29" t="s">
        <v>236</v>
      </c>
      <c r="E69" s="52"/>
      <c r="F69" s="20">
        <f>F70+F71+F72</f>
        <v>7045.0999999999995</v>
      </c>
      <c r="G69" s="20">
        <f>G70+G71+G72</f>
        <v>7045.0999999999995</v>
      </c>
      <c r="H69" s="20">
        <f>H70+H71+H72</f>
        <v>7045.0999999999995</v>
      </c>
    </row>
    <row r="70" spans="1:8" ht="26.4" x14ac:dyDescent="0.25">
      <c r="A70" s="83" t="s">
        <v>54</v>
      </c>
      <c r="B70" s="37" t="s">
        <v>10</v>
      </c>
      <c r="C70" s="38" t="s">
        <v>17</v>
      </c>
      <c r="D70" s="29" t="s">
        <v>236</v>
      </c>
      <c r="E70" s="52" t="s">
        <v>55</v>
      </c>
      <c r="F70" s="269">
        <v>6121.9</v>
      </c>
      <c r="G70" s="269">
        <v>6121.9</v>
      </c>
      <c r="H70" s="269">
        <v>6121.9</v>
      </c>
    </row>
    <row r="71" spans="1:8" ht="39.6" x14ac:dyDescent="0.25">
      <c r="A71" s="83" t="s">
        <v>181</v>
      </c>
      <c r="B71" s="37" t="s">
        <v>10</v>
      </c>
      <c r="C71" s="38" t="s">
        <v>17</v>
      </c>
      <c r="D71" s="29" t="s">
        <v>236</v>
      </c>
      <c r="E71" s="52" t="s">
        <v>57</v>
      </c>
      <c r="F71" s="269">
        <v>920.2</v>
      </c>
      <c r="G71" s="269">
        <v>920.2</v>
      </c>
      <c r="H71" s="269">
        <v>920.2</v>
      </c>
    </row>
    <row r="72" spans="1:8" x14ac:dyDescent="0.25">
      <c r="A72" s="83" t="s">
        <v>58</v>
      </c>
      <c r="B72" s="37" t="s">
        <v>10</v>
      </c>
      <c r="C72" s="38" t="s">
        <v>17</v>
      </c>
      <c r="D72" s="29" t="s">
        <v>236</v>
      </c>
      <c r="E72" s="52" t="s">
        <v>59</v>
      </c>
      <c r="F72" s="269">
        <v>3</v>
      </c>
      <c r="G72" s="269">
        <v>3</v>
      </c>
      <c r="H72" s="269">
        <v>3</v>
      </c>
    </row>
    <row r="73" spans="1:8" ht="52.8" x14ac:dyDescent="0.25">
      <c r="A73" s="82" t="s">
        <v>180</v>
      </c>
      <c r="B73" s="37" t="s">
        <v>10</v>
      </c>
      <c r="C73" s="38" t="s">
        <v>17</v>
      </c>
      <c r="D73" s="28" t="s">
        <v>399</v>
      </c>
      <c r="E73" s="53"/>
      <c r="F73" s="269">
        <f>F74</f>
        <v>2964.7</v>
      </c>
      <c r="G73" s="269">
        <f>G74</f>
        <v>2964.7</v>
      </c>
      <c r="H73" s="269">
        <f>H74</f>
        <v>2964.7</v>
      </c>
    </row>
    <row r="74" spans="1:8" ht="26.4" x14ac:dyDescent="0.25">
      <c r="A74" s="83" t="s">
        <v>54</v>
      </c>
      <c r="B74" s="37" t="s">
        <v>10</v>
      </c>
      <c r="C74" s="38" t="s">
        <v>17</v>
      </c>
      <c r="D74" s="28" t="s">
        <v>399</v>
      </c>
      <c r="E74" s="53" t="s">
        <v>55</v>
      </c>
      <c r="F74" s="269">
        <v>2964.7</v>
      </c>
      <c r="G74" s="269">
        <v>2964.7</v>
      </c>
      <c r="H74" s="269">
        <v>2964.7</v>
      </c>
    </row>
    <row r="75" spans="1:8" ht="32.4" customHeight="1" x14ac:dyDescent="0.25">
      <c r="A75" s="82" t="s">
        <v>529</v>
      </c>
      <c r="B75" s="37" t="s">
        <v>10</v>
      </c>
      <c r="C75" s="38" t="s">
        <v>17</v>
      </c>
      <c r="D75" s="28" t="s">
        <v>530</v>
      </c>
      <c r="E75" s="53"/>
      <c r="F75" s="269">
        <f>F76+F80</f>
        <v>1799.3</v>
      </c>
      <c r="G75" s="269">
        <f>G76+G80</f>
        <v>1799.3</v>
      </c>
      <c r="H75" s="269">
        <f>H76+H80</f>
        <v>1799.3</v>
      </c>
    </row>
    <row r="76" spans="1:8" ht="26.4" x14ac:dyDescent="0.25">
      <c r="A76" s="83" t="s">
        <v>53</v>
      </c>
      <c r="B76" s="37" t="s">
        <v>10</v>
      </c>
      <c r="C76" s="38" t="s">
        <v>17</v>
      </c>
      <c r="D76" s="28" t="s">
        <v>528</v>
      </c>
      <c r="E76" s="53"/>
      <c r="F76" s="269">
        <f>F77+F78+F79</f>
        <v>1365.5</v>
      </c>
      <c r="G76" s="269">
        <f>G77+G78+G79</f>
        <v>1365.5</v>
      </c>
      <c r="H76" s="269">
        <f>H77+H78+H79</f>
        <v>1365.5</v>
      </c>
    </row>
    <row r="77" spans="1:8" ht="26.4" x14ac:dyDescent="0.25">
      <c r="A77" s="83" t="s">
        <v>54</v>
      </c>
      <c r="B77" s="37" t="s">
        <v>10</v>
      </c>
      <c r="C77" s="38" t="s">
        <v>17</v>
      </c>
      <c r="D77" s="28" t="s">
        <v>528</v>
      </c>
      <c r="E77" s="53" t="s">
        <v>55</v>
      </c>
      <c r="F77" s="269">
        <v>1089.5</v>
      </c>
      <c r="G77" s="269">
        <v>1089.5</v>
      </c>
      <c r="H77" s="269">
        <v>1089.5</v>
      </c>
    </row>
    <row r="78" spans="1:8" ht="39.6" x14ac:dyDescent="0.25">
      <c r="A78" s="83" t="s">
        <v>181</v>
      </c>
      <c r="B78" s="37" t="s">
        <v>10</v>
      </c>
      <c r="C78" s="38" t="s">
        <v>17</v>
      </c>
      <c r="D78" s="28" t="s">
        <v>528</v>
      </c>
      <c r="E78" s="53" t="s">
        <v>57</v>
      </c>
      <c r="F78" s="269">
        <v>275</v>
      </c>
      <c r="G78" s="269">
        <v>275</v>
      </c>
      <c r="H78" s="269">
        <v>275</v>
      </c>
    </row>
    <row r="79" spans="1:8" ht="19.95" customHeight="1" x14ac:dyDescent="0.25">
      <c r="A79" s="83" t="s">
        <v>58</v>
      </c>
      <c r="B79" s="37" t="s">
        <v>10</v>
      </c>
      <c r="C79" s="38" t="s">
        <v>17</v>
      </c>
      <c r="D79" s="28" t="s">
        <v>528</v>
      </c>
      <c r="E79" s="53" t="s">
        <v>59</v>
      </c>
      <c r="F79" s="269">
        <v>1</v>
      </c>
      <c r="G79" s="269">
        <v>1</v>
      </c>
      <c r="H79" s="269">
        <v>1</v>
      </c>
    </row>
    <row r="80" spans="1:8" ht="57" customHeight="1" x14ac:dyDescent="0.25">
      <c r="A80" s="82" t="s">
        <v>180</v>
      </c>
      <c r="B80" s="37" t="s">
        <v>10</v>
      </c>
      <c r="C80" s="38" t="s">
        <v>17</v>
      </c>
      <c r="D80" s="28" t="s">
        <v>531</v>
      </c>
      <c r="E80" s="53"/>
      <c r="F80" s="269">
        <f>F81</f>
        <v>433.8</v>
      </c>
      <c r="G80" s="269">
        <f>G81</f>
        <v>433.8</v>
      </c>
      <c r="H80" s="269">
        <f>H81</f>
        <v>433.8</v>
      </c>
    </row>
    <row r="81" spans="1:8" ht="26.4" x14ac:dyDescent="0.25">
      <c r="A81" s="83" t="s">
        <v>54</v>
      </c>
      <c r="B81" s="37" t="s">
        <v>10</v>
      </c>
      <c r="C81" s="38" t="s">
        <v>17</v>
      </c>
      <c r="D81" s="28" t="s">
        <v>531</v>
      </c>
      <c r="E81" s="53" t="s">
        <v>55</v>
      </c>
      <c r="F81" s="269">
        <v>433.8</v>
      </c>
      <c r="G81" s="269">
        <v>433.8</v>
      </c>
      <c r="H81" s="269">
        <v>433.8</v>
      </c>
    </row>
    <row r="82" spans="1:8" x14ac:dyDescent="0.25">
      <c r="A82" s="97" t="s">
        <v>18</v>
      </c>
      <c r="B82" s="205" t="s">
        <v>10</v>
      </c>
      <c r="C82" s="114" t="s">
        <v>19</v>
      </c>
      <c r="D82" s="114"/>
      <c r="E82" s="54"/>
      <c r="F82" s="23">
        <f t="shared" ref="F82:H84" si="4">F83</f>
        <v>2873</v>
      </c>
      <c r="G82" s="23">
        <f t="shared" si="4"/>
        <v>3000</v>
      </c>
      <c r="H82" s="23">
        <f t="shared" si="4"/>
        <v>3000</v>
      </c>
    </row>
    <row r="83" spans="1:8" x14ac:dyDescent="0.25">
      <c r="A83" s="83" t="s">
        <v>18</v>
      </c>
      <c r="B83" s="37" t="s">
        <v>10</v>
      </c>
      <c r="C83" s="38" t="s">
        <v>19</v>
      </c>
      <c r="D83" s="29" t="s">
        <v>123</v>
      </c>
      <c r="E83" s="105"/>
      <c r="F83" s="24">
        <f t="shared" si="4"/>
        <v>2873</v>
      </c>
      <c r="G83" s="24">
        <f t="shared" si="4"/>
        <v>3000</v>
      </c>
      <c r="H83" s="24">
        <f t="shared" si="4"/>
        <v>3000</v>
      </c>
    </row>
    <row r="84" spans="1:8" x14ac:dyDescent="0.25">
      <c r="A84" s="83" t="s">
        <v>63</v>
      </c>
      <c r="B84" s="37" t="s">
        <v>10</v>
      </c>
      <c r="C84" s="38" t="s">
        <v>19</v>
      </c>
      <c r="D84" s="29" t="s">
        <v>124</v>
      </c>
      <c r="E84" s="50"/>
      <c r="F84" s="24">
        <f t="shared" si="4"/>
        <v>2873</v>
      </c>
      <c r="G84" s="24">
        <f t="shared" si="4"/>
        <v>3000</v>
      </c>
      <c r="H84" s="24">
        <f t="shared" si="4"/>
        <v>3000</v>
      </c>
    </row>
    <row r="85" spans="1:8" x14ac:dyDescent="0.25">
      <c r="A85" s="83" t="s">
        <v>64</v>
      </c>
      <c r="B85" s="37" t="s">
        <v>10</v>
      </c>
      <c r="C85" s="38" t="s">
        <v>19</v>
      </c>
      <c r="D85" s="29" t="s">
        <v>124</v>
      </c>
      <c r="E85" s="50" t="s">
        <v>65</v>
      </c>
      <c r="F85" s="24">
        <v>2873</v>
      </c>
      <c r="G85" s="24">
        <v>3000</v>
      </c>
      <c r="H85" s="24">
        <v>3000</v>
      </c>
    </row>
    <row r="86" spans="1:8" x14ac:dyDescent="0.25">
      <c r="A86" s="90" t="s">
        <v>20</v>
      </c>
      <c r="B86" s="174" t="s">
        <v>10</v>
      </c>
      <c r="C86" s="36" t="s">
        <v>21</v>
      </c>
      <c r="D86" s="29"/>
      <c r="E86" s="52"/>
      <c r="F86" s="23">
        <f>F127+F87+F96+F115+F91+F124</f>
        <v>23282</v>
      </c>
      <c r="G86" s="23">
        <f>G127+G87+G96+G115</f>
        <v>21320.400000000001</v>
      </c>
      <c r="H86" s="23">
        <f>H127+H87+H96+H115</f>
        <v>21320.400000000001</v>
      </c>
    </row>
    <row r="87" spans="1:8" ht="53.4" customHeight="1" x14ac:dyDescent="0.25">
      <c r="A87" s="83" t="s">
        <v>728</v>
      </c>
      <c r="B87" s="37" t="s">
        <v>10</v>
      </c>
      <c r="C87" s="38" t="s">
        <v>21</v>
      </c>
      <c r="D87" s="29" t="s">
        <v>237</v>
      </c>
      <c r="E87" s="52"/>
      <c r="F87" s="24">
        <f>F89</f>
        <v>35</v>
      </c>
      <c r="G87" s="24">
        <f>G89</f>
        <v>35</v>
      </c>
      <c r="H87" s="24">
        <f>H89</f>
        <v>35</v>
      </c>
    </row>
    <row r="88" spans="1:8" ht="31.2" customHeight="1" x14ac:dyDescent="0.25">
      <c r="A88" s="83" t="s">
        <v>387</v>
      </c>
      <c r="B88" s="181" t="s">
        <v>10</v>
      </c>
      <c r="C88" s="29" t="s">
        <v>21</v>
      </c>
      <c r="D88" s="29" t="s">
        <v>238</v>
      </c>
      <c r="E88" s="52"/>
      <c r="F88" s="24">
        <f t="shared" ref="F88:H89" si="5">F89</f>
        <v>35</v>
      </c>
      <c r="G88" s="24">
        <f t="shared" si="5"/>
        <v>35</v>
      </c>
      <c r="H88" s="24">
        <f t="shared" si="5"/>
        <v>35</v>
      </c>
    </row>
    <row r="89" spans="1:8" ht="30.6" customHeight="1" x14ac:dyDescent="0.25">
      <c r="A89" s="83" t="s">
        <v>66</v>
      </c>
      <c r="B89" s="37" t="s">
        <v>10</v>
      </c>
      <c r="C89" s="38" t="s">
        <v>21</v>
      </c>
      <c r="D89" s="29" t="s">
        <v>239</v>
      </c>
      <c r="E89" s="52"/>
      <c r="F89" s="24">
        <f t="shared" si="5"/>
        <v>35</v>
      </c>
      <c r="G89" s="24">
        <f t="shared" si="5"/>
        <v>35</v>
      </c>
      <c r="H89" s="24">
        <f t="shared" si="5"/>
        <v>35</v>
      </c>
    </row>
    <row r="90" spans="1:8" ht="43.2" customHeight="1" x14ac:dyDescent="0.25">
      <c r="A90" s="83" t="s">
        <v>181</v>
      </c>
      <c r="B90" s="37" t="s">
        <v>10</v>
      </c>
      <c r="C90" s="38" t="s">
        <v>21</v>
      </c>
      <c r="D90" s="29" t="s">
        <v>239</v>
      </c>
      <c r="E90" s="52" t="s">
        <v>57</v>
      </c>
      <c r="F90" s="24">
        <v>35</v>
      </c>
      <c r="G90" s="24">
        <v>35</v>
      </c>
      <c r="H90" s="24">
        <v>35</v>
      </c>
    </row>
    <row r="91" spans="1:8" ht="60.6" customHeight="1" x14ac:dyDescent="0.25">
      <c r="A91" s="83" t="s">
        <v>730</v>
      </c>
      <c r="B91" s="37" t="s">
        <v>10</v>
      </c>
      <c r="C91" s="38" t="s">
        <v>21</v>
      </c>
      <c r="D91" s="29" t="s">
        <v>245</v>
      </c>
      <c r="E91" s="52"/>
      <c r="F91" s="24">
        <f>F92</f>
        <v>440</v>
      </c>
      <c r="G91" s="24">
        <f t="shared" ref="G91:H94" si="6">G92</f>
        <v>0</v>
      </c>
      <c r="H91" s="24">
        <f t="shared" si="6"/>
        <v>0</v>
      </c>
    </row>
    <row r="92" spans="1:8" ht="28.8" customHeight="1" x14ac:dyDescent="0.25">
      <c r="A92" s="83" t="s">
        <v>67</v>
      </c>
      <c r="B92" s="37" t="s">
        <v>10</v>
      </c>
      <c r="C92" s="38" t="s">
        <v>21</v>
      </c>
      <c r="D92" s="29" t="s">
        <v>246</v>
      </c>
      <c r="E92" s="52"/>
      <c r="F92" s="24">
        <f>F93</f>
        <v>440</v>
      </c>
      <c r="G92" s="24">
        <f t="shared" si="6"/>
        <v>0</v>
      </c>
      <c r="H92" s="24">
        <f t="shared" si="6"/>
        <v>0</v>
      </c>
    </row>
    <row r="93" spans="1:8" ht="30" customHeight="1" x14ac:dyDescent="0.25">
      <c r="A93" s="83" t="s">
        <v>2</v>
      </c>
      <c r="B93" s="37" t="s">
        <v>10</v>
      </c>
      <c r="C93" s="38" t="s">
        <v>21</v>
      </c>
      <c r="D93" s="29" t="s">
        <v>251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51.6" customHeight="1" x14ac:dyDescent="0.25">
      <c r="A94" s="83" t="s">
        <v>778</v>
      </c>
      <c r="B94" s="37" t="s">
        <v>10</v>
      </c>
      <c r="C94" s="38" t="s">
        <v>21</v>
      </c>
      <c r="D94" s="29" t="s">
        <v>777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43.2" customHeight="1" x14ac:dyDescent="0.25">
      <c r="A95" s="83" t="s">
        <v>181</v>
      </c>
      <c r="B95" s="37" t="s">
        <v>10</v>
      </c>
      <c r="C95" s="38" t="s">
        <v>21</v>
      </c>
      <c r="D95" s="29" t="s">
        <v>777</v>
      </c>
      <c r="E95" s="52" t="s">
        <v>57</v>
      </c>
      <c r="F95" s="24">
        <v>440</v>
      </c>
      <c r="G95" s="24">
        <v>0</v>
      </c>
      <c r="H95" s="24">
        <v>0</v>
      </c>
    </row>
    <row r="96" spans="1:8" ht="31.95" customHeight="1" x14ac:dyDescent="0.25">
      <c r="A96" s="83" t="s">
        <v>726</v>
      </c>
      <c r="B96" s="37" t="s">
        <v>10</v>
      </c>
      <c r="C96" s="38" t="s">
        <v>21</v>
      </c>
      <c r="D96" s="29" t="s">
        <v>225</v>
      </c>
      <c r="E96" s="52"/>
      <c r="F96" s="20">
        <f>F97+F105</f>
        <v>8365.7000000000007</v>
      </c>
      <c r="G96" s="20">
        <f>G97+G105</f>
        <v>7171.1</v>
      </c>
      <c r="H96" s="20">
        <f>H97+H105</f>
        <v>7171.1</v>
      </c>
    </row>
    <row r="97" spans="1:8" ht="35.4" customHeight="1" x14ac:dyDescent="0.25">
      <c r="A97" s="92" t="s">
        <v>108</v>
      </c>
      <c r="B97" s="181" t="s">
        <v>10</v>
      </c>
      <c r="C97" s="29" t="s">
        <v>21</v>
      </c>
      <c r="D97" s="29" t="s">
        <v>240</v>
      </c>
      <c r="E97" s="52"/>
      <c r="F97" s="20">
        <f>F101+F98</f>
        <v>3012.4</v>
      </c>
      <c r="G97" s="20">
        <f>G101+G98</f>
        <v>3012.4</v>
      </c>
      <c r="H97" s="20">
        <f>H101+H98</f>
        <v>3012.4</v>
      </c>
    </row>
    <row r="98" spans="1:8" ht="45" customHeight="1" x14ac:dyDescent="0.25">
      <c r="A98" s="3" t="s">
        <v>72</v>
      </c>
      <c r="B98" s="181" t="s">
        <v>10</v>
      </c>
      <c r="C98" s="29" t="s">
        <v>21</v>
      </c>
      <c r="D98" s="29" t="s">
        <v>417</v>
      </c>
      <c r="E98" s="52"/>
      <c r="F98" s="20">
        <f>F100+F99</f>
        <v>490</v>
      </c>
      <c r="G98" s="20">
        <f>G100+G99</f>
        <v>490</v>
      </c>
      <c r="H98" s="20">
        <f>H100+H99</f>
        <v>490</v>
      </c>
    </row>
    <row r="99" spans="1:8" ht="27" customHeight="1" x14ac:dyDescent="0.25">
      <c r="A99" s="84" t="s">
        <v>73</v>
      </c>
      <c r="B99" s="181" t="s">
        <v>10</v>
      </c>
      <c r="C99" s="29" t="s">
        <v>21</v>
      </c>
      <c r="D99" s="29" t="s">
        <v>417</v>
      </c>
      <c r="E99" s="52" t="s">
        <v>74</v>
      </c>
      <c r="F99" s="20">
        <v>101.2</v>
      </c>
      <c r="G99" s="20">
        <v>101.2</v>
      </c>
      <c r="H99" s="20">
        <v>101.2</v>
      </c>
    </row>
    <row r="100" spans="1:8" ht="43.2" customHeight="1" x14ac:dyDescent="0.25">
      <c r="A100" s="83" t="s">
        <v>181</v>
      </c>
      <c r="B100" s="181" t="s">
        <v>10</v>
      </c>
      <c r="C100" s="29" t="s">
        <v>21</v>
      </c>
      <c r="D100" s="29" t="s">
        <v>417</v>
      </c>
      <c r="E100" s="52" t="s">
        <v>57</v>
      </c>
      <c r="F100" s="20">
        <v>388.8</v>
      </c>
      <c r="G100" s="20">
        <v>388.8</v>
      </c>
      <c r="H100" s="20">
        <v>388.8</v>
      </c>
    </row>
    <row r="101" spans="1:8" ht="92.4" x14ac:dyDescent="0.25">
      <c r="A101" s="92" t="s">
        <v>75</v>
      </c>
      <c r="B101" s="37" t="s">
        <v>10</v>
      </c>
      <c r="C101" s="38" t="s">
        <v>21</v>
      </c>
      <c r="D101" s="29" t="s">
        <v>241</v>
      </c>
      <c r="E101" s="52"/>
      <c r="F101" s="20">
        <f>F102+F103+F104</f>
        <v>2522.4</v>
      </c>
      <c r="G101" s="20">
        <f>G102+G103+G104</f>
        <v>2522.4</v>
      </c>
      <c r="H101" s="20">
        <f>H102+H103+H104</f>
        <v>2522.4</v>
      </c>
    </row>
    <row r="102" spans="1:8" ht="26.4" x14ac:dyDescent="0.25">
      <c r="A102" s="84" t="s">
        <v>73</v>
      </c>
      <c r="B102" s="39" t="s">
        <v>10</v>
      </c>
      <c r="C102" s="107" t="s">
        <v>21</v>
      </c>
      <c r="D102" s="56" t="s">
        <v>241</v>
      </c>
      <c r="E102" s="57" t="s">
        <v>74</v>
      </c>
      <c r="F102" s="20">
        <v>2519.4</v>
      </c>
      <c r="G102" s="20">
        <v>2519.4</v>
      </c>
      <c r="H102" s="20">
        <v>2519.4</v>
      </c>
    </row>
    <row r="103" spans="1:8" ht="48.6" customHeight="1" x14ac:dyDescent="0.25">
      <c r="A103" s="73" t="s">
        <v>181</v>
      </c>
      <c r="B103" s="39" t="s">
        <v>10</v>
      </c>
      <c r="C103" s="107" t="s">
        <v>21</v>
      </c>
      <c r="D103" s="56" t="s">
        <v>241</v>
      </c>
      <c r="E103" s="112" t="s">
        <v>57</v>
      </c>
      <c r="F103" s="241">
        <v>0</v>
      </c>
      <c r="G103" s="241">
        <v>0</v>
      </c>
      <c r="H103" s="20">
        <v>0</v>
      </c>
    </row>
    <row r="104" spans="1:8" ht="18" customHeight="1" x14ac:dyDescent="0.25">
      <c r="A104" s="3" t="s">
        <v>58</v>
      </c>
      <c r="B104" s="39" t="s">
        <v>10</v>
      </c>
      <c r="C104" s="107" t="s">
        <v>21</v>
      </c>
      <c r="D104" s="56" t="s">
        <v>241</v>
      </c>
      <c r="E104" s="7" t="s">
        <v>59</v>
      </c>
      <c r="F104" s="20">
        <v>3</v>
      </c>
      <c r="G104" s="20">
        <v>3</v>
      </c>
      <c r="H104" s="20">
        <v>3</v>
      </c>
    </row>
    <row r="105" spans="1:8" ht="39.6" x14ac:dyDescent="0.25">
      <c r="A105" s="3" t="s">
        <v>574</v>
      </c>
      <c r="B105" s="19" t="s">
        <v>10</v>
      </c>
      <c r="C105" s="17" t="s">
        <v>21</v>
      </c>
      <c r="D105" s="7" t="s">
        <v>226</v>
      </c>
      <c r="E105" s="7"/>
      <c r="F105" s="20">
        <f>F109+F113+F106</f>
        <v>5353.3</v>
      </c>
      <c r="G105" s="20">
        <f>G109+G113</f>
        <v>4158.7</v>
      </c>
      <c r="H105" s="20">
        <f>H109+H113</f>
        <v>4158.7</v>
      </c>
    </row>
    <row r="106" spans="1:8" ht="39.6" x14ac:dyDescent="0.25">
      <c r="A106" s="3" t="s">
        <v>763</v>
      </c>
      <c r="B106" s="19" t="s">
        <v>10</v>
      </c>
      <c r="C106" s="17" t="s">
        <v>21</v>
      </c>
      <c r="D106" s="7" t="s">
        <v>762</v>
      </c>
      <c r="E106" s="7"/>
      <c r="F106" s="20">
        <f>F107+F108</f>
        <v>113.6</v>
      </c>
      <c r="G106" s="20">
        <v>0</v>
      </c>
      <c r="H106" s="20">
        <v>0</v>
      </c>
    </row>
    <row r="107" spans="1:8" ht="39.6" x14ac:dyDescent="0.25">
      <c r="A107" s="73" t="s">
        <v>181</v>
      </c>
      <c r="B107" s="19" t="s">
        <v>10</v>
      </c>
      <c r="C107" s="17" t="s">
        <v>21</v>
      </c>
      <c r="D107" s="7" t="s">
        <v>762</v>
      </c>
      <c r="E107" s="7" t="s">
        <v>57</v>
      </c>
      <c r="F107" s="20">
        <v>62.2</v>
      </c>
      <c r="G107" s="20">
        <v>0</v>
      </c>
      <c r="H107" s="20">
        <v>0</v>
      </c>
    </row>
    <row r="108" spans="1:8" x14ac:dyDescent="0.25">
      <c r="A108" s="3" t="s">
        <v>484</v>
      </c>
      <c r="B108" s="19" t="s">
        <v>10</v>
      </c>
      <c r="C108" s="17" t="s">
        <v>21</v>
      </c>
      <c r="D108" s="7" t="s">
        <v>762</v>
      </c>
      <c r="E108" s="7" t="s">
        <v>483</v>
      </c>
      <c r="F108" s="20">
        <v>51.4</v>
      </c>
      <c r="G108" s="20">
        <v>0</v>
      </c>
      <c r="H108" s="20">
        <v>0</v>
      </c>
    </row>
    <row r="109" spans="1:8" ht="39.6" x14ac:dyDescent="0.25">
      <c r="A109" s="3" t="s">
        <v>72</v>
      </c>
      <c r="B109" s="19" t="s">
        <v>390</v>
      </c>
      <c r="C109" s="17" t="s">
        <v>21</v>
      </c>
      <c r="D109" s="7" t="s">
        <v>398</v>
      </c>
      <c r="E109" s="7"/>
      <c r="F109" s="20">
        <f>F110+F111+F112</f>
        <v>3687.2</v>
      </c>
      <c r="G109" s="20">
        <f>G110+G111+G112</f>
        <v>2606.1999999999998</v>
      </c>
      <c r="H109" s="20">
        <f>H110+H111+H112</f>
        <v>2606.1999999999998</v>
      </c>
    </row>
    <row r="110" spans="1:8" ht="26.4" x14ac:dyDescent="0.25">
      <c r="A110" s="84" t="s">
        <v>73</v>
      </c>
      <c r="B110" s="55" t="s">
        <v>220</v>
      </c>
      <c r="C110" s="152" t="s">
        <v>221</v>
      </c>
      <c r="D110" s="7" t="s">
        <v>398</v>
      </c>
      <c r="E110" s="7" t="s">
        <v>74</v>
      </c>
      <c r="F110" s="20">
        <v>3442.7</v>
      </c>
      <c r="G110" s="20">
        <v>2361.6999999999998</v>
      </c>
      <c r="H110" s="20">
        <v>2361.6999999999998</v>
      </c>
    </row>
    <row r="111" spans="1:8" ht="39.6" x14ac:dyDescent="0.25">
      <c r="A111" s="3" t="s">
        <v>181</v>
      </c>
      <c r="B111" s="55" t="s">
        <v>220</v>
      </c>
      <c r="C111" s="152" t="s">
        <v>221</v>
      </c>
      <c r="D111" s="7" t="s">
        <v>398</v>
      </c>
      <c r="E111" s="7" t="s">
        <v>57</v>
      </c>
      <c r="F111" s="20">
        <v>244.2</v>
      </c>
      <c r="G111" s="20">
        <v>244.5</v>
      </c>
      <c r="H111" s="20">
        <v>244.5</v>
      </c>
    </row>
    <row r="112" spans="1:8" x14ac:dyDescent="0.25">
      <c r="A112" s="73" t="s">
        <v>58</v>
      </c>
      <c r="B112" s="55" t="s">
        <v>220</v>
      </c>
      <c r="C112" s="152" t="s">
        <v>221</v>
      </c>
      <c r="D112" s="7" t="s">
        <v>398</v>
      </c>
      <c r="E112" s="7" t="s">
        <v>59</v>
      </c>
      <c r="F112" s="20">
        <v>0.3</v>
      </c>
      <c r="G112" s="20">
        <v>0</v>
      </c>
      <c r="H112" s="20">
        <v>0</v>
      </c>
    </row>
    <row r="113" spans="1:14" ht="52.8" x14ac:dyDescent="0.25">
      <c r="A113" s="3" t="s">
        <v>180</v>
      </c>
      <c r="B113" s="55" t="s">
        <v>220</v>
      </c>
      <c r="C113" s="152" t="s">
        <v>221</v>
      </c>
      <c r="D113" s="7" t="s">
        <v>232</v>
      </c>
      <c r="E113" s="7"/>
      <c r="F113" s="20">
        <f>F114</f>
        <v>1552.5</v>
      </c>
      <c r="G113" s="20">
        <f>G114</f>
        <v>1552.5</v>
      </c>
      <c r="H113" s="20">
        <f>H114</f>
        <v>1552.5</v>
      </c>
    </row>
    <row r="114" spans="1:14" ht="26.4" x14ac:dyDescent="0.25">
      <c r="A114" s="3" t="s">
        <v>73</v>
      </c>
      <c r="B114" s="55" t="s">
        <v>220</v>
      </c>
      <c r="C114" s="152" t="s">
        <v>221</v>
      </c>
      <c r="D114" s="7" t="s">
        <v>232</v>
      </c>
      <c r="E114" s="7" t="s">
        <v>74</v>
      </c>
      <c r="F114" s="20">
        <v>1552.5</v>
      </c>
      <c r="G114" s="20">
        <v>1552.5</v>
      </c>
      <c r="H114" s="20">
        <v>1552.5</v>
      </c>
    </row>
    <row r="115" spans="1:14" ht="92.4" customHeight="1" x14ac:dyDescent="0.25">
      <c r="A115" s="3" t="s">
        <v>729</v>
      </c>
      <c r="B115" s="19" t="s">
        <v>10</v>
      </c>
      <c r="C115" s="17" t="s">
        <v>21</v>
      </c>
      <c r="D115" s="7" t="s">
        <v>242</v>
      </c>
      <c r="E115" s="7"/>
      <c r="F115" s="20">
        <f>F116</f>
        <v>13785.300000000001</v>
      </c>
      <c r="G115" s="20">
        <f>G116</f>
        <v>13785.300000000001</v>
      </c>
      <c r="H115" s="20">
        <f>H116</f>
        <v>13785.300000000001</v>
      </c>
    </row>
    <row r="116" spans="1:14" ht="54.75" customHeight="1" x14ac:dyDescent="0.25">
      <c r="A116" s="3" t="s">
        <v>576</v>
      </c>
      <c r="B116" s="19" t="s">
        <v>10</v>
      </c>
      <c r="C116" s="17" t="s">
        <v>21</v>
      </c>
      <c r="D116" s="17" t="s">
        <v>243</v>
      </c>
      <c r="E116" s="7"/>
      <c r="F116" s="20">
        <f>F117+F122</f>
        <v>13785.300000000001</v>
      </c>
      <c r="G116" s="20">
        <f>G117+G122</f>
        <v>13785.300000000001</v>
      </c>
      <c r="H116" s="20">
        <f>H117+H122</f>
        <v>13785.300000000001</v>
      </c>
      <c r="L116" s="237"/>
      <c r="M116" s="237"/>
      <c r="N116" s="237"/>
    </row>
    <row r="117" spans="1:14" ht="39.6" x14ac:dyDescent="0.25">
      <c r="A117" s="145" t="s">
        <v>72</v>
      </c>
      <c r="B117" s="19" t="s">
        <v>10</v>
      </c>
      <c r="C117" s="17" t="s">
        <v>21</v>
      </c>
      <c r="D117" s="17" t="s">
        <v>244</v>
      </c>
      <c r="E117" s="7"/>
      <c r="F117" s="20">
        <f>F118+F119+F121+F120</f>
        <v>10179.700000000001</v>
      </c>
      <c r="G117" s="20">
        <f>G118+G119+G121</f>
        <v>10179.700000000001</v>
      </c>
      <c r="H117" s="20">
        <f>H118+H119+H121</f>
        <v>10179.700000000001</v>
      </c>
    </row>
    <row r="118" spans="1:14" ht="26.4" x14ac:dyDescent="0.25">
      <c r="A118" s="3" t="s">
        <v>73</v>
      </c>
      <c r="B118" s="19" t="s">
        <v>10</v>
      </c>
      <c r="C118" s="17" t="s">
        <v>21</v>
      </c>
      <c r="D118" s="17" t="s">
        <v>244</v>
      </c>
      <c r="E118" s="7" t="s">
        <v>74</v>
      </c>
      <c r="F118" s="24">
        <v>9583.2000000000007</v>
      </c>
      <c r="G118" s="24">
        <v>9583.2000000000007</v>
      </c>
      <c r="H118" s="24">
        <v>9583.2000000000007</v>
      </c>
    </row>
    <row r="119" spans="1:14" ht="39.6" x14ac:dyDescent="0.25">
      <c r="A119" s="3" t="s">
        <v>181</v>
      </c>
      <c r="B119" s="19" t="s">
        <v>10</v>
      </c>
      <c r="C119" s="17" t="s">
        <v>21</v>
      </c>
      <c r="D119" s="17" t="s">
        <v>244</v>
      </c>
      <c r="E119" s="7" t="s">
        <v>57</v>
      </c>
      <c r="F119" s="24">
        <v>593.5</v>
      </c>
      <c r="G119" s="24">
        <v>593.5</v>
      </c>
      <c r="H119" s="24">
        <v>593.5</v>
      </c>
    </row>
    <row r="120" spans="1:14" ht="26.4" x14ac:dyDescent="0.25">
      <c r="A120" s="115" t="s">
        <v>160</v>
      </c>
      <c r="B120" s="19" t="s">
        <v>10</v>
      </c>
      <c r="C120" s="17" t="s">
        <v>21</v>
      </c>
      <c r="D120" s="17" t="s">
        <v>244</v>
      </c>
      <c r="E120" s="7" t="s">
        <v>92</v>
      </c>
      <c r="F120" s="270">
        <v>0</v>
      </c>
      <c r="G120" s="270">
        <v>0</v>
      </c>
      <c r="H120" s="270">
        <v>0</v>
      </c>
    </row>
    <row r="121" spans="1:14" x14ac:dyDescent="0.25">
      <c r="A121" s="83" t="s">
        <v>58</v>
      </c>
      <c r="B121" s="19" t="s">
        <v>10</v>
      </c>
      <c r="C121" s="17" t="s">
        <v>21</v>
      </c>
      <c r="D121" s="17" t="s">
        <v>244</v>
      </c>
      <c r="E121" s="7" t="s">
        <v>59</v>
      </c>
      <c r="F121" s="270">
        <v>3</v>
      </c>
      <c r="G121" s="270">
        <v>3</v>
      </c>
      <c r="H121" s="270">
        <v>3</v>
      </c>
    </row>
    <row r="122" spans="1:14" ht="60" customHeight="1" x14ac:dyDescent="0.25">
      <c r="A122" s="3" t="s">
        <v>180</v>
      </c>
      <c r="B122" s="19" t="s">
        <v>10</v>
      </c>
      <c r="C122" s="17" t="s">
        <v>21</v>
      </c>
      <c r="D122" s="17" t="s">
        <v>400</v>
      </c>
      <c r="E122" s="156"/>
      <c r="F122" s="24">
        <f>F123</f>
        <v>3605.6</v>
      </c>
      <c r="G122" s="20">
        <f>G123</f>
        <v>3605.6</v>
      </c>
      <c r="H122" s="20">
        <f>H123</f>
        <v>3605.6</v>
      </c>
    </row>
    <row r="123" spans="1:14" ht="26.4" x14ac:dyDescent="0.25">
      <c r="A123" s="3" t="s">
        <v>73</v>
      </c>
      <c r="B123" s="19" t="s">
        <v>10</v>
      </c>
      <c r="C123" s="17" t="s">
        <v>21</v>
      </c>
      <c r="D123" s="17" t="s">
        <v>400</v>
      </c>
      <c r="E123" s="7" t="s">
        <v>74</v>
      </c>
      <c r="F123" s="24">
        <v>3605.6</v>
      </c>
      <c r="G123" s="20">
        <v>3605.6</v>
      </c>
      <c r="H123" s="20">
        <v>3605.6</v>
      </c>
    </row>
    <row r="124" spans="1:14" x14ac:dyDescent="0.25">
      <c r="A124" s="83" t="s">
        <v>18</v>
      </c>
      <c r="B124" s="37" t="s">
        <v>10</v>
      </c>
      <c r="C124" s="38" t="s">
        <v>21</v>
      </c>
      <c r="D124" s="29" t="s">
        <v>123</v>
      </c>
      <c r="E124" s="7"/>
      <c r="F124" s="24">
        <f>F125</f>
        <v>127</v>
      </c>
      <c r="G124" s="20">
        <v>0</v>
      </c>
      <c r="H124" s="20">
        <v>0</v>
      </c>
    </row>
    <row r="125" spans="1:14" x14ac:dyDescent="0.25">
      <c r="A125" s="83" t="s">
        <v>63</v>
      </c>
      <c r="B125" s="19" t="s">
        <v>10</v>
      </c>
      <c r="C125" s="17" t="s">
        <v>21</v>
      </c>
      <c r="D125" s="29" t="s">
        <v>124</v>
      </c>
      <c r="E125" s="7"/>
      <c r="F125" s="24">
        <f>F126</f>
        <v>127</v>
      </c>
      <c r="G125" s="20">
        <v>0</v>
      </c>
      <c r="H125" s="20">
        <v>0</v>
      </c>
    </row>
    <row r="126" spans="1:14" ht="39.6" x14ac:dyDescent="0.25">
      <c r="A126" s="3" t="s">
        <v>181</v>
      </c>
      <c r="B126" s="19" t="s">
        <v>10</v>
      </c>
      <c r="C126" s="17" t="s">
        <v>21</v>
      </c>
      <c r="D126" s="17" t="s">
        <v>124</v>
      </c>
      <c r="E126" s="7" t="s">
        <v>57</v>
      </c>
      <c r="F126" s="24">
        <v>127</v>
      </c>
      <c r="G126" s="20">
        <v>0</v>
      </c>
      <c r="H126" s="20">
        <v>0</v>
      </c>
    </row>
    <row r="127" spans="1:14" ht="38.25" customHeight="1" x14ac:dyDescent="0.25">
      <c r="A127" s="295" t="s">
        <v>71</v>
      </c>
      <c r="B127" s="19" t="s">
        <v>10</v>
      </c>
      <c r="C127" s="17" t="s">
        <v>21</v>
      </c>
      <c r="D127" s="7" t="s">
        <v>7</v>
      </c>
      <c r="E127" s="7"/>
      <c r="F127" s="20">
        <f>F130+F128</f>
        <v>529</v>
      </c>
      <c r="G127" s="20">
        <f>G130+G128</f>
        <v>329</v>
      </c>
      <c r="H127" s="20">
        <f>H130+H128</f>
        <v>329</v>
      </c>
    </row>
    <row r="128" spans="1:14" ht="38.25" customHeight="1" x14ac:dyDescent="0.25">
      <c r="A128" s="3" t="s">
        <v>142</v>
      </c>
      <c r="B128" s="19" t="s">
        <v>10</v>
      </c>
      <c r="C128" s="17" t="s">
        <v>21</v>
      </c>
      <c r="D128" s="7" t="s">
        <v>143</v>
      </c>
      <c r="E128" s="7"/>
      <c r="F128" s="20">
        <f>F129</f>
        <v>400</v>
      </c>
      <c r="G128" s="20">
        <f>G129</f>
        <v>200</v>
      </c>
      <c r="H128" s="20">
        <f>H129</f>
        <v>200</v>
      </c>
    </row>
    <row r="129" spans="1:8" ht="41.4" customHeight="1" x14ac:dyDescent="0.25">
      <c r="A129" s="3" t="s">
        <v>181</v>
      </c>
      <c r="B129" s="19" t="s">
        <v>10</v>
      </c>
      <c r="C129" s="17" t="s">
        <v>21</v>
      </c>
      <c r="D129" s="7" t="s">
        <v>143</v>
      </c>
      <c r="E129" s="60" t="s">
        <v>57</v>
      </c>
      <c r="F129" s="20">
        <v>400</v>
      </c>
      <c r="G129" s="20">
        <v>200</v>
      </c>
      <c r="H129" s="20">
        <v>200</v>
      </c>
    </row>
    <row r="130" spans="1:8" ht="19.95" customHeight="1" x14ac:dyDescent="0.25">
      <c r="A130" s="3" t="s">
        <v>214</v>
      </c>
      <c r="B130" s="19" t="s">
        <v>10</v>
      </c>
      <c r="C130" s="17" t="s">
        <v>21</v>
      </c>
      <c r="D130" s="7" t="s">
        <v>8</v>
      </c>
      <c r="E130" s="162"/>
      <c r="F130" s="20">
        <f>F131</f>
        <v>129</v>
      </c>
      <c r="G130" s="20">
        <f>G131</f>
        <v>129</v>
      </c>
      <c r="H130" s="20">
        <f>H131</f>
        <v>129</v>
      </c>
    </row>
    <row r="131" spans="1:8" ht="15" customHeight="1" x14ac:dyDescent="0.25">
      <c r="A131" s="3" t="s">
        <v>58</v>
      </c>
      <c r="B131" s="19" t="s">
        <v>10</v>
      </c>
      <c r="C131" s="17" t="s">
        <v>21</v>
      </c>
      <c r="D131" s="7" t="s">
        <v>8</v>
      </c>
      <c r="E131" s="7" t="s">
        <v>59</v>
      </c>
      <c r="F131" s="20">
        <v>129</v>
      </c>
      <c r="G131" s="20">
        <v>129</v>
      </c>
      <c r="H131" s="20">
        <v>129</v>
      </c>
    </row>
    <row r="132" spans="1:8" ht="15" customHeight="1" x14ac:dyDescent="0.3">
      <c r="A132" s="164" t="s">
        <v>510</v>
      </c>
      <c r="B132" s="10" t="s">
        <v>12</v>
      </c>
      <c r="C132" s="17"/>
      <c r="D132" s="7"/>
      <c r="E132" s="7"/>
      <c r="F132" s="21">
        <f>F133</f>
        <v>1030.0999999999999</v>
      </c>
      <c r="G132" s="21">
        <f t="shared" ref="G132:H134" si="7">G133</f>
        <v>880</v>
      </c>
      <c r="H132" s="21">
        <f t="shared" si="7"/>
        <v>960.8</v>
      </c>
    </row>
    <row r="133" spans="1:8" ht="15" customHeight="1" x14ac:dyDescent="0.25">
      <c r="A133" s="85" t="s">
        <v>511</v>
      </c>
      <c r="B133" s="15" t="s">
        <v>12</v>
      </c>
      <c r="C133" s="16" t="s">
        <v>14</v>
      </c>
      <c r="D133" s="16"/>
      <c r="E133" s="16"/>
      <c r="F133" s="23">
        <f>F134</f>
        <v>1030.0999999999999</v>
      </c>
      <c r="G133" s="23">
        <f t="shared" si="7"/>
        <v>880</v>
      </c>
      <c r="H133" s="23">
        <f t="shared" si="7"/>
        <v>960.8</v>
      </c>
    </row>
    <row r="134" spans="1:8" ht="31.95" customHeight="1" x14ac:dyDescent="0.25">
      <c r="A134" s="3" t="s">
        <v>726</v>
      </c>
      <c r="B134" s="19" t="s">
        <v>12</v>
      </c>
      <c r="C134" s="17" t="s">
        <v>14</v>
      </c>
      <c r="D134" s="7" t="s">
        <v>225</v>
      </c>
      <c r="E134" s="7"/>
      <c r="F134" s="20">
        <f>F135</f>
        <v>1030.0999999999999</v>
      </c>
      <c r="G134" s="20">
        <f t="shared" si="7"/>
        <v>880</v>
      </c>
      <c r="H134" s="20">
        <f t="shared" si="7"/>
        <v>960.8</v>
      </c>
    </row>
    <row r="135" spans="1:8" ht="44.4" customHeight="1" x14ac:dyDescent="0.25">
      <c r="A135" s="3" t="s">
        <v>574</v>
      </c>
      <c r="B135" s="19" t="s">
        <v>12</v>
      </c>
      <c r="C135" s="17" t="s">
        <v>14</v>
      </c>
      <c r="D135" s="7" t="s">
        <v>226</v>
      </c>
      <c r="E135" s="7"/>
      <c r="F135" s="20">
        <f>F136+F138</f>
        <v>1030.0999999999999</v>
      </c>
      <c r="G135" s="20">
        <f>G136</f>
        <v>880</v>
      </c>
      <c r="H135" s="20">
        <f>H136</f>
        <v>960.8</v>
      </c>
    </row>
    <row r="136" spans="1:8" ht="31.95" customHeight="1" x14ac:dyDescent="0.25">
      <c r="A136" s="3" t="s">
        <v>513</v>
      </c>
      <c r="B136" s="19" t="s">
        <v>12</v>
      </c>
      <c r="C136" s="17" t="s">
        <v>14</v>
      </c>
      <c r="D136" s="7" t="s">
        <v>512</v>
      </c>
      <c r="E136" s="7"/>
      <c r="F136" s="20">
        <f>F137</f>
        <v>800.6</v>
      </c>
      <c r="G136" s="20">
        <f>G137</f>
        <v>880</v>
      </c>
      <c r="H136" s="20">
        <f>H137</f>
        <v>960.8</v>
      </c>
    </row>
    <row r="137" spans="1:8" ht="31.95" customHeight="1" x14ac:dyDescent="0.25">
      <c r="A137" s="3" t="s">
        <v>54</v>
      </c>
      <c r="B137" s="19" t="s">
        <v>12</v>
      </c>
      <c r="C137" s="17" t="s">
        <v>14</v>
      </c>
      <c r="D137" s="7" t="s">
        <v>512</v>
      </c>
      <c r="E137" s="7" t="s">
        <v>55</v>
      </c>
      <c r="F137" s="20">
        <v>800.6</v>
      </c>
      <c r="G137" s="20">
        <v>880</v>
      </c>
      <c r="H137" s="20">
        <v>960.8</v>
      </c>
    </row>
    <row r="138" spans="1:8" ht="31.95" customHeight="1" x14ac:dyDescent="0.25">
      <c r="A138" s="3" t="s">
        <v>53</v>
      </c>
      <c r="B138" s="19" t="s">
        <v>12</v>
      </c>
      <c r="C138" s="17" t="s">
        <v>14</v>
      </c>
      <c r="D138" s="7" t="s">
        <v>227</v>
      </c>
      <c r="E138" s="7"/>
      <c r="F138" s="20">
        <f>F139+F140</f>
        <v>229.5</v>
      </c>
      <c r="G138" s="20">
        <v>0</v>
      </c>
      <c r="H138" s="20">
        <v>0</v>
      </c>
    </row>
    <row r="139" spans="1:8" ht="31.95" customHeight="1" x14ac:dyDescent="0.25">
      <c r="A139" s="3" t="s">
        <v>54</v>
      </c>
      <c r="B139" s="19" t="s">
        <v>12</v>
      </c>
      <c r="C139" s="17" t="s">
        <v>14</v>
      </c>
      <c r="D139" s="7" t="s">
        <v>227</v>
      </c>
      <c r="E139" s="7" t="s">
        <v>55</v>
      </c>
      <c r="F139" s="20">
        <v>229.5</v>
      </c>
      <c r="G139" s="20">
        <v>0</v>
      </c>
      <c r="H139" s="20">
        <v>0</v>
      </c>
    </row>
    <row r="140" spans="1:8" ht="31.95" customHeight="1" x14ac:dyDescent="0.25">
      <c r="A140" s="115" t="s">
        <v>160</v>
      </c>
      <c r="B140" s="19" t="s">
        <v>12</v>
      </c>
      <c r="C140" s="17" t="s">
        <v>14</v>
      </c>
      <c r="D140" s="7" t="s">
        <v>227</v>
      </c>
      <c r="E140" s="7" t="s">
        <v>92</v>
      </c>
      <c r="F140" s="20">
        <v>0</v>
      </c>
      <c r="G140" s="20">
        <v>0</v>
      </c>
      <c r="H140" s="20">
        <v>0</v>
      </c>
    </row>
    <row r="141" spans="1:8" ht="37.950000000000003" customHeight="1" x14ac:dyDescent="0.3">
      <c r="A141" s="164" t="s">
        <v>22</v>
      </c>
      <c r="B141" s="188" t="s">
        <v>14</v>
      </c>
      <c r="C141" s="46"/>
      <c r="D141" s="12"/>
      <c r="E141" s="7"/>
      <c r="F141" s="26">
        <f>F142+F162</f>
        <v>2495.8000000000002</v>
      </c>
      <c r="G141" s="26">
        <f>G142+G162</f>
        <v>4515.9000000000005</v>
      </c>
      <c r="H141" s="26">
        <f>H142+H162</f>
        <v>4227</v>
      </c>
    </row>
    <row r="142" spans="1:8" ht="52.5" customHeight="1" x14ac:dyDescent="0.25">
      <c r="A142" s="97" t="s">
        <v>409</v>
      </c>
      <c r="B142" s="206" t="s">
        <v>14</v>
      </c>
      <c r="C142" s="199" t="s">
        <v>42</v>
      </c>
      <c r="D142" s="28"/>
      <c r="E142" s="53"/>
      <c r="F142" s="23">
        <f>F159+F143</f>
        <v>2237</v>
      </c>
      <c r="G142" s="23">
        <f>G159+G143</f>
        <v>4390.1000000000004</v>
      </c>
      <c r="H142" s="23">
        <f>H159+H143</f>
        <v>4101.2</v>
      </c>
    </row>
    <row r="143" spans="1:8" ht="54.75" customHeight="1" x14ac:dyDescent="0.25">
      <c r="A143" s="82" t="s">
        <v>730</v>
      </c>
      <c r="B143" s="191" t="s">
        <v>14</v>
      </c>
      <c r="C143" s="70" t="s">
        <v>42</v>
      </c>
      <c r="D143" s="106" t="s">
        <v>245</v>
      </c>
      <c r="E143" s="71"/>
      <c r="F143" s="24">
        <f>F144</f>
        <v>1437</v>
      </c>
      <c r="G143" s="24">
        <f>G144</f>
        <v>3890.1</v>
      </c>
      <c r="H143" s="24">
        <f>H144</f>
        <v>3301.2</v>
      </c>
    </row>
    <row r="144" spans="1:8" ht="41.25" customHeight="1" x14ac:dyDescent="0.25">
      <c r="A144" s="3" t="s">
        <v>525</v>
      </c>
      <c r="B144" s="238" t="s">
        <v>14</v>
      </c>
      <c r="C144" s="239" t="s">
        <v>42</v>
      </c>
      <c r="D144" s="117" t="s">
        <v>524</v>
      </c>
      <c r="E144" s="71"/>
      <c r="F144" s="24">
        <f>F145+F148+F151+F154</f>
        <v>1437</v>
      </c>
      <c r="G144" s="24">
        <f>G145+G148+G151+G154</f>
        <v>3890.1</v>
      </c>
      <c r="H144" s="24">
        <f>H145+H148+H151+H154</f>
        <v>3301.2</v>
      </c>
    </row>
    <row r="145" spans="1:8" ht="52.5" customHeight="1" x14ac:dyDescent="0.25">
      <c r="A145" s="3" t="s">
        <v>526</v>
      </c>
      <c r="B145" s="182" t="s">
        <v>14</v>
      </c>
      <c r="C145" s="51" t="s">
        <v>42</v>
      </c>
      <c r="D145" s="17" t="s">
        <v>527</v>
      </c>
      <c r="E145" s="71"/>
      <c r="F145" s="24">
        <f t="shared" ref="F145:H146" si="8">F146</f>
        <v>150</v>
      </c>
      <c r="G145" s="24">
        <f t="shared" si="8"/>
        <v>150</v>
      </c>
      <c r="H145" s="24">
        <f t="shared" si="8"/>
        <v>150</v>
      </c>
    </row>
    <row r="146" spans="1:8" ht="42.75" customHeight="1" x14ac:dyDescent="0.25">
      <c r="A146" s="3" t="s">
        <v>537</v>
      </c>
      <c r="B146" s="182" t="s">
        <v>14</v>
      </c>
      <c r="C146" s="51" t="s">
        <v>42</v>
      </c>
      <c r="D146" s="17" t="s">
        <v>536</v>
      </c>
      <c r="E146" s="71"/>
      <c r="F146" s="24">
        <f t="shared" si="8"/>
        <v>150</v>
      </c>
      <c r="G146" s="24">
        <f t="shared" si="8"/>
        <v>150</v>
      </c>
      <c r="H146" s="24">
        <f t="shared" si="8"/>
        <v>150</v>
      </c>
    </row>
    <row r="147" spans="1:8" ht="46.95" customHeight="1" x14ac:dyDescent="0.25">
      <c r="A147" s="3" t="s">
        <v>181</v>
      </c>
      <c r="B147" s="182" t="s">
        <v>14</v>
      </c>
      <c r="C147" s="51" t="s">
        <v>42</v>
      </c>
      <c r="D147" s="17" t="s">
        <v>536</v>
      </c>
      <c r="E147" s="53" t="s">
        <v>57</v>
      </c>
      <c r="F147" s="24">
        <v>150</v>
      </c>
      <c r="G147" s="24">
        <v>150</v>
      </c>
      <c r="H147" s="24">
        <v>150</v>
      </c>
    </row>
    <row r="148" spans="1:8" ht="73.5" customHeight="1" x14ac:dyDescent="0.25">
      <c r="A148" s="3" t="s">
        <v>538</v>
      </c>
      <c r="B148" s="182" t="s">
        <v>14</v>
      </c>
      <c r="C148" s="51" t="s">
        <v>42</v>
      </c>
      <c r="D148" s="17" t="s">
        <v>539</v>
      </c>
      <c r="E148" s="71"/>
      <c r="F148" s="24">
        <f t="shared" ref="F148:H149" si="9">F149</f>
        <v>84</v>
      </c>
      <c r="G148" s="24">
        <f t="shared" si="9"/>
        <v>84</v>
      </c>
      <c r="H148" s="24">
        <f t="shared" si="9"/>
        <v>84</v>
      </c>
    </row>
    <row r="149" spans="1:8" ht="52.5" customHeight="1" x14ac:dyDescent="0.25">
      <c r="A149" s="3" t="s">
        <v>537</v>
      </c>
      <c r="B149" s="182" t="s">
        <v>14</v>
      </c>
      <c r="C149" s="51" t="s">
        <v>42</v>
      </c>
      <c r="D149" s="17" t="s">
        <v>540</v>
      </c>
      <c r="E149" s="53"/>
      <c r="F149" s="24">
        <f t="shared" si="9"/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5">
      <c r="A150" s="3" t="s">
        <v>181</v>
      </c>
      <c r="B150" s="182" t="s">
        <v>14</v>
      </c>
      <c r="C150" s="51" t="s">
        <v>42</v>
      </c>
      <c r="D150" s="17" t="s">
        <v>540</v>
      </c>
      <c r="E150" s="53" t="s">
        <v>57</v>
      </c>
      <c r="F150" s="24">
        <v>84</v>
      </c>
      <c r="G150" s="24">
        <v>84</v>
      </c>
      <c r="H150" s="24">
        <v>84</v>
      </c>
    </row>
    <row r="151" spans="1:8" ht="52.5" customHeight="1" x14ac:dyDescent="0.25">
      <c r="A151" s="3" t="s">
        <v>541</v>
      </c>
      <c r="B151" s="182" t="s">
        <v>14</v>
      </c>
      <c r="C151" s="51" t="s">
        <v>42</v>
      </c>
      <c r="D151" s="17" t="s">
        <v>542</v>
      </c>
      <c r="E151" s="53"/>
      <c r="F151" s="24">
        <f t="shared" ref="F151:H152" si="10">F152</f>
        <v>180</v>
      </c>
      <c r="G151" s="24">
        <f t="shared" si="10"/>
        <v>180</v>
      </c>
      <c r="H151" s="24">
        <f t="shared" si="10"/>
        <v>180</v>
      </c>
    </row>
    <row r="152" spans="1:8" ht="52.5" customHeight="1" x14ac:dyDescent="0.25">
      <c r="A152" s="3" t="s">
        <v>537</v>
      </c>
      <c r="B152" s="182" t="s">
        <v>14</v>
      </c>
      <c r="C152" s="51" t="s">
        <v>42</v>
      </c>
      <c r="D152" s="17" t="s">
        <v>543</v>
      </c>
      <c r="E152" s="53"/>
      <c r="F152" s="24">
        <f t="shared" si="10"/>
        <v>180</v>
      </c>
      <c r="G152" s="24">
        <f t="shared" si="10"/>
        <v>180</v>
      </c>
      <c r="H152" s="24">
        <f t="shared" si="10"/>
        <v>180</v>
      </c>
    </row>
    <row r="153" spans="1:8" ht="45" customHeight="1" x14ac:dyDescent="0.25">
      <c r="A153" s="3" t="s">
        <v>181</v>
      </c>
      <c r="B153" s="182" t="s">
        <v>14</v>
      </c>
      <c r="C153" s="51" t="s">
        <v>42</v>
      </c>
      <c r="D153" s="17" t="s">
        <v>543</v>
      </c>
      <c r="E153" s="53" t="s">
        <v>57</v>
      </c>
      <c r="F153" s="24">
        <v>180</v>
      </c>
      <c r="G153" s="24">
        <v>180</v>
      </c>
      <c r="H153" s="24">
        <v>180</v>
      </c>
    </row>
    <row r="154" spans="1:8" ht="28.5" customHeight="1" x14ac:dyDescent="0.25">
      <c r="A154" s="73" t="s">
        <v>544</v>
      </c>
      <c r="B154" s="208" t="s">
        <v>14</v>
      </c>
      <c r="C154" s="109" t="s">
        <v>42</v>
      </c>
      <c r="D154" s="152" t="s">
        <v>545</v>
      </c>
      <c r="E154" s="263"/>
      <c r="F154" s="24">
        <f t="shared" ref="F154:H155" si="11">F155</f>
        <v>1023</v>
      </c>
      <c r="G154" s="24">
        <f>G155+G157</f>
        <v>3476.1</v>
      </c>
      <c r="H154" s="24">
        <f>H155+H157</f>
        <v>2887.2</v>
      </c>
    </row>
    <row r="155" spans="1:8" ht="52.5" customHeight="1" x14ac:dyDescent="0.25">
      <c r="A155" s="3" t="s">
        <v>537</v>
      </c>
      <c r="B155" s="190" t="s">
        <v>14</v>
      </c>
      <c r="C155" s="4" t="s">
        <v>42</v>
      </c>
      <c r="D155" s="17" t="s">
        <v>546</v>
      </c>
      <c r="E155" s="7"/>
      <c r="F155" s="24">
        <f t="shared" si="11"/>
        <v>1023</v>
      </c>
      <c r="G155" s="24">
        <f t="shared" si="11"/>
        <v>300.10000000000002</v>
      </c>
      <c r="H155" s="24">
        <f t="shared" si="11"/>
        <v>902.2</v>
      </c>
    </row>
    <row r="156" spans="1:8" ht="37.5" customHeight="1" x14ac:dyDescent="0.25">
      <c r="A156" s="3" t="s">
        <v>181</v>
      </c>
      <c r="B156" s="190" t="s">
        <v>14</v>
      </c>
      <c r="C156" s="4" t="s">
        <v>42</v>
      </c>
      <c r="D156" s="17" t="s">
        <v>546</v>
      </c>
      <c r="E156" s="7" t="s">
        <v>57</v>
      </c>
      <c r="F156" s="24">
        <v>1023</v>
      </c>
      <c r="G156" s="24">
        <v>300.10000000000002</v>
      </c>
      <c r="H156" s="24">
        <v>902.2</v>
      </c>
    </row>
    <row r="157" spans="1:8" ht="53.4" customHeight="1" x14ac:dyDescent="0.25">
      <c r="A157" s="3" t="s">
        <v>816</v>
      </c>
      <c r="B157" s="190" t="s">
        <v>14</v>
      </c>
      <c r="C157" s="4" t="s">
        <v>42</v>
      </c>
      <c r="D157" s="17" t="s">
        <v>817</v>
      </c>
      <c r="E157" s="7"/>
      <c r="F157" s="24">
        <v>0</v>
      </c>
      <c r="G157" s="24">
        <f>G158</f>
        <v>3176</v>
      </c>
      <c r="H157" s="24">
        <f>H158</f>
        <v>1985</v>
      </c>
    </row>
    <row r="158" spans="1:8" ht="37.5" customHeight="1" x14ac:dyDescent="0.25">
      <c r="A158" s="3" t="s">
        <v>181</v>
      </c>
      <c r="B158" s="190" t="s">
        <v>14</v>
      </c>
      <c r="C158" s="4" t="s">
        <v>42</v>
      </c>
      <c r="D158" s="17" t="s">
        <v>817</v>
      </c>
      <c r="E158" s="7" t="s">
        <v>57</v>
      </c>
      <c r="F158" s="24">
        <v>0</v>
      </c>
      <c r="G158" s="24">
        <v>3176</v>
      </c>
      <c r="H158" s="24">
        <v>1985</v>
      </c>
    </row>
    <row r="159" spans="1:8" ht="39.75" customHeight="1" x14ac:dyDescent="0.25">
      <c r="A159" s="283" t="s">
        <v>76</v>
      </c>
      <c r="B159" s="190" t="s">
        <v>14</v>
      </c>
      <c r="C159" s="4" t="s">
        <v>42</v>
      </c>
      <c r="D159" s="17" t="s">
        <v>126</v>
      </c>
      <c r="E159" s="7"/>
      <c r="F159" s="20">
        <f t="shared" ref="F159:H160" si="12">F160</f>
        <v>800</v>
      </c>
      <c r="G159" s="20">
        <f t="shared" si="12"/>
        <v>500</v>
      </c>
      <c r="H159" s="20">
        <f t="shared" si="12"/>
        <v>800</v>
      </c>
    </row>
    <row r="160" spans="1:8" ht="42" customHeight="1" x14ac:dyDescent="0.25">
      <c r="A160" s="283" t="s">
        <v>77</v>
      </c>
      <c r="B160" s="190" t="s">
        <v>14</v>
      </c>
      <c r="C160" s="4" t="s">
        <v>42</v>
      </c>
      <c r="D160" s="17" t="s">
        <v>127</v>
      </c>
      <c r="E160" s="7"/>
      <c r="F160" s="20">
        <f t="shared" si="12"/>
        <v>800</v>
      </c>
      <c r="G160" s="20">
        <f t="shared" si="12"/>
        <v>500</v>
      </c>
      <c r="H160" s="20">
        <f t="shared" si="12"/>
        <v>800</v>
      </c>
    </row>
    <row r="161" spans="1:8" ht="39.450000000000003" customHeight="1" x14ac:dyDescent="0.25">
      <c r="A161" s="82" t="s">
        <v>181</v>
      </c>
      <c r="B161" s="191" t="s">
        <v>14</v>
      </c>
      <c r="C161" s="70" t="s">
        <v>42</v>
      </c>
      <c r="D161" s="106" t="s">
        <v>127</v>
      </c>
      <c r="E161" s="53" t="s">
        <v>57</v>
      </c>
      <c r="F161" s="20">
        <v>800</v>
      </c>
      <c r="G161" s="20">
        <v>500</v>
      </c>
      <c r="H161" s="20">
        <v>800</v>
      </c>
    </row>
    <row r="162" spans="1:8" ht="40.65" customHeight="1" x14ac:dyDescent="0.25">
      <c r="A162" s="94" t="s">
        <v>134</v>
      </c>
      <c r="B162" s="207" t="s">
        <v>14</v>
      </c>
      <c r="C162" s="108" t="s">
        <v>47</v>
      </c>
      <c r="D162" s="38"/>
      <c r="E162" s="52"/>
      <c r="F162" s="23">
        <f>F163</f>
        <v>258.8</v>
      </c>
      <c r="G162" s="23">
        <f>G163</f>
        <v>125.8</v>
      </c>
      <c r="H162" s="23">
        <f>H163</f>
        <v>125.8</v>
      </c>
    </row>
    <row r="163" spans="1:8" ht="58.2" customHeight="1" x14ac:dyDescent="0.25">
      <c r="A163" s="83" t="s">
        <v>731</v>
      </c>
      <c r="B163" s="182" t="s">
        <v>14</v>
      </c>
      <c r="C163" s="51" t="s">
        <v>47</v>
      </c>
      <c r="D163" s="38" t="s">
        <v>245</v>
      </c>
      <c r="E163" s="50"/>
      <c r="F163" s="20">
        <f>F164+F187</f>
        <v>258.8</v>
      </c>
      <c r="G163" s="20">
        <f>G164+G187</f>
        <v>125.8</v>
      </c>
      <c r="H163" s="20">
        <f>H164+H187</f>
        <v>125.8</v>
      </c>
    </row>
    <row r="164" spans="1:8" ht="24.75" customHeight="1" x14ac:dyDescent="0.25">
      <c r="A164" s="83" t="s">
        <v>67</v>
      </c>
      <c r="B164" s="182" t="s">
        <v>14</v>
      </c>
      <c r="C164" s="51" t="s">
        <v>47</v>
      </c>
      <c r="D164" s="38" t="s">
        <v>246</v>
      </c>
      <c r="E164" s="50"/>
      <c r="F164" s="20">
        <f>F166+F180+F168+F172+F177+F184</f>
        <v>219.8</v>
      </c>
      <c r="G164" s="20">
        <f>G166+G180+G168+G172+G177+G184</f>
        <v>98.8</v>
      </c>
      <c r="H164" s="20">
        <f>H166+H180+H168+H172+H177+H184</f>
        <v>98.8</v>
      </c>
    </row>
    <row r="165" spans="1:8" ht="53.4" customHeight="1" x14ac:dyDescent="0.25">
      <c r="A165" s="83" t="s">
        <v>125</v>
      </c>
      <c r="B165" s="182" t="s">
        <v>14</v>
      </c>
      <c r="C165" s="51" t="s">
        <v>47</v>
      </c>
      <c r="D165" s="38" t="s">
        <v>247</v>
      </c>
      <c r="E165" s="50"/>
      <c r="F165" s="20">
        <f t="shared" ref="F165:H166" si="13">F166</f>
        <v>7.4</v>
      </c>
      <c r="G165" s="20">
        <f t="shared" si="13"/>
        <v>7.4</v>
      </c>
      <c r="H165" s="20">
        <f t="shared" si="13"/>
        <v>7.4</v>
      </c>
    </row>
    <row r="166" spans="1:8" ht="24.75" customHeight="1" x14ac:dyDescent="0.25">
      <c r="A166" s="83" t="s">
        <v>68</v>
      </c>
      <c r="B166" s="182" t="s">
        <v>14</v>
      </c>
      <c r="C166" s="51" t="s">
        <v>47</v>
      </c>
      <c r="D166" s="38" t="s">
        <v>248</v>
      </c>
      <c r="E166" s="50"/>
      <c r="F166" s="20">
        <f t="shared" si="13"/>
        <v>7.4</v>
      </c>
      <c r="G166" s="20">
        <f t="shared" si="13"/>
        <v>7.4</v>
      </c>
      <c r="H166" s="20">
        <f t="shared" si="13"/>
        <v>7.4</v>
      </c>
    </row>
    <row r="167" spans="1:8" ht="24.75" customHeight="1" x14ac:dyDescent="0.25">
      <c r="A167" s="83" t="s">
        <v>181</v>
      </c>
      <c r="B167" s="182" t="s">
        <v>14</v>
      </c>
      <c r="C167" s="51" t="s">
        <v>47</v>
      </c>
      <c r="D167" s="38" t="s">
        <v>248</v>
      </c>
      <c r="E167" s="50" t="s">
        <v>57</v>
      </c>
      <c r="F167" s="20">
        <v>7.4</v>
      </c>
      <c r="G167" s="20">
        <v>7.4</v>
      </c>
      <c r="H167" s="20">
        <v>7.4</v>
      </c>
    </row>
    <row r="168" spans="1:8" ht="66.45" customHeight="1" x14ac:dyDescent="0.25">
      <c r="A168" s="83" t="s">
        <v>1</v>
      </c>
      <c r="B168" s="182" t="s">
        <v>14</v>
      </c>
      <c r="C168" s="51" t="s">
        <v>47</v>
      </c>
      <c r="D168" s="38" t="s">
        <v>249</v>
      </c>
      <c r="E168" s="50"/>
      <c r="F168" s="20">
        <f>F169</f>
        <v>12</v>
      </c>
      <c r="G168" s="20">
        <f>G169</f>
        <v>11.1</v>
      </c>
      <c r="H168" s="20">
        <f>H169</f>
        <v>11.1</v>
      </c>
    </row>
    <row r="169" spans="1:8" ht="24.75" customHeight="1" x14ac:dyDescent="0.25">
      <c r="A169" s="83" t="s">
        <v>68</v>
      </c>
      <c r="B169" s="182" t="s">
        <v>14</v>
      </c>
      <c r="C169" s="51" t="s">
        <v>47</v>
      </c>
      <c r="D169" s="38" t="s">
        <v>250</v>
      </c>
      <c r="E169" s="50"/>
      <c r="F169" s="20">
        <f>F170+F171</f>
        <v>12</v>
      </c>
      <c r="G169" s="20">
        <f>G170+G171</f>
        <v>11.1</v>
      </c>
      <c r="H169" s="20">
        <f>H170+H171</f>
        <v>11.1</v>
      </c>
    </row>
    <row r="170" spans="1:8" ht="37.950000000000003" customHeight="1" x14ac:dyDescent="0.25">
      <c r="A170" s="83" t="s">
        <v>181</v>
      </c>
      <c r="B170" s="182" t="s">
        <v>14</v>
      </c>
      <c r="C170" s="51" t="s">
        <v>47</v>
      </c>
      <c r="D170" s="38" t="s">
        <v>250</v>
      </c>
      <c r="E170" s="50" t="s">
        <v>57</v>
      </c>
      <c r="F170" s="20">
        <v>0</v>
      </c>
      <c r="G170" s="20">
        <v>0</v>
      </c>
      <c r="H170" s="20">
        <v>0</v>
      </c>
    </row>
    <row r="171" spans="1:8" ht="23.4" customHeight="1" x14ac:dyDescent="0.25">
      <c r="A171" s="83" t="s">
        <v>80</v>
      </c>
      <c r="B171" s="182" t="s">
        <v>14</v>
      </c>
      <c r="C171" s="51" t="s">
        <v>47</v>
      </c>
      <c r="D171" s="38" t="s">
        <v>250</v>
      </c>
      <c r="E171" s="50" t="s">
        <v>81</v>
      </c>
      <c r="F171" s="20">
        <v>12</v>
      </c>
      <c r="G171" s="20">
        <v>11.1</v>
      </c>
      <c r="H171" s="20">
        <v>11.1</v>
      </c>
    </row>
    <row r="172" spans="1:8" ht="24.75" customHeight="1" x14ac:dyDescent="0.25">
      <c r="A172" s="83" t="s">
        <v>2</v>
      </c>
      <c r="B172" s="182" t="s">
        <v>14</v>
      </c>
      <c r="C172" s="51" t="s">
        <v>47</v>
      </c>
      <c r="D172" s="38" t="s">
        <v>251</v>
      </c>
      <c r="E172" s="50"/>
      <c r="F172" s="20">
        <f>F173+F175</f>
        <v>99.7</v>
      </c>
      <c r="G172" s="20">
        <f t="shared" ref="F172:H173" si="14">G173</f>
        <v>4</v>
      </c>
      <c r="H172" s="20">
        <f t="shared" si="14"/>
        <v>4</v>
      </c>
    </row>
    <row r="173" spans="1:8" ht="24.75" customHeight="1" x14ac:dyDescent="0.25">
      <c r="A173" s="83" t="s">
        <v>68</v>
      </c>
      <c r="B173" s="182" t="s">
        <v>14</v>
      </c>
      <c r="C173" s="51" t="s">
        <v>47</v>
      </c>
      <c r="D173" s="38" t="s">
        <v>252</v>
      </c>
      <c r="E173" s="50"/>
      <c r="F173" s="20">
        <f t="shared" si="14"/>
        <v>10</v>
      </c>
      <c r="G173" s="20">
        <f t="shared" si="14"/>
        <v>4</v>
      </c>
      <c r="H173" s="20">
        <f t="shared" si="14"/>
        <v>4</v>
      </c>
    </row>
    <row r="174" spans="1:8" ht="18" customHeight="1" x14ac:dyDescent="0.25">
      <c r="A174" s="83" t="s">
        <v>183</v>
      </c>
      <c r="B174" s="182" t="s">
        <v>14</v>
      </c>
      <c r="C174" s="51" t="s">
        <v>47</v>
      </c>
      <c r="D174" s="38" t="s">
        <v>252</v>
      </c>
      <c r="E174" s="50" t="s">
        <v>184</v>
      </c>
      <c r="F174" s="20">
        <v>10</v>
      </c>
      <c r="G174" s="20">
        <v>4</v>
      </c>
      <c r="H174" s="20">
        <v>4</v>
      </c>
    </row>
    <row r="175" spans="1:8" ht="47.4" customHeight="1" x14ac:dyDescent="0.25">
      <c r="A175" s="83" t="s">
        <v>692</v>
      </c>
      <c r="B175" s="182" t="s">
        <v>14</v>
      </c>
      <c r="C175" s="51" t="s">
        <v>47</v>
      </c>
      <c r="D175" s="38" t="s">
        <v>691</v>
      </c>
      <c r="E175" s="50"/>
      <c r="F175" s="20">
        <f>F176</f>
        <v>89.7</v>
      </c>
      <c r="G175" s="20">
        <f>G176</f>
        <v>0</v>
      </c>
      <c r="H175" s="20">
        <f>H176</f>
        <v>0</v>
      </c>
    </row>
    <row r="176" spans="1:8" s="42" customFormat="1" ht="27" customHeight="1" x14ac:dyDescent="0.25">
      <c r="A176" s="83" t="s">
        <v>80</v>
      </c>
      <c r="B176" s="182" t="s">
        <v>14</v>
      </c>
      <c r="C176" s="51" t="s">
        <v>47</v>
      </c>
      <c r="D176" s="38" t="s">
        <v>691</v>
      </c>
      <c r="E176" s="50" t="s">
        <v>81</v>
      </c>
      <c r="F176" s="24">
        <v>89.7</v>
      </c>
      <c r="G176" s="24">
        <v>0</v>
      </c>
      <c r="H176" s="24">
        <v>0</v>
      </c>
    </row>
    <row r="177" spans="1:8" ht="39.75" customHeight="1" x14ac:dyDescent="0.25">
      <c r="A177" s="83" t="s">
        <v>135</v>
      </c>
      <c r="B177" s="182" t="s">
        <v>14</v>
      </c>
      <c r="C177" s="51" t="s">
        <v>47</v>
      </c>
      <c r="D177" s="38" t="s">
        <v>253</v>
      </c>
      <c r="E177" s="50"/>
      <c r="F177" s="20">
        <f t="shared" ref="F177:H178" si="15">F178</f>
        <v>92.2</v>
      </c>
      <c r="G177" s="20">
        <f t="shared" si="15"/>
        <v>67.8</v>
      </c>
      <c r="H177" s="20">
        <f t="shared" si="15"/>
        <v>67.8</v>
      </c>
    </row>
    <row r="178" spans="1:8" ht="37.5" customHeight="1" x14ac:dyDescent="0.25">
      <c r="A178" s="83" t="s">
        <v>101</v>
      </c>
      <c r="B178" s="182" t="s">
        <v>14</v>
      </c>
      <c r="C178" s="51" t="s">
        <v>47</v>
      </c>
      <c r="D178" s="38" t="s">
        <v>254</v>
      </c>
      <c r="E178" s="50"/>
      <c r="F178" s="20">
        <f t="shared" si="15"/>
        <v>92.2</v>
      </c>
      <c r="G178" s="20">
        <f t="shared" si="15"/>
        <v>67.8</v>
      </c>
      <c r="H178" s="20">
        <f t="shared" si="15"/>
        <v>67.8</v>
      </c>
    </row>
    <row r="179" spans="1:8" ht="39.6" customHeight="1" x14ac:dyDescent="0.25">
      <c r="A179" s="83" t="s">
        <v>181</v>
      </c>
      <c r="B179" s="182" t="s">
        <v>14</v>
      </c>
      <c r="C179" s="51" t="s">
        <v>47</v>
      </c>
      <c r="D179" s="38" t="s">
        <v>254</v>
      </c>
      <c r="E179" s="50" t="s">
        <v>57</v>
      </c>
      <c r="F179" s="20">
        <v>92.2</v>
      </c>
      <c r="G179" s="20">
        <v>67.8</v>
      </c>
      <c r="H179" s="20">
        <v>67.8</v>
      </c>
    </row>
    <row r="180" spans="1:8" ht="66" customHeight="1" x14ac:dyDescent="0.25">
      <c r="A180" s="83" t="s">
        <v>4</v>
      </c>
      <c r="B180" s="182" t="s">
        <v>14</v>
      </c>
      <c r="C180" s="51" t="s">
        <v>47</v>
      </c>
      <c r="D180" s="38" t="s">
        <v>429</v>
      </c>
      <c r="E180" s="50"/>
      <c r="F180" s="20">
        <f>F181</f>
        <v>4</v>
      </c>
      <c r="G180" s="20">
        <f>G181</f>
        <v>4</v>
      </c>
      <c r="H180" s="20">
        <f>H181</f>
        <v>4</v>
      </c>
    </row>
    <row r="181" spans="1:8" ht="24.75" customHeight="1" x14ac:dyDescent="0.25">
      <c r="A181" s="83" t="s">
        <v>68</v>
      </c>
      <c r="B181" s="182" t="s">
        <v>14</v>
      </c>
      <c r="C181" s="51" t="s">
        <v>47</v>
      </c>
      <c r="D181" s="29" t="s">
        <v>430</v>
      </c>
      <c r="E181" s="50"/>
      <c r="F181" s="20">
        <f>F182+F183</f>
        <v>4</v>
      </c>
      <c r="G181" s="20">
        <f>G182+G183</f>
        <v>4</v>
      </c>
      <c r="H181" s="20">
        <f>H182+H183</f>
        <v>4</v>
      </c>
    </row>
    <row r="182" spans="1:8" ht="38.4" customHeight="1" x14ac:dyDescent="0.25">
      <c r="A182" s="83" t="s">
        <v>181</v>
      </c>
      <c r="B182" s="182" t="s">
        <v>14</v>
      </c>
      <c r="C182" s="51" t="s">
        <v>47</v>
      </c>
      <c r="D182" s="29" t="s">
        <v>430</v>
      </c>
      <c r="E182" s="50" t="s">
        <v>57</v>
      </c>
      <c r="F182" s="20">
        <v>0</v>
      </c>
      <c r="G182" s="20">
        <v>0</v>
      </c>
      <c r="H182" s="20">
        <v>0</v>
      </c>
    </row>
    <row r="183" spans="1:8" ht="18" customHeight="1" x14ac:dyDescent="0.25">
      <c r="A183" s="83" t="s">
        <v>183</v>
      </c>
      <c r="B183" s="182" t="s">
        <v>14</v>
      </c>
      <c r="C183" s="51" t="s">
        <v>47</v>
      </c>
      <c r="D183" s="29" t="s">
        <v>430</v>
      </c>
      <c r="E183" s="50" t="s">
        <v>184</v>
      </c>
      <c r="F183" s="20">
        <v>4</v>
      </c>
      <c r="G183" s="20">
        <v>4</v>
      </c>
      <c r="H183" s="20">
        <v>4</v>
      </c>
    </row>
    <row r="184" spans="1:8" ht="24.75" customHeight="1" x14ac:dyDescent="0.25">
      <c r="A184" s="83" t="s">
        <v>5</v>
      </c>
      <c r="B184" s="182" t="s">
        <v>14</v>
      </c>
      <c r="C184" s="51" t="s">
        <v>47</v>
      </c>
      <c r="D184" s="29" t="s">
        <v>431</v>
      </c>
      <c r="E184" s="50"/>
      <c r="F184" s="20">
        <f t="shared" ref="F184:H185" si="16">F185</f>
        <v>4.5</v>
      </c>
      <c r="G184" s="20">
        <f t="shared" si="16"/>
        <v>4.5</v>
      </c>
      <c r="H184" s="20">
        <f t="shared" si="16"/>
        <v>4.5</v>
      </c>
    </row>
    <row r="185" spans="1:8" ht="24.75" customHeight="1" x14ac:dyDescent="0.25">
      <c r="A185" s="83" t="s">
        <v>68</v>
      </c>
      <c r="B185" s="182" t="s">
        <v>14</v>
      </c>
      <c r="C185" s="51" t="s">
        <v>47</v>
      </c>
      <c r="D185" s="29" t="s">
        <v>432</v>
      </c>
      <c r="E185" s="50"/>
      <c r="F185" s="20">
        <f t="shared" si="16"/>
        <v>4.5</v>
      </c>
      <c r="G185" s="20">
        <f t="shared" si="16"/>
        <v>4.5</v>
      </c>
      <c r="H185" s="20">
        <f t="shared" si="16"/>
        <v>4.5</v>
      </c>
    </row>
    <row r="186" spans="1:8" ht="38.4" customHeight="1" x14ac:dyDescent="0.25">
      <c r="A186" s="83" t="s">
        <v>181</v>
      </c>
      <c r="B186" s="182" t="s">
        <v>14</v>
      </c>
      <c r="C186" s="51" t="s">
        <v>47</v>
      </c>
      <c r="D186" s="29" t="s">
        <v>432</v>
      </c>
      <c r="E186" s="50" t="s">
        <v>57</v>
      </c>
      <c r="F186" s="20">
        <v>4.5</v>
      </c>
      <c r="G186" s="20">
        <v>4.5</v>
      </c>
      <c r="H186" s="20">
        <v>4.5</v>
      </c>
    </row>
    <row r="187" spans="1:8" ht="24.75" customHeight="1" x14ac:dyDescent="0.25">
      <c r="A187" s="83" t="s">
        <v>69</v>
      </c>
      <c r="B187" s="182" t="s">
        <v>14</v>
      </c>
      <c r="C187" s="51" t="s">
        <v>47</v>
      </c>
      <c r="D187" s="29" t="s">
        <v>255</v>
      </c>
      <c r="E187" s="50"/>
      <c r="F187" s="20">
        <f>F188+F191+F194</f>
        <v>39</v>
      </c>
      <c r="G187" s="20">
        <f>G188+G191+G194</f>
        <v>27</v>
      </c>
      <c r="H187" s="20">
        <f>H188+H191+H194</f>
        <v>27</v>
      </c>
    </row>
    <row r="188" spans="1:8" ht="81.599999999999994" customHeight="1" x14ac:dyDescent="0.25">
      <c r="A188" s="83" t="s">
        <v>6</v>
      </c>
      <c r="B188" s="182" t="s">
        <v>14</v>
      </c>
      <c r="C188" s="51" t="s">
        <v>47</v>
      </c>
      <c r="D188" s="29" t="s">
        <v>433</v>
      </c>
      <c r="E188" s="50"/>
      <c r="F188" s="20">
        <f>F189</f>
        <v>10</v>
      </c>
      <c r="G188" s="20">
        <f t="shared" ref="F188:H189" si="17">G189</f>
        <v>10</v>
      </c>
      <c r="H188" s="20">
        <f t="shared" si="17"/>
        <v>10</v>
      </c>
    </row>
    <row r="189" spans="1:8" ht="24.75" customHeight="1" x14ac:dyDescent="0.25">
      <c r="A189" s="83" t="s">
        <v>70</v>
      </c>
      <c r="B189" s="182" t="s">
        <v>14</v>
      </c>
      <c r="C189" s="51" t="s">
        <v>47</v>
      </c>
      <c r="D189" s="29" t="s">
        <v>434</v>
      </c>
      <c r="E189" s="50"/>
      <c r="F189" s="20">
        <f t="shared" si="17"/>
        <v>10</v>
      </c>
      <c r="G189" s="20">
        <f t="shared" si="17"/>
        <v>10</v>
      </c>
      <c r="H189" s="20">
        <f t="shared" si="17"/>
        <v>10</v>
      </c>
    </row>
    <row r="190" spans="1:8" ht="28.5" customHeight="1" x14ac:dyDescent="0.25">
      <c r="A190" s="83" t="s">
        <v>80</v>
      </c>
      <c r="B190" s="208" t="s">
        <v>14</v>
      </c>
      <c r="C190" s="109" t="s">
        <v>47</v>
      </c>
      <c r="D190" s="56" t="s">
        <v>434</v>
      </c>
      <c r="E190" s="57" t="s">
        <v>81</v>
      </c>
      <c r="F190" s="20">
        <v>10</v>
      </c>
      <c r="G190" s="20">
        <v>10</v>
      </c>
      <c r="H190" s="20">
        <v>10</v>
      </c>
    </row>
    <row r="191" spans="1:8" ht="75.599999999999994" customHeight="1" x14ac:dyDescent="0.25">
      <c r="A191" s="81" t="s">
        <v>435</v>
      </c>
      <c r="B191" s="208" t="s">
        <v>14</v>
      </c>
      <c r="C191" s="109" t="s">
        <v>47</v>
      </c>
      <c r="D191" s="7" t="s">
        <v>256</v>
      </c>
      <c r="E191" s="17"/>
      <c r="F191" s="20">
        <f t="shared" ref="F191:H192" si="18">F192</f>
        <v>24</v>
      </c>
      <c r="G191" s="20">
        <f t="shared" si="18"/>
        <v>12</v>
      </c>
      <c r="H191" s="20">
        <f t="shared" si="18"/>
        <v>12</v>
      </c>
    </row>
    <row r="192" spans="1:8" ht="29.4" customHeight="1" x14ac:dyDescent="0.25">
      <c r="A192" s="81" t="s">
        <v>70</v>
      </c>
      <c r="B192" s="208" t="s">
        <v>14</v>
      </c>
      <c r="C192" s="109" t="s">
        <v>47</v>
      </c>
      <c r="D192" s="7" t="s">
        <v>257</v>
      </c>
      <c r="E192" s="17"/>
      <c r="F192" s="20">
        <f t="shared" si="18"/>
        <v>24</v>
      </c>
      <c r="G192" s="20">
        <f t="shared" si="18"/>
        <v>12</v>
      </c>
      <c r="H192" s="20">
        <f t="shared" si="18"/>
        <v>12</v>
      </c>
    </row>
    <row r="193" spans="1:8" ht="22.2" customHeight="1" x14ac:dyDescent="0.25">
      <c r="A193" s="83" t="s">
        <v>80</v>
      </c>
      <c r="B193" s="208" t="s">
        <v>14</v>
      </c>
      <c r="C193" s="109" t="s">
        <v>47</v>
      </c>
      <c r="D193" s="7" t="s">
        <v>257</v>
      </c>
      <c r="E193" s="17" t="s">
        <v>81</v>
      </c>
      <c r="F193" s="20">
        <v>24</v>
      </c>
      <c r="G193" s="20">
        <v>12</v>
      </c>
      <c r="H193" s="20">
        <v>12</v>
      </c>
    </row>
    <row r="194" spans="1:8" ht="24.75" customHeight="1" x14ac:dyDescent="0.25">
      <c r="A194" s="79" t="s">
        <v>436</v>
      </c>
      <c r="B194" s="19" t="s">
        <v>14</v>
      </c>
      <c r="C194" s="17" t="s">
        <v>47</v>
      </c>
      <c r="D194" s="7" t="s">
        <v>437</v>
      </c>
      <c r="E194" s="17"/>
      <c r="F194" s="20">
        <f t="shared" ref="F194:H195" si="19">F195</f>
        <v>5</v>
      </c>
      <c r="G194" s="20">
        <f t="shared" si="19"/>
        <v>5</v>
      </c>
      <c r="H194" s="20">
        <f t="shared" si="19"/>
        <v>5</v>
      </c>
    </row>
    <row r="195" spans="1:8" ht="26.4" customHeight="1" x14ac:dyDescent="0.25">
      <c r="A195" s="81" t="s">
        <v>70</v>
      </c>
      <c r="B195" s="19" t="s">
        <v>14</v>
      </c>
      <c r="C195" s="17" t="s">
        <v>47</v>
      </c>
      <c r="D195" s="7" t="s">
        <v>438</v>
      </c>
      <c r="E195" s="17"/>
      <c r="F195" s="20">
        <f t="shared" si="19"/>
        <v>5</v>
      </c>
      <c r="G195" s="20">
        <f t="shared" si="19"/>
        <v>5</v>
      </c>
      <c r="H195" s="20">
        <f t="shared" si="19"/>
        <v>5</v>
      </c>
    </row>
    <row r="196" spans="1:8" ht="41.4" customHeight="1" x14ac:dyDescent="0.25">
      <c r="A196" s="80" t="s">
        <v>181</v>
      </c>
      <c r="B196" s="19" t="s">
        <v>14</v>
      </c>
      <c r="C196" s="17" t="s">
        <v>47</v>
      </c>
      <c r="D196" s="7" t="s">
        <v>438</v>
      </c>
      <c r="E196" s="7" t="s">
        <v>57</v>
      </c>
      <c r="F196" s="20">
        <v>5</v>
      </c>
      <c r="G196" s="20">
        <v>5</v>
      </c>
      <c r="H196" s="20">
        <v>5</v>
      </c>
    </row>
    <row r="197" spans="1:8" ht="15" customHeight="1" x14ac:dyDescent="0.3">
      <c r="A197" s="95" t="s">
        <v>24</v>
      </c>
      <c r="B197" s="10" t="s">
        <v>15</v>
      </c>
      <c r="C197" s="11"/>
      <c r="D197" s="7"/>
      <c r="E197" s="7"/>
      <c r="F197" s="26">
        <f>F198+F229+F204+F241+F224</f>
        <v>291120.2</v>
      </c>
      <c r="G197" s="26">
        <f>G198+G229+G204+G241+G224</f>
        <v>26027.4</v>
      </c>
      <c r="H197" s="26">
        <f>H198+H229+H204+H241+H224</f>
        <v>26462.400000000001</v>
      </c>
    </row>
    <row r="198" spans="1:8" ht="15" customHeight="1" x14ac:dyDescent="0.25">
      <c r="A198" s="96" t="s">
        <v>25</v>
      </c>
      <c r="B198" s="15" t="s">
        <v>15</v>
      </c>
      <c r="C198" s="16" t="s">
        <v>10</v>
      </c>
      <c r="D198" s="7"/>
      <c r="E198" s="7"/>
      <c r="F198" s="23">
        <f>F199</f>
        <v>343.5</v>
      </c>
      <c r="G198" s="23">
        <f>G199</f>
        <v>200</v>
      </c>
      <c r="H198" s="23">
        <f>H199</f>
        <v>200</v>
      </c>
    </row>
    <row r="199" spans="1:8" ht="39.75" customHeight="1" x14ac:dyDescent="0.25">
      <c r="A199" s="83" t="s">
        <v>732</v>
      </c>
      <c r="B199" s="63" t="s">
        <v>15</v>
      </c>
      <c r="C199" s="106" t="s">
        <v>10</v>
      </c>
      <c r="D199" s="28" t="s">
        <v>280</v>
      </c>
      <c r="E199" s="71"/>
      <c r="F199" s="24">
        <f>F202</f>
        <v>343.5</v>
      </c>
      <c r="G199" s="24">
        <f>G202</f>
        <v>200</v>
      </c>
      <c r="H199" s="24">
        <f>H202</f>
        <v>200</v>
      </c>
    </row>
    <row r="200" spans="1:8" ht="27" customHeight="1" x14ac:dyDescent="0.25">
      <c r="A200" s="83" t="s">
        <v>291</v>
      </c>
      <c r="B200" s="37" t="s">
        <v>15</v>
      </c>
      <c r="C200" s="38" t="s">
        <v>10</v>
      </c>
      <c r="D200" s="29" t="s">
        <v>292</v>
      </c>
      <c r="E200" s="50"/>
      <c r="F200" s="24">
        <f>F202</f>
        <v>343.5</v>
      </c>
      <c r="G200" s="24">
        <f>G202</f>
        <v>200</v>
      </c>
      <c r="H200" s="24">
        <f>H202</f>
        <v>200</v>
      </c>
    </row>
    <row r="201" spans="1:8" ht="52.5" customHeight="1" x14ac:dyDescent="0.25">
      <c r="A201" s="83" t="s">
        <v>128</v>
      </c>
      <c r="B201" s="37" t="s">
        <v>15</v>
      </c>
      <c r="C201" s="38" t="s">
        <v>10</v>
      </c>
      <c r="D201" s="29" t="s">
        <v>385</v>
      </c>
      <c r="E201" s="50"/>
      <c r="F201" s="24">
        <f t="shared" ref="F201:H202" si="20">F202</f>
        <v>343.5</v>
      </c>
      <c r="G201" s="24">
        <f t="shared" si="20"/>
        <v>200</v>
      </c>
      <c r="H201" s="24">
        <f t="shared" si="20"/>
        <v>200</v>
      </c>
    </row>
    <row r="202" spans="1:8" ht="43.2" customHeight="1" x14ac:dyDescent="0.25">
      <c r="A202" s="83" t="s">
        <v>566</v>
      </c>
      <c r="B202" s="37" t="s">
        <v>15</v>
      </c>
      <c r="C202" s="38" t="s">
        <v>10</v>
      </c>
      <c r="D202" s="29" t="s">
        <v>386</v>
      </c>
      <c r="E202" s="52"/>
      <c r="F202" s="24">
        <f t="shared" si="20"/>
        <v>343.5</v>
      </c>
      <c r="G202" s="24">
        <f t="shared" si="20"/>
        <v>200</v>
      </c>
      <c r="H202" s="24">
        <f t="shared" si="20"/>
        <v>200</v>
      </c>
    </row>
    <row r="203" spans="1:8" ht="42" customHeight="1" x14ac:dyDescent="0.25">
      <c r="A203" s="83" t="s">
        <v>181</v>
      </c>
      <c r="B203" s="37" t="s">
        <v>15</v>
      </c>
      <c r="C203" s="38" t="s">
        <v>10</v>
      </c>
      <c r="D203" s="29" t="s">
        <v>386</v>
      </c>
      <c r="E203" s="52" t="s">
        <v>57</v>
      </c>
      <c r="F203" s="24">
        <v>343.5</v>
      </c>
      <c r="G203" s="24">
        <v>200</v>
      </c>
      <c r="H203" s="24">
        <v>200</v>
      </c>
    </row>
    <row r="204" spans="1:8" ht="17.399999999999999" customHeight="1" x14ac:dyDescent="0.25">
      <c r="A204" s="90" t="s">
        <v>133</v>
      </c>
      <c r="B204" s="174" t="s">
        <v>15</v>
      </c>
      <c r="C204" s="36" t="s">
        <v>28</v>
      </c>
      <c r="D204" s="29"/>
      <c r="E204" s="52"/>
      <c r="F204" s="23">
        <f>F214+F205</f>
        <v>1491.1</v>
      </c>
      <c r="G204" s="23">
        <f>G214</f>
        <v>70</v>
      </c>
      <c r="H204" s="23">
        <f>H214</f>
        <v>70</v>
      </c>
    </row>
    <row r="205" spans="1:8" ht="50.4" customHeight="1" x14ac:dyDescent="0.25">
      <c r="A205" s="83" t="s">
        <v>733</v>
      </c>
      <c r="B205" s="37" t="s">
        <v>15</v>
      </c>
      <c r="C205" s="38" t="s">
        <v>28</v>
      </c>
      <c r="D205" s="38" t="s">
        <v>206</v>
      </c>
      <c r="E205" s="50"/>
      <c r="F205" s="24">
        <f>F206+F209</f>
        <v>1421.1</v>
      </c>
      <c r="G205" s="24">
        <v>0</v>
      </c>
      <c r="H205" s="24">
        <v>0</v>
      </c>
    </row>
    <row r="206" spans="1:8" ht="47.4" customHeight="1" x14ac:dyDescent="0.25">
      <c r="A206" s="83" t="s">
        <v>496</v>
      </c>
      <c r="B206" s="37" t="s">
        <v>15</v>
      </c>
      <c r="C206" s="38" t="s">
        <v>28</v>
      </c>
      <c r="D206" s="38" t="s">
        <v>495</v>
      </c>
      <c r="E206" s="50"/>
      <c r="F206" s="24">
        <f>F207</f>
        <v>1406.1</v>
      </c>
      <c r="G206" s="24">
        <v>0</v>
      </c>
      <c r="H206" s="24">
        <v>0</v>
      </c>
    </row>
    <row r="207" spans="1:8" ht="46.95" customHeight="1" x14ac:dyDescent="0.25">
      <c r="A207" s="83" t="s">
        <v>498</v>
      </c>
      <c r="B207" s="37" t="s">
        <v>15</v>
      </c>
      <c r="C207" s="38" t="s">
        <v>28</v>
      </c>
      <c r="D207" s="38" t="s">
        <v>497</v>
      </c>
      <c r="E207" s="50"/>
      <c r="F207" s="24">
        <f>F208</f>
        <v>1406.1</v>
      </c>
      <c r="G207" s="24">
        <v>0</v>
      </c>
      <c r="H207" s="24">
        <v>0</v>
      </c>
    </row>
    <row r="208" spans="1:8" ht="44.4" customHeight="1" x14ac:dyDescent="0.25">
      <c r="A208" s="83" t="s">
        <v>181</v>
      </c>
      <c r="B208" s="37" t="s">
        <v>15</v>
      </c>
      <c r="C208" s="38" t="s">
        <v>28</v>
      </c>
      <c r="D208" s="38" t="s">
        <v>497</v>
      </c>
      <c r="E208" s="50" t="s">
        <v>57</v>
      </c>
      <c r="F208" s="24">
        <v>1406.1</v>
      </c>
      <c r="G208" s="24">
        <v>0</v>
      </c>
      <c r="H208" s="24">
        <v>0</v>
      </c>
    </row>
    <row r="209" spans="1:8" ht="27.6" customHeight="1" x14ac:dyDescent="0.25">
      <c r="A209" s="83" t="s">
        <v>694</v>
      </c>
      <c r="B209" s="37" t="s">
        <v>15</v>
      </c>
      <c r="C209" s="38" t="s">
        <v>28</v>
      </c>
      <c r="D209" s="38" t="s">
        <v>693</v>
      </c>
      <c r="E209" s="50"/>
      <c r="F209" s="24">
        <f>F210+F212</f>
        <v>15</v>
      </c>
      <c r="G209" s="24">
        <f>G210+G212</f>
        <v>0</v>
      </c>
      <c r="H209" s="24">
        <f>H210+H212</f>
        <v>0</v>
      </c>
    </row>
    <row r="210" spans="1:8" ht="33.6" customHeight="1" x14ac:dyDescent="0.25">
      <c r="A210" s="83" t="s">
        <v>695</v>
      </c>
      <c r="B210" s="37" t="s">
        <v>15</v>
      </c>
      <c r="C210" s="38" t="s">
        <v>28</v>
      </c>
      <c r="D210" s="38" t="s">
        <v>697</v>
      </c>
      <c r="E210" s="50"/>
      <c r="F210" s="24">
        <f>F211</f>
        <v>5</v>
      </c>
      <c r="G210" s="24">
        <f>G211</f>
        <v>0</v>
      </c>
      <c r="H210" s="24">
        <f>H211</f>
        <v>0</v>
      </c>
    </row>
    <row r="211" spans="1:8" ht="44.4" customHeight="1" x14ac:dyDescent="0.25">
      <c r="A211" s="83" t="s">
        <v>181</v>
      </c>
      <c r="B211" s="37" t="s">
        <v>15</v>
      </c>
      <c r="C211" s="38" t="s">
        <v>28</v>
      </c>
      <c r="D211" s="38" t="s">
        <v>697</v>
      </c>
      <c r="E211" s="50" t="s">
        <v>57</v>
      </c>
      <c r="F211" s="24">
        <v>5</v>
      </c>
      <c r="G211" s="24">
        <v>0</v>
      </c>
      <c r="H211" s="24">
        <v>0</v>
      </c>
    </row>
    <row r="212" spans="1:8" ht="24" customHeight="1" x14ac:dyDescent="0.25">
      <c r="A212" s="83" t="s">
        <v>696</v>
      </c>
      <c r="B212" s="37" t="s">
        <v>15</v>
      </c>
      <c r="C212" s="38" t="s">
        <v>28</v>
      </c>
      <c r="D212" s="38" t="s">
        <v>698</v>
      </c>
      <c r="E212" s="50"/>
      <c r="F212" s="24">
        <f>F213</f>
        <v>10</v>
      </c>
      <c r="G212" s="24">
        <f>G213</f>
        <v>0</v>
      </c>
      <c r="H212" s="24">
        <f>H213</f>
        <v>0</v>
      </c>
    </row>
    <row r="213" spans="1:8" ht="44.4" customHeight="1" x14ac:dyDescent="0.25">
      <c r="A213" s="83" t="s">
        <v>181</v>
      </c>
      <c r="B213" s="37" t="s">
        <v>15</v>
      </c>
      <c r="C213" s="38" t="s">
        <v>28</v>
      </c>
      <c r="D213" s="38" t="s">
        <v>698</v>
      </c>
      <c r="E213" s="50" t="s">
        <v>57</v>
      </c>
      <c r="F213" s="24">
        <v>10</v>
      </c>
      <c r="G213" s="24">
        <v>0</v>
      </c>
      <c r="H213" s="24">
        <v>0</v>
      </c>
    </row>
    <row r="214" spans="1:8" ht="54" customHeight="1" x14ac:dyDescent="0.25">
      <c r="A214" s="83" t="s">
        <v>747</v>
      </c>
      <c r="B214" s="37" t="s">
        <v>15</v>
      </c>
      <c r="C214" s="38" t="s">
        <v>28</v>
      </c>
      <c r="D214" s="29" t="s">
        <v>258</v>
      </c>
      <c r="E214" s="52"/>
      <c r="F214" s="20">
        <f>F216+F218+F221</f>
        <v>70</v>
      </c>
      <c r="G214" s="20">
        <f>G216+G218+G221</f>
        <v>70</v>
      </c>
      <c r="H214" s="20">
        <f>H216+H218+H221</f>
        <v>70</v>
      </c>
    </row>
    <row r="215" spans="1:8" ht="27.75" customHeight="1" x14ac:dyDescent="0.25">
      <c r="A215" s="83" t="s">
        <v>579</v>
      </c>
      <c r="B215" s="37" t="s">
        <v>15</v>
      </c>
      <c r="C215" s="38" t="s">
        <v>28</v>
      </c>
      <c r="D215" s="29" t="s">
        <v>259</v>
      </c>
      <c r="E215" s="52"/>
      <c r="F215" s="20">
        <f t="shared" ref="F215:H216" si="21">F216</f>
        <v>20</v>
      </c>
      <c r="G215" s="20">
        <f t="shared" si="21"/>
        <v>20</v>
      </c>
      <c r="H215" s="20">
        <f t="shared" si="21"/>
        <v>20</v>
      </c>
    </row>
    <row r="216" spans="1:8" ht="26.4" customHeight="1" x14ac:dyDescent="0.25">
      <c r="A216" s="83" t="s">
        <v>136</v>
      </c>
      <c r="B216" s="37" t="s">
        <v>15</v>
      </c>
      <c r="C216" s="38" t="s">
        <v>28</v>
      </c>
      <c r="D216" s="29" t="s">
        <v>260</v>
      </c>
      <c r="E216" s="52"/>
      <c r="F216" s="20">
        <f t="shared" si="21"/>
        <v>20</v>
      </c>
      <c r="G216" s="20">
        <f t="shared" si="21"/>
        <v>20</v>
      </c>
      <c r="H216" s="20">
        <f t="shared" si="21"/>
        <v>20</v>
      </c>
    </row>
    <row r="217" spans="1:8" ht="37.950000000000003" customHeight="1" x14ac:dyDescent="0.25">
      <c r="A217" s="83" t="s">
        <v>181</v>
      </c>
      <c r="B217" s="37" t="s">
        <v>15</v>
      </c>
      <c r="C217" s="38" t="s">
        <v>28</v>
      </c>
      <c r="D217" s="29" t="s">
        <v>260</v>
      </c>
      <c r="E217" s="52" t="s">
        <v>57</v>
      </c>
      <c r="F217" s="20">
        <v>20</v>
      </c>
      <c r="G217" s="20">
        <v>20</v>
      </c>
      <c r="H217" s="20">
        <v>20</v>
      </c>
    </row>
    <row r="218" spans="1:8" ht="43.95" customHeight="1" x14ac:dyDescent="0.25">
      <c r="A218" s="226" t="s">
        <v>580</v>
      </c>
      <c r="B218" s="37" t="s">
        <v>15</v>
      </c>
      <c r="C218" s="38" t="s">
        <v>28</v>
      </c>
      <c r="D218" s="29" t="s">
        <v>261</v>
      </c>
      <c r="E218" s="52"/>
      <c r="F218" s="20">
        <f t="shared" ref="F218:H219" si="22">F219</f>
        <v>40</v>
      </c>
      <c r="G218" s="20">
        <f t="shared" si="22"/>
        <v>40</v>
      </c>
      <c r="H218" s="20">
        <f t="shared" si="22"/>
        <v>40</v>
      </c>
    </row>
    <row r="219" spans="1:8" ht="27" customHeight="1" x14ac:dyDescent="0.25">
      <c r="A219" s="83" t="s">
        <v>136</v>
      </c>
      <c r="B219" s="37" t="s">
        <v>15</v>
      </c>
      <c r="C219" s="38" t="s">
        <v>28</v>
      </c>
      <c r="D219" s="29" t="s">
        <v>262</v>
      </c>
      <c r="E219" s="52"/>
      <c r="F219" s="20">
        <f t="shared" si="22"/>
        <v>40</v>
      </c>
      <c r="G219" s="20">
        <f t="shared" si="22"/>
        <v>40</v>
      </c>
      <c r="H219" s="20">
        <f t="shared" si="22"/>
        <v>40</v>
      </c>
    </row>
    <row r="220" spans="1:8" ht="39.6" customHeight="1" x14ac:dyDescent="0.25">
      <c r="A220" s="83" t="s">
        <v>181</v>
      </c>
      <c r="B220" s="37" t="s">
        <v>15</v>
      </c>
      <c r="C220" s="38" t="s">
        <v>28</v>
      </c>
      <c r="D220" s="29" t="s">
        <v>262</v>
      </c>
      <c r="E220" s="52" t="s">
        <v>57</v>
      </c>
      <c r="F220" s="20">
        <v>40</v>
      </c>
      <c r="G220" s="20">
        <v>40</v>
      </c>
      <c r="H220" s="20">
        <v>40</v>
      </c>
    </row>
    <row r="221" spans="1:8" ht="30" customHeight="1" x14ac:dyDescent="0.25">
      <c r="A221" s="83" t="s">
        <v>102</v>
      </c>
      <c r="B221" s="37" t="s">
        <v>15</v>
      </c>
      <c r="C221" s="38" t="s">
        <v>28</v>
      </c>
      <c r="D221" s="29" t="s">
        <v>263</v>
      </c>
      <c r="E221" s="52"/>
      <c r="F221" s="20">
        <f t="shared" ref="F221:H222" si="23">F222</f>
        <v>10</v>
      </c>
      <c r="G221" s="20">
        <f t="shared" si="23"/>
        <v>10</v>
      </c>
      <c r="H221" s="20">
        <f t="shared" si="23"/>
        <v>10</v>
      </c>
    </row>
    <row r="222" spans="1:8" ht="31.5" customHeight="1" x14ac:dyDescent="0.25">
      <c r="A222" s="83" t="s">
        <v>136</v>
      </c>
      <c r="B222" s="37" t="s">
        <v>15</v>
      </c>
      <c r="C222" s="38" t="s">
        <v>28</v>
      </c>
      <c r="D222" s="29" t="s">
        <v>264</v>
      </c>
      <c r="E222" s="52"/>
      <c r="F222" s="20">
        <f t="shared" si="23"/>
        <v>10</v>
      </c>
      <c r="G222" s="20">
        <f t="shared" si="23"/>
        <v>10</v>
      </c>
      <c r="H222" s="20">
        <f t="shared" si="23"/>
        <v>10</v>
      </c>
    </row>
    <row r="223" spans="1:8" ht="39" customHeight="1" x14ac:dyDescent="0.25">
      <c r="A223" s="83" t="s">
        <v>181</v>
      </c>
      <c r="B223" s="37" t="s">
        <v>15</v>
      </c>
      <c r="C223" s="38" t="s">
        <v>28</v>
      </c>
      <c r="D223" s="29" t="s">
        <v>264</v>
      </c>
      <c r="E223" s="52" t="s">
        <v>57</v>
      </c>
      <c r="F223" s="20">
        <v>10</v>
      </c>
      <c r="G223" s="20">
        <v>10</v>
      </c>
      <c r="H223" s="20">
        <v>10</v>
      </c>
    </row>
    <row r="224" spans="1:8" ht="26.4" customHeight="1" x14ac:dyDescent="0.25">
      <c r="A224" s="90" t="s">
        <v>680</v>
      </c>
      <c r="B224" s="174" t="s">
        <v>15</v>
      </c>
      <c r="C224" s="36" t="s">
        <v>37</v>
      </c>
      <c r="D224" s="29"/>
      <c r="E224" s="52"/>
      <c r="F224" s="23">
        <f t="shared" ref="F224:H227" si="24">F225</f>
        <v>4337.7</v>
      </c>
      <c r="G224" s="23">
        <f t="shared" si="24"/>
        <v>4337.7</v>
      </c>
      <c r="H224" s="23">
        <f t="shared" si="24"/>
        <v>4337.7</v>
      </c>
    </row>
    <row r="225" spans="1:9" ht="60.6" customHeight="1" x14ac:dyDescent="0.25">
      <c r="A225" s="83" t="s">
        <v>734</v>
      </c>
      <c r="B225" s="37" t="s">
        <v>15</v>
      </c>
      <c r="C225" s="38" t="s">
        <v>37</v>
      </c>
      <c r="D225" s="29" t="s">
        <v>265</v>
      </c>
      <c r="E225" s="52"/>
      <c r="F225" s="20">
        <f t="shared" si="24"/>
        <v>4337.7</v>
      </c>
      <c r="G225" s="20">
        <f t="shared" si="24"/>
        <v>4337.7</v>
      </c>
      <c r="H225" s="20">
        <f t="shared" si="24"/>
        <v>4337.7</v>
      </c>
    </row>
    <row r="226" spans="1:9" ht="39" customHeight="1" x14ac:dyDescent="0.25">
      <c r="A226" s="83" t="s">
        <v>681</v>
      </c>
      <c r="B226" s="37" t="s">
        <v>15</v>
      </c>
      <c r="C226" s="38" t="s">
        <v>37</v>
      </c>
      <c r="D226" s="29" t="s">
        <v>682</v>
      </c>
      <c r="E226" s="52"/>
      <c r="F226" s="20">
        <f t="shared" si="24"/>
        <v>4337.7</v>
      </c>
      <c r="G226" s="20">
        <f t="shared" si="24"/>
        <v>4337.7</v>
      </c>
      <c r="H226" s="20">
        <f t="shared" si="24"/>
        <v>4337.7</v>
      </c>
    </row>
    <row r="227" spans="1:9" ht="52.2" customHeight="1" x14ac:dyDescent="0.25">
      <c r="A227" s="83" t="s">
        <v>684</v>
      </c>
      <c r="B227" s="37" t="s">
        <v>15</v>
      </c>
      <c r="C227" s="38" t="s">
        <v>37</v>
      </c>
      <c r="D227" s="29" t="s">
        <v>683</v>
      </c>
      <c r="E227" s="52"/>
      <c r="F227" s="20">
        <f t="shared" si="24"/>
        <v>4337.7</v>
      </c>
      <c r="G227" s="20">
        <f t="shared" si="24"/>
        <v>4337.7</v>
      </c>
      <c r="H227" s="20">
        <f t="shared" si="24"/>
        <v>4337.7</v>
      </c>
    </row>
    <row r="228" spans="1:9" ht="50.4" customHeight="1" x14ac:dyDescent="0.25">
      <c r="A228" s="3" t="s">
        <v>181</v>
      </c>
      <c r="B228" s="37" t="s">
        <v>15</v>
      </c>
      <c r="C228" s="38" t="s">
        <v>37</v>
      </c>
      <c r="D228" s="29" t="s">
        <v>683</v>
      </c>
      <c r="E228" s="52" t="s">
        <v>57</v>
      </c>
      <c r="F228" s="20">
        <v>4337.7</v>
      </c>
      <c r="G228" s="20">
        <v>4337.7</v>
      </c>
      <c r="H228" s="20">
        <v>4337.7</v>
      </c>
    </row>
    <row r="229" spans="1:9" ht="21" customHeight="1" x14ac:dyDescent="0.25">
      <c r="A229" s="90" t="s">
        <v>26</v>
      </c>
      <c r="B229" s="174" t="s">
        <v>15</v>
      </c>
      <c r="C229" s="36" t="s">
        <v>23</v>
      </c>
      <c r="D229" s="29"/>
      <c r="E229" s="52"/>
      <c r="F229" s="23">
        <f>F230</f>
        <v>282088.2</v>
      </c>
      <c r="G229" s="23">
        <f>G230</f>
        <v>20565.7</v>
      </c>
      <c r="H229" s="23">
        <f>H230</f>
        <v>21300.7</v>
      </c>
    </row>
    <row r="230" spans="1:9" s="42" customFormat="1" ht="55.5" customHeight="1" x14ac:dyDescent="0.25">
      <c r="A230" s="84" t="s">
        <v>734</v>
      </c>
      <c r="B230" s="37" t="s">
        <v>15</v>
      </c>
      <c r="C230" s="38" t="s">
        <v>23</v>
      </c>
      <c r="D230" s="38" t="s">
        <v>265</v>
      </c>
      <c r="E230" s="50"/>
      <c r="F230" s="24">
        <f>F238+F231</f>
        <v>282088.2</v>
      </c>
      <c r="G230" s="24">
        <f>G238+G231</f>
        <v>20565.7</v>
      </c>
      <c r="H230" s="24">
        <f>H238+H231</f>
        <v>21300.7</v>
      </c>
    </row>
    <row r="231" spans="1:9" s="42" customFormat="1" ht="58.2" customHeight="1" x14ac:dyDescent="0.25">
      <c r="A231" s="3" t="s">
        <v>424</v>
      </c>
      <c r="B231" s="19" t="s">
        <v>15</v>
      </c>
      <c r="C231" s="17" t="s">
        <v>23</v>
      </c>
      <c r="D231" s="7" t="s">
        <v>266</v>
      </c>
      <c r="E231" s="7"/>
      <c r="F231" s="268">
        <f>F232+F234+F236</f>
        <v>261466</v>
      </c>
      <c r="G231" s="268">
        <f>G232+G234</f>
        <v>4493.7000000000007</v>
      </c>
      <c r="H231" s="268">
        <f>H232+H234</f>
        <v>4493.7000000000007</v>
      </c>
    </row>
    <row r="232" spans="1:9" s="42" customFormat="1" ht="55.5" customHeight="1" x14ac:dyDescent="0.25">
      <c r="A232" s="3" t="s">
        <v>168</v>
      </c>
      <c r="B232" s="19" t="s">
        <v>15</v>
      </c>
      <c r="C232" s="17" t="s">
        <v>23</v>
      </c>
      <c r="D232" s="7" t="s">
        <v>267</v>
      </c>
      <c r="E232" s="7"/>
      <c r="F232" s="268">
        <f>F233</f>
        <v>247110.2</v>
      </c>
      <c r="G232" s="268">
        <f>G233</f>
        <v>3314.3</v>
      </c>
      <c r="H232" s="268">
        <f>H233</f>
        <v>3314.3</v>
      </c>
      <c r="I232" s="111"/>
    </row>
    <row r="233" spans="1:9" s="42" customFormat="1" ht="42" customHeight="1" x14ac:dyDescent="0.25">
      <c r="A233" s="84" t="s">
        <v>181</v>
      </c>
      <c r="B233" s="55" t="s">
        <v>15</v>
      </c>
      <c r="C233" s="152" t="s">
        <v>23</v>
      </c>
      <c r="D233" s="112" t="s">
        <v>267</v>
      </c>
      <c r="E233" s="112" t="s">
        <v>57</v>
      </c>
      <c r="F233" s="241">
        <v>247110.2</v>
      </c>
      <c r="G233" s="20">
        <v>3314.3</v>
      </c>
      <c r="H233" s="20">
        <v>3314.3</v>
      </c>
      <c r="I233" s="77"/>
    </row>
    <row r="234" spans="1:9" s="42" customFormat="1" ht="105.6" customHeight="1" x14ac:dyDescent="0.25">
      <c r="A234" s="3" t="s">
        <v>171</v>
      </c>
      <c r="B234" s="19" t="s">
        <v>15</v>
      </c>
      <c r="C234" s="17" t="s">
        <v>23</v>
      </c>
      <c r="D234" s="7" t="s">
        <v>268</v>
      </c>
      <c r="E234" s="7"/>
      <c r="F234" s="268">
        <f>F235</f>
        <v>1179.4000000000001</v>
      </c>
      <c r="G234" s="268">
        <f>G235</f>
        <v>1179.4000000000001</v>
      </c>
      <c r="H234" s="268">
        <f>H235</f>
        <v>1179.4000000000001</v>
      </c>
      <c r="I234" s="111"/>
    </row>
    <row r="235" spans="1:9" s="42" customFormat="1" ht="40.200000000000003" customHeight="1" x14ac:dyDescent="0.25">
      <c r="A235" s="3" t="s">
        <v>181</v>
      </c>
      <c r="B235" s="19" t="s">
        <v>15</v>
      </c>
      <c r="C235" s="17" t="s">
        <v>23</v>
      </c>
      <c r="D235" s="7" t="s">
        <v>268</v>
      </c>
      <c r="E235" s="7" t="s">
        <v>57</v>
      </c>
      <c r="F235" s="20">
        <v>1179.4000000000001</v>
      </c>
      <c r="G235" s="20">
        <v>1179.4000000000001</v>
      </c>
      <c r="H235" s="20">
        <v>1179.4000000000001</v>
      </c>
      <c r="I235" s="111"/>
    </row>
    <row r="236" spans="1:9" s="42" customFormat="1" ht="32.4" customHeight="1" x14ac:dyDescent="0.25">
      <c r="A236" s="3" t="s">
        <v>756</v>
      </c>
      <c r="B236" s="19" t="s">
        <v>15</v>
      </c>
      <c r="C236" s="17" t="s">
        <v>23</v>
      </c>
      <c r="D236" s="7" t="s">
        <v>757</v>
      </c>
      <c r="E236" s="7"/>
      <c r="F236" s="20">
        <f>F237</f>
        <v>13176.4</v>
      </c>
      <c r="G236" s="20">
        <v>0</v>
      </c>
      <c r="H236" s="20">
        <v>0</v>
      </c>
      <c r="I236" s="111"/>
    </row>
    <row r="237" spans="1:9" s="42" customFormat="1" ht="40.200000000000003" customHeight="1" x14ac:dyDescent="0.25">
      <c r="A237" s="3" t="s">
        <v>181</v>
      </c>
      <c r="B237" s="19" t="s">
        <v>15</v>
      </c>
      <c r="C237" s="17" t="s">
        <v>23</v>
      </c>
      <c r="D237" s="7" t="s">
        <v>757</v>
      </c>
      <c r="E237" s="7" t="s">
        <v>57</v>
      </c>
      <c r="F237" s="20">
        <v>13176.4</v>
      </c>
      <c r="G237" s="20">
        <v>0</v>
      </c>
      <c r="H237" s="20">
        <v>0</v>
      </c>
      <c r="I237" s="111"/>
    </row>
    <row r="238" spans="1:9" ht="57.45" customHeight="1" x14ac:dyDescent="0.25">
      <c r="A238" s="3" t="s">
        <v>575</v>
      </c>
      <c r="B238" s="19" t="s">
        <v>15</v>
      </c>
      <c r="C238" s="17" t="s">
        <v>23</v>
      </c>
      <c r="D238" s="7" t="s">
        <v>269</v>
      </c>
      <c r="E238" s="7"/>
      <c r="F238" s="24">
        <f>F240</f>
        <v>20622.2</v>
      </c>
      <c r="G238" s="24">
        <f>G240</f>
        <v>16072</v>
      </c>
      <c r="H238" s="24">
        <f>H240</f>
        <v>16807</v>
      </c>
    </row>
    <row r="239" spans="1:9" ht="41.25" customHeight="1" x14ac:dyDescent="0.25">
      <c r="A239" s="3" t="s">
        <v>177</v>
      </c>
      <c r="B239" s="19" t="s">
        <v>15</v>
      </c>
      <c r="C239" s="17" t="s">
        <v>23</v>
      </c>
      <c r="D239" s="7" t="s">
        <v>270</v>
      </c>
      <c r="E239" s="7"/>
      <c r="F239" s="20">
        <f>F240</f>
        <v>20622.2</v>
      </c>
      <c r="G239" s="20">
        <f>G240</f>
        <v>16072</v>
      </c>
      <c r="H239" s="20">
        <f>H240</f>
        <v>16807</v>
      </c>
    </row>
    <row r="240" spans="1:9" ht="45" customHeight="1" x14ac:dyDescent="0.25">
      <c r="A240" s="3" t="s">
        <v>181</v>
      </c>
      <c r="B240" s="19" t="s">
        <v>15</v>
      </c>
      <c r="C240" s="17" t="s">
        <v>23</v>
      </c>
      <c r="D240" s="7" t="s">
        <v>270</v>
      </c>
      <c r="E240" s="7" t="s">
        <v>57</v>
      </c>
      <c r="F240" s="20">
        <v>20622.2</v>
      </c>
      <c r="G240" s="20">
        <v>16072</v>
      </c>
      <c r="H240" s="20">
        <v>16807</v>
      </c>
    </row>
    <row r="241" spans="1:8" ht="27" customHeight="1" x14ac:dyDescent="0.25">
      <c r="A241" s="85" t="s">
        <v>162</v>
      </c>
      <c r="B241" s="15" t="s">
        <v>15</v>
      </c>
      <c r="C241" s="16" t="s">
        <v>163</v>
      </c>
      <c r="D241" s="16"/>
      <c r="E241" s="16"/>
      <c r="F241" s="23">
        <f>F257+F263+F246+F242</f>
        <v>2859.7</v>
      </c>
      <c r="G241" s="23">
        <f>G257+G263+G246</f>
        <v>854</v>
      </c>
      <c r="H241" s="23">
        <f>H257+H263+H246</f>
        <v>554</v>
      </c>
    </row>
    <row r="242" spans="1:8" ht="63" customHeight="1" x14ac:dyDescent="0.25">
      <c r="A242" s="145" t="s">
        <v>764</v>
      </c>
      <c r="B242" s="19" t="s">
        <v>15</v>
      </c>
      <c r="C242" s="17" t="s">
        <v>163</v>
      </c>
      <c r="D242" s="7" t="s">
        <v>176</v>
      </c>
      <c r="E242" s="7"/>
      <c r="F242" s="20">
        <f>F243</f>
        <v>174</v>
      </c>
      <c r="G242" s="24">
        <v>0</v>
      </c>
      <c r="H242" s="24">
        <v>0</v>
      </c>
    </row>
    <row r="243" spans="1:8" ht="48.6" customHeight="1" x14ac:dyDescent="0.25">
      <c r="A243" s="3" t="s">
        <v>558</v>
      </c>
      <c r="B243" s="19" t="s">
        <v>15</v>
      </c>
      <c r="C243" s="17" t="s">
        <v>163</v>
      </c>
      <c r="D243" s="7" t="s">
        <v>442</v>
      </c>
      <c r="E243" s="7"/>
      <c r="F243" s="20">
        <f>F244</f>
        <v>174</v>
      </c>
      <c r="G243" s="24">
        <v>0</v>
      </c>
      <c r="H243" s="24">
        <v>0</v>
      </c>
    </row>
    <row r="244" spans="1:8" ht="65.400000000000006" customHeight="1" x14ac:dyDescent="0.25">
      <c r="A244" s="3" t="s">
        <v>559</v>
      </c>
      <c r="B244" s="19" t="s">
        <v>15</v>
      </c>
      <c r="C244" s="17" t="s">
        <v>163</v>
      </c>
      <c r="D244" s="7" t="s">
        <v>443</v>
      </c>
      <c r="E244" s="7"/>
      <c r="F244" s="20">
        <f>F245</f>
        <v>174</v>
      </c>
      <c r="G244" s="24">
        <v>0</v>
      </c>
      <c r="H244" s="24">
        <v>0</v>
      </c>
    </row>
    <row r="245" spans="1:8" ht="27" customHeight="1" x14ac:dyDescent="0.25">
      <c r="A245" s="3" t="s">
        <v>181</v>
      </c>
      <c r="B245" s="19" t="s">
        <v>15</v>
      </c>
      <c r="C245" s="17" t="s">
        <v>163</v>
      </c>
      <c r="D245" s="7" t="s">
        <v>443</v>
      </c>
      <c r="E245" s="7" t="s">
        <v>57</v>
      </c>
      <c r="F245" s="20">
        <v>174</v>
      </c>
      <c r="G245" s="24">
        <v>0</v>
      </c>
      <c r="H245" s="24">
        <v>0</v>
      </c>
    </row>
    <row r="246" spans="1:8" ht="49.2" customHeight="1" x14ac:dyDescent="0.25">
      <c r="A246" s="3" t="s">
        <v>733</v>
      </c>
      <c r="B246" s="19" t="s">
        <v>15</v>
      </c>
      <c r="C246" s="17" t="s">
        <v>163</v>
      </c>
      <c r="D246" s="7" t="s">
        <v>206</v>
      </c>
      <c r="E246" s="7"/>
      <c r="F246" s="20">
        <f>F247+F252</f>
        <v>1931.5</v>
      </c>
      <c r="G246" s="20">
        <f t="shared" ref="G246:H246" si="25">G247+G252</f>
        <v>300</v>
      </c>
      <c r="H246" s="20">
        <f t="shared" si="25"/>
        <v>0</v>
      </c>
    </row>
    <row r="247" spans="1:8" ht="41.25" customHeight="1" x14ac:dyDescent="0.25">
      <c r="A247" s="3" t="s">
        <v>670</v>
      </c>
      <c r="B247" s="19" t="s">
        <v>15</v>
      </c>
      <c r="C247" s="17" t="s">
        <v>163</v>
      </c>
      <c r="D247" s="7" t="s">
        <v>673</v>
      </c>
      <c r="E247" s="7"/>
      <c r="F247" s="20">
        <f>F248+F250</f>
        <v>1550</v>
      </c>
      <c r="G247" s="20">
        <f t="shared" ref="G247:H248" si="26">G248</f>
        <v>0</v>
      </c>
      <c r="H247" s="20">
        <f t="shared" si="26"/>
        <v>0</v>
      </c>
    </row>
    <row r="248" spans="1:8" ht="49.2" customHeight="1" x14ac:dyDescent="0.25">
      <c r="A248" s="3" t="s">
        <v>671</v>
      </c>
      <c r="B248" s="19" t="s">
        <v>15</v>
      </c>
      <c r="C248" s="17" t="s">
        <v>163</v>
      </c>
      <c r="D248" s="7" t="s">
        <v>672</v>
      </c>
      <c r="E248" s="7"/>
      <c r="F248" s="20">
        <f>F249</f>
        <v>1400</v>
      </c>
      <c r="G248" s="20">
        <f t="shared" si="26"/>
        <v>0</v>
      </c>
      <c r="H248" s="20">
        <f t="shared" si="26"/>
        <v>0</v>
      </c>
    </row>
    <row r="249" spans="1:8" ht="41.25" customHeight="1" x14ac:dyDescent="0.25">
      <c r="A249" s="3" t="s">
        <v>181</v>
      </c>
      <c r="B249" s="19" t="s">
        <v>15</v>
      </c>
      <c r="C249" s="17" t="s">
        <v>163</v>
      </c>
      <c r="D249" s="7" t="s">
        <v>672</v>
      </c>
      <c r="E249" s="7" t="s">
        <v>57</v>
      </c>
      <c r="F249" s="20">
        <v>1400</v>
      </c>
      <c r="G249" s="24">
        <v>0</v>
      </c>
      <c r="H249" s="24">
        <v>0</v>
      </c>
    </row>
    <row r="250" spans="1:8" ht="33.6" customHeight="1" x14ac:dyDescent="0.25">
      <c r="A250" s="3" t="s">
        <v>703</v>
      </c>
      <c r="B250" s="19" t="s">
        <v>15</v>
      </c>
      <c r="C250" s="17" t="s">
        <v>163</v>
      </c>
      <c r="D250" s="7" t="s">
        <v>702</v>
      </c>
      <c r="E250" s="7"/>
      <c r="F250" s="20">
        <f>F251</f>
        <v>150</v>
      </c>
      <c r="G250" s="20">
        <f>G251</f>
        <v>0</v>
      </c>
      <c r="H250" s="20">
        <f>H251</f>
        <v>0</v>
      </c>
    </row>
    <row r="251" spans="1:8" ht="41.25" customHeight="1" x14ac:dyDescent="0.25">
      <c r="A251" s="3" t="s">
        <v>181</v>
      </c>
      <c r="B251" s="19" t="s">
        <v>15</v>
      </c>
      <c r="C251" s="17" t="s">
        <v>163</v>
      </c>
      <c r="D251" s="7" t="s">
        <v>702</v>
      </c>
      <c r="E251" s="7" t="s">
        <v>57</v>
      </c>
      <c r="F251" s="20">
        <v>150</v>
      </c>
      <c r="G251" s="24">
        <v>0</v>
      </c>
      <c r="H251" s="24">
        <v>0</v>
      </c>
    </row>
    <row r="252" spans="1:8" ht="41.25" customHeight="1" x14ac:dyDescent="0.25">
      <c r="A252" s="82" t="s">
        <v>694</v>
      </c>
      <c r="B252" s="19" t="s">
        <v>15</v>
      </c>
      <c r="C252" s="17" t="s">
        <v>163</v>
      </c>
      <c r="D252" s="7" t="s">
        <v>693</v>
      </c>
      <c r="E252" s="7"/>
      <c r="F252" s="20">
        <f>F255+F253</f>
        <v>381.5</v>
      </c>
      <c r="G252" s="20">
        <f t="shared" ref="G252:H252" si="27">G255+G253</f>
        <v>300</v>
      </c>
      <c r="H252" s="20">
        <f t="shared" si="27"/>
        <v>0</v>
      </c>
    </row>
    <row r="253" spans="1:8" ht="25.8" customHeight="1" x14ac:dyDescent="0.25">
      <c r="A253" s="115" t="s">
        <v>700</v>
      </c>
      <c r="B253" s="19" t="s">
        <v>15</v>
      </c>
      <c r="C253" s="17" t="s">
        <v>163</v>
      </c>
      <c r="D253" s="7" t="s">
        <v>794</v>
      </c>
      <c r="E253" s="7"/>
      <c r="F253" s="20">
        <f>F254</f>
        <v>255</v>
      </c>
      <c r="G253" s="24">
        <f>G254</f>
        <v>300</v>
      </c>
      <c r="H253" s="24">
        <f>H254</f>
        <v>0</v>
      </c>
    </row>
    <row r="254" spans="1:8" ht="41.25" customHeight="1" x14ac:dyDescent="0.25">
      <c r="A254" s="3" t="s">
        <v>181</v>
      </c>
      <c r="B254" s="19" t="s">
        <v>15</v>
      </c>
      <c r="C254" s="17" t="s">
        <v>163</v>
      </c>
      <c r="D254" s="7" t="s">
        <v>794</v>
      </c>
      <c r="E254" s="7" t="s">
        <v>57</v>
      </c>
      <c r="F254" s="20">
        <v>255</v>
      </c>
      <c r="G254" s="24">
        <v>300</v>
      </c>
      <c r="H254" s="24">
        <v>0</v>
      </c>
    </row>
    <row r="255" spans="1:8" ht="22.2" customHeight="1" x14ac:dyDescent="0.25">
      <c r="A255" s="3" t="s">
        <v>700</v>
      </c>
      <c r="B255" s="19" t="s">
        <v>15</v>
      </c>
      <c r="C255" s="17" t="s">
        <v>163</v>
      </c>
      <c r="D255" s="7" t="s">
        <v>699</v>
      </c>
      <c r="E255" s="7"/>
      <c r="F255" s="20">
        <f>F256</f>
        <v>126.5</v>
      </c>
      <c r="G255" s="24">
        <v>0</v>
      </c>
      <c r="H255" s="24">
        <v>0</v>
      </c>
    </row>
    <row r="256" spans="1:8" ht="41.25" customHeight="1" x14ac:dyDescent="0.25">
      <c r="A256" s="3" t="s">
        <v>181</v>
      </c>
      <c r="B256" s="19" t="s">
        <v>15</v>
      </c>
      <c r="C256" s="17" t="s">
        <v>163</v>
      </c>
      <c r="D256" s="7" t="s">
        <v>699</v>
      </c>
      <c r="E256" s="7" t="s">
        <v>57</v>
      </c>
      <c r="F256" s="20">
        <v>126.5</v>
      </c>
      <c r="G256" s="24">
        <v>0</v>
      </c>
      <c r="H256" s="24">
        <v>0</v>
      </c>
    </row>
    <row r="257" spans="1:8" ht="64.2" customHeight="1" x14ac:dyDescent="0.25">
      <c r="A257" s="3" t="s">
        <v>728</v>
      </c>
      <c r="B257" s="19" t="s">
        <v>15</v>
      </c>
      <c r="C257" s="17" t="s">
        <v>163</v>
      </c>
      <c r="D257" s="7" t="s">
        <v>237</v>
      </c>
      <c r="E257" s="7"/>
      <c r="F257" s="20">
        <f t="shared" ref="F257:H259" si="28">F258</f>
        <v>640.20000000000005</v>
      </c>
      <c r="G257" s="20">
        <f t="shared" si="28"/>
        <v>554</v>
      </c>
      <c r="H257" s="20">
        <f t="shared" si="28"/>
        <v>554</v>
      </c>
    </row>
    <row r="258" spans="1:8" ht="57.15" customHeight="1" x14ac:dyDescent="0.25">
      <c r="A258" s="3" t="s">
        <v>169</v>
      </c>
      <c r="B258" s="19" t="s">
        <v>15</v>
      </c>
      <c r="C258" s="17" t="s">
        <v>163</v>
      </c>
      <c r="D258" s="7" t="s">
        <v>391</v>
      </c>
      <c r="E258" s="7"/>
      <c r="F258" s="20">
        <f>F259+F261</f>
        <v>640.20000000000005</v>
      </c>
      <c r="G258" s="20">
        <f t="shared" ref="G258:H258" si="29">G259+G261</f>
        <v>554</v>
      </c>
      <c r="H258" s="20">
        <f t="shared" si="29"/>
        <v>554</v>
      </c>
    </row>
    <row r="259" spans="1:8" ht="34.200000000000003" customHeight="1" x14ac:dyDescent="0.25">
      <c r="A259" s="3" t="s">
        <v>165</v>
      </c>
      <c r="B259" s="19" t="s">
        <v>15</v>
      </c>
      <c r="C259" s="17" t="s">
        <v>163</v>
      </c>
      <c r="D259" s="7" t="s">
        <v>392</v>
      </c>
      <c r="E259" s="7"/>
      <c r="F259" s="20">
        <f t="shared" si="28"/>
        <v>246.2</v>
      </c>
      <c r="G259" s="20">
        <f t="shared" si="28"/>
        <v>160</v>
      </c>
      <c r="H259" s="20">
        <f t="shared" si="28"/>
        <v>160</v>
      </c>
    </row>
    <row r="260" spans="1:8" ht="58.2" customHeight="1" x14ac:dyDescent="0.25">
      <c r="A260" s="3" t="s">
        <v>144</v>
      </c>
      <c r="B260" s="19" t="s">
        <v>15</v>
      </c>
      <c r="C260" s="17" t="s">
        <v>163</v>
      </c>
      <c r="D260" s="7" t="s">
        <v>392</v>
      </c>
      <c r="E260" s="7" t="s">
        <v>145</v>
      </c>
      <c r="F260" s="20">
        <v>246.2</v>
      </c>
      <c r="G260" s="20">
        <v>160</v>
      </c>
      <c r="H260" s="20">
        <v>160</v>
      </c>
    </row>
    <row r="261" spans="1:8" ht="58.2" customHeight="1" x14ac:dyDescent="0.25">
      <c r="A261" s="3" t="s">
        <v>796</v>
      </c>
      <c r="B261" s="19" t="s">
        <v>15</v>
      </c>
      <c r="C261" s="17" t="s">
        <v>163</v>
      </c>
      <c r="D261" s="7" t="s">
        <v>795</v>
      </c>
      <c r="E261" s="60"/>
      <c r="F261" s="20">
        <f>F262</f>
        <v>394</v>
      </c>
      <c r="G261" s="20">
        <f>G262</f>
        <v>394</v>
      </c>
      <c r="H261" s="20">
        <f>H262</f>
        <v>394</v>
      </c>
    </row>
    <row r="262" spans="1:8" ht="58.2" customHeight="1" x14ac:dyDescent="0.25">
      <c r="A262" s="3" t="s">
        <v>144</v>
      </c>
      <c r="B262" s="19" t="s">
        <v>15</v>
      </c>
      <c r="C262" s="17" t="s">
        <v>163</v>
      </c>
      <c r="D262" s="7" t="s">
        <v>795</v>
      </c>
      <c r="E262" s="60" t="s">
        <v>145</v>
      </c>
      <c r="F262" s="20">
        <v>394</v>
      </c>
      <c r="G262" s="20">
        <v>394</v>
      </c>
      <c r="H262" s="20">
        <v>394</v>
      </c>
    </row>
    <row r="263" spans="1:8" ht="60.6" customHeight="1" x14ac:dyDescent="0.25">
      <c r="A263" s="3" t="s">
        <v>734</v>
      </c>
      <c r="B263" s="19" t="s">
        <v>15</v>
      </c>
      <c r="C263" s="17" t="s">
        <v>163</v>
      </c>
      <c r="D263" s="7" t="s">
        <v>265</v>
      </c>
      <c r="E263" s="60"/>
      <c r="F263" s="20">
        <f>F264</f>
        <v>114</v>
      </c>
      <c r="G263" s="20">
        <f t="shared" ref="G263:H265" si="30">G264</f>
        <v>0</v>
      </c>
      <c r="H263" s="20">
        <f t="shared" si="30"/>
        <v>0</v>
      </c>
    </row>
    <row r="264" spans="1:8" ht="42" customHeight="1" x14ac:dyDescent="0.25">
      <c r="A264" s="3" t="s">
        <v>487</v>
      </c>
      <c r="B264" s="19" t="s">
        <v>15</v>
      </c>
      <c r="C264" s="17" t="s">
        <v>163</v>
      </c>
      <c r="D264" s="7" t="s">
        <v>485</v>
      </c>
      <c r="E264" s="60"/>
      <c r="F264" s="20">
        <f>F265</f>
        <v>114</v>
      </c>
      <c r="G264" s="20">
        <f t="shared" si="30"/>
        <v>0</v>
      </c>
      <c r="H264" s="20">
        <f t="shared" si="30"/>
        <v>0</v>
      </c>
    </row>
    <row r="265" spans="1:8" ht="42" customHeight="1" x14ac:dyDescent="0.25">
      <c r="A265" s="3" t="s">
        <v>488</v>
      </c>
      <c r="B265" s="19" t="s">
        <v>15</v>
      </c>
      <c r="C265" s="17" t="s">
        <v>163</v>
      </c>
      <c r="D265" s="7" t="s">
        <v>486</v>
      </c>
      <c r="E265" s="60"/>
      <c r="F265" s="20">
        <f>F266</f>
        <v>114</v>
      </c>
      <c r="G265" s="20">
        <f t="shared" si="30"/>
        <v>0</v>
      </c>
      <c r="H265" s="20">
        <f t="shared" si="30"/>
        <v>0</v>
      </c>
    </row>
    <row r="266" spans="1:8" ht="42" customHeight="1" x14ac:dyDescent="0.25">
      <c r="A266" s="3" t="s">
        <v>181</v>
      </c>
      <c r="B266" s="19" t="s">
        <v>15</v>
      </c>
      <c r="C266" s="17" t="s">
        <v>163</v>
      </c>
      <c r="D266" s="7" t="s">
        <v>486</v>
      </c>
      <c r="E266" s="60" t="s">
        <v>57</v>
      </c>
      <c r="F266" s="20">
        <v>114</v>
      </c>
      <c r="G266" s="20">
        <v>0</v>
      </c>
      <c r="H266" s="20">
        <v>0</v>
      </c>
    </row>
    <row r="267" spans="1:8" ht="14.25" customHeight="1" x14ac:dyDescent="0.3">
      <c r="A267" s="164" t="s">
        <v>27</v>
      </c>
      <c r="B267" s="10" t="s">
        <v>28</v>
      </c>
      <c r="C267" s="11"/>
      <c r="D267" s="7"/>
      <c r="E267" s="198"/>
      <c r="F267" s="26">
        <f>F268+F279+F339+F387</f>
        <v>231249.69999999998</v>
      </c>
      <c r="G267" s="26">
        <f>G268+G279+G339+G387</f>
        <v>49148.7</v>
      </c>
      <c r="H267" s="26">
        <f>H268+H279+H339+H387</f>
        <v>41722.5</v>
      </c>
    </row>
    <row r="268" spans="1:8" ht="15" customHeight="1" x14ac:dyDescent="0.25">
      <c r="A268" s="85" t="s">
        <v>29</v>
      </c>
      <c r="B268" s="15" t="s">
        <v>28</v>
      </c>
      <c r="C268" s="16" t="s">
        <v>10</v>
      </c>
      <c r="D268" s="7"/>
      <c r="E268" s="162"/>
      <c r="F268" s="169">
        <f>F269+F273</f>
        <v>3642.2</v>
      </c>
      <c r="G268" s="169">
        <f>G269+G273</f>
        <v>3052</v>
      </c>
      <c r="H268" s="169">
        <f>H269+H273</f>
        <v>3052</v>
      </c>
    </row>
    <row r="269" spans="1:8" ht="53.4" customHeight="1" x14ac:dyDescent="0.25">
      <c r="A269" s="3" t="s">
        <v>735</v>
      </c>
      <c r="B269" s="34" t="s">
        <v>28</v>
      </c>
      <c r="C269" s="7" t="s">
        <v>10</v>
      </c>
      <c r="D269" s="7" t="s">
        <v>271</v>
      </c>
      <c r="E269" s="60"/>
      <c r="F269" s="24">
        <f t="shared" ref="F269:H271" si="31">F270</f>
        <v>3500</v>
      </c>
      <c r="G269" s="24">
        <f t="shared" si="31"/>
        <v>3000</v>
      </c>
      <c r="H269" s="24">
        <f t="shared" si="31"/>
        <v>3000</v>
      </c>
    </row>
    <row r="270" spans="1:8" ht="40.950000000000003" customHeight="1" x14ac:dyDescent="0.25">
      <c r="A270" s="3" t="s">
        <v>570</v>
      </c>
      <c r="B270" s="34" t="s">
        <v>28</v>
      </c>
      <c r="C270" s="7" t="s">
        <v>10</v>
      </c>
      <c r="D270" s="7" t="s">
        <v>272</v>
      </c>
      <c r="E270" s="7"/>
      <c r="F270" s="24">
        <f>F271</f>
        <v>3500</v>
      </c>
      <c r="G270" s="24">
        <f t="shared" si="31"/>
        <v>3000</v>
      </c>
      <c r="H270" s="24">
        <f t="shared" si="31"/>
        <v>3000</v>
      </c>
    </row>
    <row r="271" spans="1:8" ht="42" customHeight="1" x14ac:dyDescent="0.25">
      <c r="A271" s="83" t="s">
        <v>425</v>
      </c>
      <c r="B271" s="181" t="s">
        <v>28</v>
      </c>
      <c r="C271" s="29" t="s">
        <v>10</v>
      </c>
      <c r="D271" s="29" t="s">
        <v>426</v>
      </c>
      <c r="E271" s="52"/>
      <c r="F271" s="24">
        <f t="shared" si="31"/>
        <v>3500</v>
      </c>
      <c r="G271" s="24">
        <f t="shared" si="31"/>
        <v>3000</v>
      </c>
      <c r="H271" s="24">
        <f t="shared" si="31"/>
        <v>3000</v>
      </c>
    </row>
    <row r="272" spans="1:8" ht="44.4" customHeight="1" x14ac:dyDescent="0.25">
      <c r="A272" s="83" t="s">
        <v>181</v>
      </c>
      <c r="B272" s="181" t="s">
        <v>28</v>
      </c>
      <c r="C272" s="29" t="s">
        <v>10</v>
      </c>
      <c r="D272" s="52" t="s">
        <v>426</v>
      </c>
      <c r="E272" s="57" t="s">
        <v>57</v>
      </c>
      <c r="F272" s="270">
        <v>3500</v>
      </c>
      <c r="G272" s="270">
        <v>3000</v>
      </c>
      <c r="H272" s="270">
        <v>3000</v>
      </c>
    </row>
    <row r="273" spans="1:8" ht="28.95" customHeight="1" x14ac:dyDescent="0.25">
      <c r="A273" s="84" t="s">
        <v>418</v>
      </c>
      <c r="B273" s="203" t="s">
        <v>28</v>
      </c>
      <c r="C273" s="152" t="s">
        <v>10</v>
      </c>
      <c r="D273" s="56" t="s">
        <v>419</v>
      </c>
      <c r="E273" s="57"/>
      <c r="F273" s="24">
        <f>F274+F276</f>
        <v>142.19999999999999</v>
      </c>
      <c r="G273" s="24">
        <f>G274+G276</f>
        <v>52</v>
      </c>
      <c r="H273" s="24">
        <f>H274+H276</f>
        <v>52</v>
      </c>
    </row>
    <row r="274" spans="1:8" ht="43.2" customHeight="1" x14ac:dyDescent="0.25">
      <c r="A274" s="83" t="s">
        <v>420</v>
      </c>
      <c r="B274" s="181" t="s">
        <v>28</v>
      </c>
      <c r="C274" s="17" t="s">
        <v>10</v>
      </c>
      <c r="D274" s="52" t="s">
        <v>421</v>
      </c>
      <c r="E274" s="7"/>
      <c r="F274" s="24">
        <f>F275</f>
        <v>52</v>
      </c>
      <c r="G274" s="24">
        <f>G275</f>
        <v>52</v>
      </c>
      <c r="H274" s="24">
        <f>H275</f>
        <v>52</v>
      </c>
    </row>
    <row r="275" spans="1:8" ht="38.4" customHeight="1" x14ac:dyDescent="0.25">
      <c r="A275" s="83" t="s">
        <v>181</v>
      </c>
      <c r="B275" s="181" t="s">
        <v>28</v>
      </c>
      <c r="C275" s="17" t="s">
        <v>10</v>
      </c>
      <c r="D275" s="29" t="s">
        <v>421</v>
      </c>
      <c r="E275" s="53" t="s">
        <v>57</v>
      </c>
      <c r="F275" s="24">
        <v>52</v>
      </c>
      <c r="G275" s="24">
        <v>52</v>
      </c>
      <c r="H275" s="24">
        <v>52</v>
      </c>
    </row>
    <row r="276" spans="1:8" ht="32.4" customHeight="1" x14ac:dyDescent="0.25">
      <c r="A276" s="3" t="s">
        <v>422</v>
      </c>
      <c r="B276" s="34" t="s">
        <v>28</v>
      </c>
      <c r="C276" s="17" t="s">
        <v>10</v>
      </c>
      <c r="D276" s="7" t="s">
        <v>423</v>
      </c>
      <c r="E276" s="7"/>
      <c r="F276" s="20">
        <f>F277+F278</f>
        <v>90.2</v>
      </c>
      <c r="G276" s="24">
        <f>G277</f>
        <v>0</v>
      </c>
      <c r="H276" s="24">
        <f>H277</f>
        <v>0</v>
      </c>
    </row>
    <row r="277" spans="1:8" ht="43.2" customHeight="1" x14ac:dyDescent="0.25">
      <c r="A277" s="3" t="s">
        <v>181</v>
      </c>
      <c r="B277" s="34" t="s">
        <v>28</v>
      </c>
      <c r="C277" s="17" t="s">
        <v>10</v>
      </c>
      <c r="D277" s="7" t="s">
        <v>423</v>
      </c>
      <c r="E277" s="7" t="s">
        <v>57</v>
      </c>
      <c r="F277" s="20">
        <v>90</v>
      </c>
      <c r="G277" s="24">
        <v>0</v>
      </c>
      <c r="H277" s="24">
        <v>0</v>
      </c>
    </row>
    <row r="278" spans="1:8" ht="27.6" customHeight="1" x14ac:dyDescent="0.25">
      <c r="A278" s="3" t="s">
        <v>58</v>
      </c>
      <c r="B278" s="34" t="s">
        <v>28</v>
      </c>
      <c r="C278" s="17" t="s">
        <v>10</v>
      </c>
      <c r="D278" s="7" t="s">
        <v>423</v>
      </c>
      <c r="E278" s="7" t="s">
        <v>59</v>
      </c>
      <c r="F278" s="20">
        <v>0.2</v>
      </c>
      <c r="G278" s="24">
        <v>0</v>
      </c>
      <c r="H278" s="24">
        <v>0</v>
      </c>
    </row>
    <row r="279" spans="1:8" ht="15" customHeight="1" x14ac:dyDescent="0.25">
      <c r="A279" s="85" t="s">
        <v>116</v>
      </c>
      <c r="B279" s="15" t="s">
        <v>28</v>
      </c>
      <c r="C279" s="16" t="s">
        <v>12</v>
      </c>
      <c r="D279" s="58"/>
      <c r="E279" s="7"/>
      <c r="F279" s="23">
        <f>F310+F280</f>
        <v>181956.9</v>
      </c>
      <c r="G279" s="23">
        <f>G310+G280</f>
        <v>30185</v>
      </c>
      <c r="H279" s="23">
        <f>H310+H280</f>
        <v>22953.599999999999</v>
      </c>
    </row>
    <row r="280" spans="1:8" ht="53.4" customHeight="1" x14ac:dyDescent="0.25">
      <c r="A280" s="3" t="s">
        <v>736</v>
      </c>
      <c r="B280" s="19" t="s">
        <v>28</v>
      </c>
      <c r="C280" s="17" t="s">
        <v>12</v>
      </c>
      <c r="D280" s="17" t="s">
        <v>396</v>
      </c>
      <c r="E280" s="17"/>
      <c r="F280" s="24">
        <f>F281+F302+F305</f>
        <v>20075.5</v>
      </c>
      <c r="G280" s="24">
        <f>G281+G302</f>
        <v>25185</v>
      </c>
      <c r="H280" s="24">
        <f>H281+H302</f>
        <v>17953.599999999999</v>
      </c>
    </row>
    <row r="281" spans="1:8" ht="33" customHeight="1" x14ac:dyDescent="0.25">
      <c r="A281" s="3" t="s">
        <v>201</v>
      </c>
      <c r="B281" s="19" t="s">
        <v>28</v>
      </c>
      <c r="C281" s="17" t="s">
        <v>12</v>
      </c>
      <c r="D281" s="17" t="s">
        <v>397</v>
      </c>
      <c r="E281" s="17"/>
      <c r="F281" s="24">
        <f>F282+F284+F288+F290+F292+F294+F296+F298+F300+F286</f>
        <v>12839.5</v>
      </c>
      <c r="G281" s="24">
        <f>G282+G284+G288+G290+G292+G294+G296+G298+G300</f>
        <v>24685</v>
      </c>
      <c r="H281" s="24">
        <f>H282+H284+H288+H290+H292+H294+H296+H298+H300</f>
        <v>17453.599999999999</v>
      </c>
    </row>
    <row r="282" spans="1:8" ht="45.6" customHeight="1" x14ac:dyDescent="0.25">
      <c r="A282" s="3" t="s">
        <v>705</v>
      </c>
      <c r="B282" s="19" t="s">
        <v>28</v>
      </c>
      <c r="C282" s="17" t="s">
        <v>12</v>
      </c>
      <c r="D282" s="17" t="s">
        <v>704</v>
      </c>
      <c r="E282" s="17"/>
      <c r="F282" s="24">
        <f>F283</f>
        <v>350</v>
      </c>
      <c r="G282" s="24">
        <v>0</v>
      </c>
      <c r="H282" s="24">
        <v>0</v>
      </c>
    </row>
    <row r="283" spans="1:8" ht="47.4" customHeight="1" x14ac:dyDescent="0.25">
      <c r="A283" s="73" t="s">
        <v>181</v>
      </c>
      <c r="B283" s="19" t="s">
        <v>28</v>
      </c>
      <c r="C283" s="17" t="s">
        <v>12</v>
      </c>
      <c r="D283" s="17" t="s">
        <v>704</v>
      </c>
      <c r="E283" s="17" t="s">
        <v>57</v>
      </c>
      <c r="F283" s="24">
        <v>350</v>
      </c>
      <c r="G283" s="24">
        <v>0</v>
      </c>
      <c r="H283" s="24">
        <v>0</v>
      </c>
    </row>
    <row r="284" spans="1:8" ht="33.6" customHeight="1" x14ac:dyDescent="0.25">
      <c r="A284" s="3" t="s">
        <v>707</v>
      </c>
      <c r="B284" s="19" t="s">
        <v>28</v>
      </c>
      <c r="C284" s="17" t="s">
        <v>12</v>
      </c>
      <c r="D284" s="17" t="s">
        <v>706</v>
      </c>
      <c r="E284" s="17"/>
      <c r="F284" s="24">
        <f>F285</f>
        <v>3000</v>
      </c>
      <c r="G284" s="24">
        <v>0</v>
      </c>
      <c r="H284" s="24">
        <v>0</v>
      </c>
    </row>
    <row r="285" spans="1:8" ht="40.950000000000003" customHeight="1" x14ac:dyDescent="0.25">
      <c r="A285" s="73" t="s">
        <v>181</v>
      </c>
      <c r="B285" s="19" t="s">
        <v>28</v>
      </c>
      <c r="C285" s="17" t="s">
        <v>12</v>
      </c>
      <c r="D285" s="17" t="s">
        <v>706</v>
      </c>
      <c r="E285" s="17" t="s">
        <v>57</v>
      </c>
      <c r="F285" s="24">
        <v>3000</v>
      </c>
      <c r="G285" s="24">
        <v>0</v>
      </c>
      <c r="H285" s="24">
        <v>0</v>
      </c>
    </row>
    <row r="286" spans="1:8" ht="29.4" customHeight="1" x14ac:dyDescent="0.25">
      <c r="A286" s="73" t="s">
        <v>802</v>
      </c>
      <c r="B286" s="19" t="s">
        <v>28</v>
      </c>
      <c r="C286" s="17" t="s">
        <v>12</v>
      </c>
      <c r="D286" s="17" t="s">
        <v>801</v>
      </c>
      <c r="E286" s="17"/>
      <c r="F286" s="24">
        <f>F287</f>
        <v>200</v>
      </c>
      <c r="G286" s="24">
        <v>0</v>
      </c>
      <c r="H286" s="24">
        <v>0</v>
      </c>
    </row>
    <row r="287" spans="1:8" ht="40.950000000000003" customHeight="1" x14ac:dyDescent="0.25">
      <c r="A287" s="73" t="s">
        <v>181</v>
      </c>
      <c r="B287" s="19" t="s">
        <v>28</v>
      </c>
      <c r="C287" s="17" t="s">
        <v>12</v>
      </c>
      <c r="D287" s="17" t="s">
        <v>801</v>
      </c>
      <c r="E287" s="17" t="s">
        <v>57</v>
      </c>
      <c r="F287" s="24">
        <v>200</v>
      </c>
      <c r="G287" s="24">
        <v>0</v>
      </c>
      <c r="H287" s="24">
        <v>0</v>
      </c>
    </row>
    <row r="288" spans="1:8" ht="45.6" customHeight="1" x14ac:dyDescent="0.25">
      <c r="A288" s="73" t="s">
        <v>708</v>
      </c>
      <c r="B288" s="19" t="s">
        <v>28</v>
      </c>
      <c r="C288" s="17" t="s">
        <v>12</v>
      </c>
      <c r="D288" s="17" t="s">
        <v>709</v>
      </c>
      <c r="E288" s="17"/>
      <c r="F288" s="24">
        <f>F289</f>
        <v>50</v>
      </c>
      <c r="G288" s="24">
        <v>0</v>
      </c>
      <c r="H288" s="24">
        <v>0</v>
      </c>
    </row>
    <row r="289" spans="1:8" ht="40.950000000000003" customHeight="1" x14ac:dyDescent="0.25">
      <c r="A289" s="73" t="s">
        <v>181</v>
      </c>
      <c r="B289" s="19" t="s">
        <v>28</v>
      </c>
      <c r="C289" s="17" t="s">
        <v>12</v>
      </c>
      <c r="D289" s="17" t="s">
        <v>709</v>
      </c>
      <c r="E289" s="17" t="s">
        <v>57</v>
      </c>
      <c r="F289" s="24">
        <v>50</v>
      </c>
      <c r="G289" s="24">
        <v>0</v>
      </c>
      <c r="H289" s="24">
        <v>0</v>
      </c>
    </row>
    <row r="290" spans="1:8" ht="31.95" customHeight="1" x14ac:dyDescent="0.25">
      <c r="A290" s="73" t="s">
        <v>711</v>
      </c>
      <c r="B290" s="19" t="s">
        <v>28</v>
      </c>
      <c r="C290" s="17" t="s">
        <v>12</v>
      </c>
      <c r="D290" s="17" t="s">
        <v>710</v>
      </c>
      <c r="E290" s="17"/>
      <c r="F290" s="24">
        <f>F291</f>
        <v>1000</v>
      </c>
      <c r="G290" s="24">
        <f>G291</f>
        <v>0</v>
      </c>
      <c r="H290" s="24">
        <f>H291</f>
        <v>0</v>
      </c>
    </row>
    <row r="291" spans="1:8" ht="40.950000000000003" customHeight="1" x14ac:dyDescent="0.25">
      <c r="A291" s="73" t="s">
        <v>181</v>
      </c>
      <c r="B291" s="19" t="s">
        <v>28</v>
      </c>
      <c r="C291" s="17" t="s">
        <v>12</v>
      </c>
      <c r="D291" s="17" t="s">
        <v>710</v>
      </c>
      <c r="E291" s="17" t="s">
        <v>57</v>
      </c>
      <c r="F291" s="24">
        <v>1000</v>
      </c>
      <c r="G291" s="24">
        <v>0</v>
      </c>
      <c r="H291" s="24">
        <v>0</v>
      </c>
    </row>
    <row r="292" spans="1:8" ht="24.6" customHeight="1" x14ac:dyDescent="0.25">
      <c r="A292" s="73" t="s">
        <v>647</v>
      </c>
      <c r="B292" s="19" t="s">
        <v>28</v>
      </c>
      <c r="C292" s="17" t="s">
        <v>12</v>
      </c>
      <c r="D292" s="17" t="s">
        <v>646</v>
      </c>
      <c r="E292" s="17"/>
      <c r="F292" s="24">
        <f>F293</f>
        <v>10</v>
      </c>
      <c r="G292" s="24">
        <v>0</v>
      </c>
      <c r="H292" s="24">
        <v>0</v>
      </c>
    </row>
    <row r="293" spans="1:8" ht="40.950000000000003" customHeight="1" x14ac:dyDescent="0.25">
      <c r="A293" s="73" t="s">
        <v>181</v>
      </c>
      <c r="B293" s="19" t="s">
        <v>28</v>
      </c>
      <c r="C293" s="17" t="s">
        <v>12</v>
      </c>
      <c r="D293" s="17" t="s">
        <v>646</v>
      </c>
      <c r="E293" s="17" t="s">
        <v>57</v>
      </c>
      <c r="F293" s="24">
        <v>10</v>
      </c>
      <c r="G293" s="24">
        <v>0</v>
      </c>
      <c r="H293" s="24">
        <v>0</v>
      </c>
    </row>
    <row r="294" spans="1:8" ht="87.6" customHeight="1" x14ac:dyDescent="0.25">
      <c r="A294" s="3" t="s">
        <v>493</v>
      </c>
      <c r="B294" s="19" t="s">
        <v>28</v>
      </c>
      <c r="C294" s="17" t="s">
        <v>12</v>
      </c>
      <c r="D294" s="17" t="s">
        <v>492</v>
      </c>
      <c r="E294" s="17"/>
      <c r="F294" s="24">
        <f>F295</f>
        <v>1368.5</v>
      </c>
      <c r="G294" s="24">
        <f>G295</f>
        <v>0</v>
      </c>
      <c r="H294" s="24">
        <v>0</v>
      </c>
    </row>
    <row r="295" spans="1:8" ht="22.95" customHeight="1" x14ac:dyDescent="0.25">
      <c r="A295" s="3" t="s">
        <v>83</v>
      </c>
      <c r="B295" s="19" t="s">
        <v>28</v>
      </c>
      <c r="C295" s="17" t="s">
        <v>12</v>
      </c>
      <c r="D295" s="17" t="s">
        <v>492</v>
      </c>
      <c r="E295" s="17" t="s">
        <v>141</v>
      </c>
      <c r="F295" s="24">
        <v>1368.5</v>
      </c>
      <c r="G295" s="24">
        <v>0</v>
      </c>
      <c r="H295" s="24">
        <v>0</v>
      </c>
    </row>
    <row r="296" spans="1:8" ht="73.2" customHeight="1" x14ac:dyDescent="0.25">
      <c r="A296" s="145" t="s">
        <v>659</v>
      </c>
      <c r="B296" s="19" t="s">
        <v>28</v>
      </c>
      <c r="C296" s="17" t="s">
        <v>12</v>
      </c>
      <c r="D296" s="17" t="s">
        <v>550</v>
      </c>
      <c r="E296" s="17"/>
      <c r="F296" s="24">
        <f>F297</f>
        <v>2690.7</v>
      </c>
      <c r="G296" s="24">
        <f>G297</f>
        <v>0</v>
      </c>
      <c r="H296" s="24">
        <f>H297</f>
        <v>0</v>
      </c>
    </row>
    <row r="297" spans="1:8" ht="24.6" customHeight="1" x14ac:dyDescent="0.25">
      <c r="A297" s="3" t="s">
        <v>83</v>
      </c>
      <c r="B297" s="55" t="s">
        <v>28</v>
      </c>
      <c r="C297" s="152" t="s">
        <v>12</v>
      </c>
      <c r="D297" s="152" t="s">
        <v>550</v>
      </c>
      <c r="E297" s="152" t="s">
        <v>141</v>
      </c>
      <c r="F297" s="24">
        <v>2690.7</v>
      </c>
      <c r="G297" s="24">
        <v>0</v>
      </c>
      <c r="H297" s="24">
        <v>0</v>
      </c>
    </row>
    <row r="298" spans="1:8" ht="45.75" customHeight="1" x14ac:dyDescent="0.25">
      <c r="A298" s="3" t="s">
        <v>719</v>
      </c>
      <c r="B298" s="55" t="s">
        <v>28</v>
      </c>
      <c r="C298" s="152" t="s">
        <v>12</v>
      </c>
      <c r="D298" s="112" t="s">
        <v>718</v>
      </c>
      <c r="E298" s="152"/>
      <c r="F298" s="24">
        <f>F299</f>
        <v>4170.3</v>
      </c>
      <c r="G298" s="24">
        <f>G299</f>
        <v>24685</v>
      </c>
      <c r="H298" s="24">
        <f>H299</f>
        <v>0</v>
      </c>
    </row>
    <row r="299" spans="1:8" ht="24.6" customHeight="1" x14ac:dyDescent="0.25">
      <c r="A299" s="3" t="s">
        <v>83</v>
      </c>
      <c r="B299" s="55" t="s">
        <v>28</v>
      </c>
      <c r="C299" s="152" t="s">
        <v>12</v>
      </c>
      <c r="D299" s="112" t="s">
        <v>718</v>
      </c>
      <c r="E299" s="112" t="s">
        <v>141</v>
      </c>
      <c r="F299" s="24">
        <v>4170.3</v>
      </c>
      <c r="G299" s="24">
        <v>24685</v>
      </c>
      <c r="H299" s="24">
        <v>0</v>
      </c>
    </row>
    <row r="300" spans="1:8" ht="62.4" customHeight="1" x14ac:dyDescent="0.25">
      <c r="A300" s="3" t="s">
        <v>722</v>
      </c>
      <c r="B300" s="55" t="s">
        <v>28</v>
      </c>
      <c r="C300" s="152" t="s">
        <v>12</v>
      </c>
      <c r="D300" s="112" t="s">
        <v>721</v>
      </c>
      <c r="E300" s="112"/>
      <c r="F300" s="24">
        <f>F301</f>
        <v>0</v>
      </c>
      <c r="G300" s="24">
        <f>G301</f>
        <v>0</v>
      </c>
      <c r="H300" s="24">
        <f>H301</f>
        <v>17453.599999999999</v>
      </c>
    </row>
    <row r="301" spans="1:8" ht="24.6" customHeight="1" x14ac:dyDescent="0.25">
      <c r="A301" s="3" t="s">
        <v>83</v>
      </c>
      <c r="B301" s="55" t="s">
        <v>28</v>
      </c>
      <c r="C301" s="152" t="s">
        <v>12</v>
      </c>
      <c r="D301" s="112" t="s">
        <v>721</v>
      </c>
      <c r="E301" s="112" t="s">
        <v>141</v>
      </c>
      <c r="F301" s="24">
        <v>0</v>
      </c>
      <c r="G301" s="24">
        <v>0</v>
      </c>
      <c r="H301" s="24">
        <v>17453.599999999999</v>
      </c>
    </row>
    <row r="302" spans="1:8" ht="42" customHeight="1" x14ac:dyDescent="0.25">
      <c r="A302" s="3" t="s">
        <v>578</v>
      </c>
      <c r="B302" s="55" t="s">
        <v>28</v>
      </c>
      <c r="C302" s="152" t="s">
        <v>12</v>
      </c>
      <c r="D302" s="17" t="s">
        <v>440</v>
      </c>
      <c r="E302" s="17"/>
      <c r="F302" s="24">
        <f t="shared" ref="F302:H303" si="32">F303</f>
        <v>700</v>
      </c>
      <c r="G302" s="24">
        <f t="shared" si="32"/>
        <v>500</v>
      </c>
      <c r="H302" s="24">
        <f t="shared" si="32"/>
        <v>500</v>
      </c>
    </row>
    <row r="303" spans="1:8" ht="36" customHeight="1" x14ac:dyDescent="0.25">
      <c r="A303" s="3" t="s">
        <v>803</v>
      </c>
      <c r="B303" s="55" t="s">
        <v>28</v>
      </c>
      <c r="C303" s="152" t="s">
        <v>12</v>
      </c>
      <c r="D303" s="17" t="s">
        <v>441</v>
      </c>
      <c r="E303" s="17"/>
      <c r="F303" s="24">
        <f t="shared" si="32"/>
        <v>700</v>
      </c>
      <c r="G303" s="24">
        <f t="shared" si="32"/>
        <v>500</v>
      </c>
      <c r="H303" s="24">
        <f t="shared" si="32"/>
        <v>500</v>
      </c>
    </row>
    <row r="304" spans="1:8" ht="42" customHeight="1" x14ac:dyDescent="0.25">
      <c r="A304" s="3" t="s">
        <v>181</v>
      </c>
      <c r="B304" s="55" t="s">
        <v>28</v>
      </c>
      <c r="C304" s="152" t="s">
        <v>12</v>
      </c>
      <c r="D304" s="17" t="s">
        <v>441</v>
      </c>
      <c r="E304" s="17" t="s">
        <v>57</v>
      </c>
      <c r="F304" s="24">
        <v>700</v>
      </c>
      <c r="G304" s="24">
        <v>500</v>
      </c>
      <c r="H304" s="24">
        <v>500</v>
      </c>
    </row>
    <row r="305" spans="1:8" ht="28.95" customHeight="1" x14ac:dyDescent="0.25">
      <c r="A305" s="3" t="s">
        <v>667</v>
      </c>
      <c r="B305" s="55" t="s">
        <v>28</v>
      </c>
      <c r="C305" s="152" t="s">
        <v>12</v>
      </c>
      <c r="D305" s="17" t="s">
        <v>664</v>
      </c>
      <c r="E305" s="17"/>
      <c r="F305" s="24">
        <f>F306+F308</f>
        <v>6536</v>
      </c>
      <c r="G305" s="24">
        <v>0</v>
      </c>
      <c r="H305" s="24">
        <v>0</v>
      </c>
    </row>
    <row r="306" spans="1:8" ht="26.4" customHeight="1" x14ac:dyDescent="0.25">
      <c r="A306" s="3" t="s">
        <v>666</v>
      </c>
      <c r="B306" s="55" t="s">
        <v>28</v>
      </c>
      <c r="C306" s="152" t="s">
        <v>12</v>
      </c>
      <c r="D306" s="17" t="s">
        <v>665</v>
      </c>
      <c r="E306" s="17"/>
      <c r="F306" s="24">
        <f>F307</f>
        <v>37.1</v>
      </c>
      <c r="G306" s="24">
        <v>0</v>
      </c>
      <c r="H306" s="24">
        <v>0</v>
      </c>
    </row>
    <row r="307" spans="1:8" ht="42" customHeight="1" x14ac:dyDescent="0.25">
      <c r="A307" s="3" t="s">
        <v>181</v>
      </c>
      <c r="B307" s="55" t="s">
        <v>28</v>
      </c>
      <c r="C307" s="152" t="s">
        <v>12</v>
      </c>
      <c r="D307" s="17" t="s">
        <v>665</v>
      </c>
      <c r="E307" s="17" t="s">
        <v>57</v>
      </c>
      <c r="F307" s="24">
        <v>37.1</v>
      </c>
      <c r="G307" s="24">
        <v>0</v>
      </c>
      <c r="H307" s="24">
        <v>0</v>
      </c>
    </row>
    <row r="308" spans="1:8" ht="51" customHeight="1" x14ac:dyDescent="0.25">
      <c r="A308" s="3" t="s">
        <v>768</v>
      </c>
      <c r="B308" s="55" t="s">
        <v>28</v>
      </c>
      <c r="C308" s="152" t="s">
        <v>12</v>
      </c>
      <c r="D308" s="17" t="s">
        <v>767</v>
      </c>
      <c r="E308" s="17"/>
      <c r="F308" s="24">
        <f>F309</f>
        <v>6498.9</v>
      </c>
      <c r="G308" s="24">
        <v>0</v>
      </c>
      <c r="H308" s="24">
        <v>0</v>
      </c>
    </row>
    <row r="309" spans="1:8" ht="63" customHeight="1" x14ac:dyDescent="0.25">
      <c r="A309" s="3" t="s">
        <v>144</v>
      </c>
      <c r="B309" s="55" t="s">
        <v>28</v>
      </c>
      <c r="C309" s="152" t="s">
        <v>12</v>
      </c>
      <c r="D309" s="17" t="s">
        <v>767</v>
      </c>
      <c r="E309" s="17" t="s">
        <v>145</v>
      </c>
      <c r="F309" s="24">
        <v>6498.9</v>
      </c>
      <c r="G309" s="24">
        <v>0</v>
      </c>
      <c r="H309" s="24">
        <v>0</v>
      </c>
    </row>
    <row r="310" spans="1:8" s="42" customFormat="1" ht="51.6" customHeight="1" x14ac:dyDescent="0.25">
      <c r="A310" s="145" t="s">
        <v>737</v>
      </c>
      <c r="B310" s="34" t="s">
        <v>28</v>
      </c>
      <c r="C310" s="7" t="s">
        <v>12</v>
      </c>
      <c r="D310" s="7" t="s">
        <v>176</v>
      </c>
      <c r="E310" s="7"/>
      <c r="F310" s="20">
        <f>F311+F317+F328+F331+F336+F314</f>
        <v>161881.4</v>
      </c>
      <c r="G310" s="20">
        <f>G311+G317+G328+G331+G336+G314</f>
        <v>5000</v>
      </c>
      <c r="H310" s="20">
        <f>H311+H317+H328+H331+H336+H314</f>
        <v>5000</v>
      </c>
    </row>
    <row r="311" spans="1:8" s="42" customFormat="1" ht="57.75" customHeight="1" x14ac:dyDescent="0.25">
      <c r="A311" s="3" t="s">
        <v>555</v>
      </c>
      <c r="B311" s="34" t="s">
        <v>28</v>
      </c>
      <c r="C311" s="7" t="s">
        <v>12</v>
      </c>
      <c r="D311" s="7" t="s">
        <v>178</v>
      </c>
      <c r="E311" s="7"/>
      <c r="F311" s="20">
        <f t="shared" ref="F311:H312" si="33">F312</f>
        <v>1000</v>
      </c>
      <c r="G311" s="20">
        <f t="shared" si="33"/>
        <v>1000</v>
      </c>
      <c r="H311" s="20">
        <f t="shared" si="33"/>
        <v>1000</v>
      </c>
    </row>
    <row r="312" spans="1:8" s="42" customFormat="1" ht="28.2" customHeight="1" x14ac:dyDescent="0.25">
      <c r="A312" s="3" t="s">
        <v>556</v>
      </c>
      <c r="B312" s="34" t="s">
        <v>28</v>
      </c>
      <c r="C312" s="7" t="s">
        <v>12</v>
      </c>
      <c r="D312" s="7" t="s">
        <v>213</v>
      </c>
      <c r="E312" s="7"/>
      <c r="F312" s="20">
        <f t="shared" si="33"/>
        <v>1000</v>
      </c>
      <c r="G312" s="20">
        <f t="shared" si="33"/>
        <v>1000</v>
      </c>
      <c r="H312" s="20">
        <f t="shared" si="33"/>
        <v>1000</v>
      </c>
    </row>
    <row r="313" spans="1:8" s="42" customFormat="1" ht="39.6" customHeight="1" x14ac:dyDescent="0.25">
      <c r="A313" s="79" t="s">
        <v>181</v>
      </c>
      <c r="B313" s="34" t="s">
        <v>28</v>
      </c>
      <c r="C313" s="7" t="s">
        <v>12</v>
      </c>
      <c r="D313" s="7" t="s">
        <v>213</v>
      </c>
      <c r="E313" s="7" t="s">
        <v>57</v>
      </c>
      <c r="F313" s="20">
        <v>1000</v>
      </c>
      <c r="G313" s="20">
        <v>1000</v>
      </c>
      <c r="H313" s="20">
        <v>1000</v>
      </c>
    </row>
    <row r="314" spans="1:8" s="42" customFormat="1" ht="39.6" customHeight="1" x14ac:dyDescent="0.25">
      <c r="A314" s="3" t="s">
        <v>612</v>
      </c>
      <c r="B314" s="34" t="s">
        <v>28</v>
      </c>
      <c r="C314" s="7" t="s">
        <v>12</v>
      </c>
      <c r="D314" s="7" t="s">
        <v>442</v>
      </c>
      <c r="E314" s="216"/>
      <c r="F314" s="241">
        <f t="shared" ref="F314:H315" si="34">F315</f>
        <v>1000</v>
      </c>
      <c r="G314" s="241">
        <f t="shared" si="34"/>
        <v>1000</v>
      </c>
      <c r="H314" s="241">
        <f t="shared" si="34"/>
        <v>1000</v>
      </c>
    </row>
    <row r="315" spans="1:8" s="42" customFormat="1" ht="60" customHeight="1" x14ac:dyDescent="0.25">
      <c r="A315" s="3" t="s">
        <v>613</v>
      </c>
      <c r="B315" s="203" t="s">
        <v>28</v>
      </c>
      <c r="C315" s="112" t="s">
        <v>12</v>
      </c>
      <c r="D315" s="112" t="s">
        <v>614</v>
      </c>
      <c r="E315" s="216"/>
      <c r="F315" s="241">
        <f t="shared" si="34"/>
        <v>1000</v>
      </c>
      <c r="G315" s="241">
        <f t="shared" si="34"/>
        <v>1000</v>
      </c>
      <c r="H315" s="241">
        <f t="shared" si="34"/>
        <v>1000</v>
      </c>
    </row>
    <row r="316" spans="1:8" s="42" customFormat="1" ht="61.95" customHeight="1" x14ac:dyDescent="0.25">
      <c r="A316" s="3" t="s">
        <v>144</v>
      </c>
      <c r="B316" s="203" t="s">
        <v>28</v>
      </c>
      <c r="C316" s="112" t="s">
        <v>12</v>
      </c>
      <c r="D316" s="112" t="s">
        <v>614</v>
      </c>
      <c r="E316" s="216" t="s">
        <v>145</v>
      </c>
      <c r="F316" s="241">
        <v>1000</v>
      </c>
      <c r="G316" s="20">
        <v>1000</v>
      </c>
      <c r="H316" s="20">
        <v>1000</v>
      </c>
    </row>
    <row r="317" spans="1:8" s="42" customFormat="1" ht="34.5" customHeight="1" x14ac:dyDescent="0.25">
      <c r="A317" s="145" t="s">
        <v>560</v>
      </c>
      <c r="B317" s="203" t="s">
        <v>28</v>
      </c>
      <c r="C317" s="112" t="s">
        <v>12</v>
      </c>
      <c r="D317" s="112" t="s">
        <v>444</v>
      </c>
      <c r="E317" s="216"/>
      <c r="F317" s="241">
        <f>F321+F324+F318+F322+F326</f>
        <v>7566.6</v>
      </c>
      <c r="G317" s="20">
        <f>G320</f>
        <v>2000</v>
      </c>
      <c r="H317" s="20">
        <f>H320</f>
        <v>2000</v>
      </c>
    </row>
    <row r="318" spans="1:8" s="42" customFormat="1" ht="34.200000000000003" customHeight="1" x14ac:dyDescent="0.25">
      <c r="A318" s="145" t="s">
        <v>798</v>
      </c>
      <c r="B318" s="203" t="s">
        <v>28</v>
      </c>
      <c r="C318" s="112" t="s">
        <v>12</v>
      </c>
      <c r="D318" s="112" t="s">
        <v>797</v>
      </c>
      <c r="E318" s="216"/>
      <c r="F318" s="241">
        <f>F319</f>
        <v>2500</v>
      </c>
      <c r="G318" s="20">
        <v>0</v>
      </c>
      <c r="H318" s="241">
        <v>0</v>
      </c>
    </row>
    <row r="319" spans="1:8" s="42" customFormat="1" ht="51.6" customHeight="1" x14ac:dyDescent="0.25">
      <c r="A319" s="3" t="s">
        <v>181</v>
      </c>
      <c r="B319" s="203" t="s">
        <v>28</v>
      </c>
      <c r="C319" s="112" t="s">
        <v>12</v>
      </c>
      <c r="D319" s="112" t="s">
        <v>797</v>
      </c>
      <c r="E319" s="216" t="s">
        <v>57</v>
      </c>
      <c r="F319" s="241">
        <v>2500</v>
      </c>
      <c r="G319" s="20">
        <v>0</v>
      </c>
      <c r="H319" s="241">
        <v>0</v>
      </c>
    </row>
    <row r="320" spans="1:8" s="42" customFormat="1" ht="16.2" customHeight="1" x14ac:dyDescent="0.25">
      <c r="A320" s="145" t="s">
        <v>446</v>
      </c>
      <c r="B320" s="203" t="s">
        <v>28</v>
      </c>
      <c r="C320" s="112" t="s">
        <v>12</v>
      </c>
      <c r="D320" s="112" t="s">
        <v>445</v>
      </c>
      <c r="E320" s="216"/>
      <c r="F320" s="241">
        <f>F321</f>
        <v>2000</v>
      </c>
      <c r="G320" s="20">
        <f>G321</f>
        <v>2000</v>
      </c>
      <c r="H320" s="241">
        <f>H321</f>
        <v>2000</v>
      </c>
    </row>
    <row r="321" spans="1:8" s="42" customFormat="1" ht="39.75" customHeight="1" x14ac:dyDescent="0.25">
      <c r="A321" s="3" t="s">
        <v>181</v>
      </c>
      <c r="B321" s="203" t="s">
        <v>28</v>
      </c>
      <c r="C321" s="112" t="s">
        <v>12</v>
      </c>
      <c r="D321" s="112" t="s">
        <v>445</v>
      </c>
      <c r="E321" s="216" t="s">
        <v>57</v>
      </c>
      <c r="F321" s="241">
        <v>2000</v>
      </c>
      <c r="G321" s="20">
        <v>2000</v>
      </c>
      <c r="H321" s="20">
        <v>2000</v>
      </c>
    </row>
    <row r="322" spans="1:8" s="42" customFormat="1" ht="101.4" customHeight="1" x14ac:dyDescent="0.25">
      <c r="A322" s="3" t="s">
        <v>652</v>
      </c>
      <c r="B322" s="203" t="s">
        <v>28</v>
      </c>
      <c r="C322" s="112" t="s">
        <v>12</v>
      </c>
      <c r="D322" s="112" t="s">
        <v>653</v>
      </c>
      <c r="E322" s="216"/>
      <c r="F322" s="241">
        <f>F323</f>
        <v>90</v>
      </c>
      <c r="G322" s="20">
        <v>0</v>
      </c>
      <c r="H322" s="20">
        <v>0</v>
      </c>
    </row>
    <row r="323" spans="1:8" s="42" customFormat="1" ht="39.75" customHeight="1" x14ac:dyDescent="0.25">
      <c r="A323" s="3" t="s">
        <v>181</v>
      </c>
      <c r="B323" s="203" t="s">
        <v>28</v>
      </c>
      <c r="C323" s="112" t="s">
        <v>12</v>
      </c>
      <c r="D323" s="112" t="s">
        <v>653</v>
      </c>
      <c r="E323" s="216" t="s">
        <v>57</v>
      </c>
      <c r="F323" s="241">
        <v>90</v>
      </c>
      <c r="G323" s="20">
        <v>0</v>
      </c>
      <c r="H323" s="20">
        <v>0</v>
      </c>
    </row>
    <row r="324" spans="1:8" s="42" customFormat="1" ht="34.200000000000003" customHeight="1" x14ac:dyDescent="0.25">
      <c r="A324" s="3" t="s">
        <v>632</v>
      </c>
      <c r="B324" s="203" t="s">
        <v>28</v>
      </c>
      <c r="C324" s="112" t="s">
        <v>12</v>
      </c>
      <c r="D324" s="112" t="s">
        <v>631</v>
      </c>
      <c r="E324" s="216"/>
      <c r="F324" s="241">
        <f>F325</f>
        <v>78</v>
      </c>
      <c r="G324" s="20">
        <v>0</v>
      </c>
      <c r="H324" s="20">
        <v>0</v>
      </c>
    </row>
    <row r="325" spans="1:8" s="42" customFormat="1" ht="39.75" customHeight="1" x14ac:dyDescent="0.25">
      <c r="A325" s="3" t="s">
        <v>181</v>
      </c>
      <c r="B325" s="203" t="s">
        <v>28</v>
      </c>
      <c r="C325" s="112" t="s">
        <v>12</v>
      </c>
      <c r="D325" s="112" t="s">
        <v>631</v>
      </c>
      <c r="E325" s="216" t="s">
        <v>57</v>
      </c>
      <c r="F325" s="241">
        <v>78</v>
      </c>
      <c r="G325" s="20">
        <v>0</v>
      </c>
      <c r="H325" s="20">
        <v>0</v>
      </c>
    </row>
    <row r="326" spans="1:8" s="42" customFormat="1" ht="58.8" customHeight="1" x14ac:dyDescent="0.25">
      <c r="A326" s="3" t="s">
        <v>799</v>
      </c>
      <c r="B326" s="203" t="s">
        <v>28</v>
      </c>
      <c r="C326" s="112" t="s">
        <v>12</v>
      </c>
      <c r="D326" s="112" t="s">
        <v>800</v>
      </c>
      <c r="E326" s="216"/>
      <c r="F326" s="241">
        <f>F327</f>
        <v>2898.6</v>
      </c>
      <c r="G326" s="20">
        <f>G327</f>
        <v>0</v>
      </c>
      <c r="H326" s="20">
        <f>H327</f>
        <v>0</v>
      </c>
    </row>
    <row r="327" spans="1:8" s="42" customFormat="1" ht="39.75" customHeight="1" x14ac:dyDescent="0.25">
      <c r="A327" s="3" t="s">
        <v>181</v>
      </c>
      <c r="B327" s="203" t="s">
        <v>28</v>
      </c>
      <c r="C327" s="112" t="s">
        <v>12</v>
      </c>
      <c r="D327" s="112" t="s">
        <v>800</v>
      </c>
      <c r="E327" s="216" t="s">
        <v>57</v>
      </c>
      <c r="F327" s="241">
        <v>2898.6</v>
      </c>
      <c r="G327" s="20">
        <v>0</v>
      </c>
      <c r="H327" s="20">
        <v>0</v>
      </c>
    </row>
    <row r="328" spans="1:8" s="42" customFormat="1" ht="36" customHeight="1" x14ac:dyDescent="0.25">
      <c r="A328" s="3" t="s">
        <v>411</v>
      </c>
      <c r="B328" s="34" t="s">
        <v>28</v>
      </c>
      <c r="C328" s="7" t="s">
        <v>12</v>
      </c>
      <c r="D328" s="7" t="s">
        <v>410</v>
      </c>
      <c r="E328" s="7"/>
      <c r="F328" s="20">
        <f t="shared" ref="F328:H329" si="35">F329</f>
        <v>149014.79999999999</v>
      </c>
      <c r="G328" s="20">
        <f t="shared" si="35"/>
        <v>0</v>
      </c>
      <c r="H328" s="20">
        <f t="shared" si="35"/>
        <v>0</v>
      </c>
    </row>
    <row r="329" spans="1:8" s="42" customFormat="1" ht="42.6" customHeight="1" x14ac:dyDescent="0.25">
      <c r="A329" s="3" t="s">
        <v>649</v>
      </c>
      <c r="B329" s="34" t="s">
        <v>28</v>
      </c>
      <c r="C329" s="7" t="s">
        <v>12</v>
      </c>
      <c r="D329" s="7" t="s">
        <v>648</v>
      </c>
      <c r="E329" s="7"/>
      <c r="F329" s="20">
        <f t="shared" si="35"/>
        <v>149014.79999999999</v>
      </c>
      <c r="G329" s="20">
        <f t="shared" si="35"/>
        <v>0</v>
      </c>
      <c r="H329" s="20">
        <f t="shared" si="35"/>
        <v>0</v>
      </c>
    </row>
    <row r="330" spans="1:8" s="42" customFormat="1" ht="19.2" customHeight="1" x14ac:dyDescent="0.25">
      <c r="A330" s="3" t="s">
        <v>83</v>
      </c>
      <c r="B330" s="34" t="s">
        <v>28</v>
      </c>
      <c r="C330" s="7" t="s">
        <v>12</v>
      </c>
      <c r="D330" s="7" t="s">
        <v>648</v>
      </c>
      <c r="E330" s="7" t="s">
        <v>141</v>
      </c>
      <c r="F330" s="20">
        <v>149014.79999999999</v>
      </c>
      <c r="G330" s="20">
        <v>0</v>
      </c>
      <c r="H330" s="20">
        <v>0</v>
      </c>
    </row>
    <row r="331" spans="1:8" s="42" customFormat="1" ht="32.4" customHeight="1" x14ac:dyDescent="0.25">
      <c r="A331" s="3" t="s">
        <v>448</v>
      </c>
      <c r="B331" s="34" t="s">
        <v>28</v>
      </c>
      <c r="C331" s="7" t="s">
        <v>12</v>
      </c>
      <c r="D331" s="17" t="s">
        <v>449</v>
      </c>
      <c r="E331" s="7"/>
      <c r="F331" s="20">
        <f>F332+F334</f>
        <v>2300</v>
      </c>
      <c r="G331" s="20">
        <f>G332</f>
        <v>0</v>
      </c>
      <c r="H331" s="20">
        <f>H332</f>
        <v>0</v>
      </c>
    </row>
    <row r="332" spans="1:8" s="42" customFormat="1" ht="33" customHeight="1" x14ac:dyDescent="0.25">
      <c r="A332" s="3" t="s">
        <v>468</v>
      </c>
      <c r="B332" s="34" t="s">
        <v>28</v>
      </c>
      <c r="C332" s="7" t="s">
        <v>12</v>
      </c>
      <c r="D332" s="17" t="s">
        <v>469</v>
      </c>
      <c r="E332" s="7"/>
      <c r="F332" s="20">
        <f>F333</f>
        <v>1000</v>
      </c>
      <c r="G332" s="20">
        <f>G333</f>
        <v>0</v>
      </c>
      <c r="H332" s="20">
        <f>H333</f>
        <v>0</v>
      </c>
    </row>
    <row r="333" spans="1:8" s="42" customFormat="1" ht="45" customHeight="1" x14ac:dyDescent="0.25">
      <c r="A333" s="3" t="s">
        <v>181</v>
      </c>
      <c r="B333" s="34" t="s">
        <v>28</v>
      </c>
      <c r="C333" s="7" t="s">
        <v>12</v>
      </c>
      <c r="D333" s="17" t="s">
        <v>469</v>
      </c>
      <c r="E333" s="7" t="s">
        <v>57</v>
      </c>
      <c r="F333" s="20">
        <v>1000</v>
      </c>
      <c r="G333" s="20">
        <v>0</v>
      </c>
      <c r="H333" s="20">
        <v>0</v>
      </c>
    </row>
    <row r="334" spans="1:8" s="42" customFormat="1" ht="73.2" customHeight="1" x14ac:dyDescent="0.25">
      <c r="A334" s="3" t="s">
        <v>766</v>
      </c>
      <c r="B334" s="34" t="s">
        <v>28</v>
      </c>
      <c r="C334" s="7" t="s">
        <v>12</v>
      </c>
      <c r="D334" s="17" t="s">
        <v>765</v>
      </c>
      <c r="E334" s="7"/>
      <c r="F334" s="20">
        <f>F335</f>
        <v>1300</v>
      </c>
      <c r="G334" s="20">
        <v>0</v>
      </c>
      <c r="H334" s="20">
        <v>0</v>
      </c>
    </row>
    <row r="335" spans="1:8" s="42" customFormat="1" ht="58.2" customHeight="1" x14ac:dyDescent="0.25">
      <c r="A335" s="3" t="s">
        <v>144</v>
      </c>
      <c r="B335" s="34" t="s">
        <v>28</v>
      </c>
      <c r="C335" s="7" t="s">
        <v>12</v>
      </c>
      <c r="D335" s="17" t="s">
        <v>765</v>
      </c>
      <c r="E335" s="7" t="s">
        <v>145</v>
      </c>
      <c r="F335" s="20">
        <v>1300</v>
      </c>
      <c r="G335" s="20">
        <v>0</v>
      </c>
      <c r="H335" s="20">
        <v>0</v>
      </c>
    </row>
    <row r="336" spans="1:8" s="42" customFormat="1" ht="30.6" customHeight="1" x14ac:dyDescent="0.25">
      <c r="A336" s="3" t="s">
        <v>481</v>
      </c>
      <c r="B336" s="34" t="s">
        <v>28</v>
      </c>
      <c r="C336" s="7" t="s">
        <v>12</v>
      </c>
      <c r="D336" s="17" t="s">
        <v>479</v>
      </c>
      <c r="E336" s="7"/>
      <c r="F336" s="20">
        <f t="shared" ref="F336:H337" si="36">F337</f>
        <v>1000</v>
      </c>
      <c r="G336" s="20">
        <f t="shared" si="36"/>
        <v>1000</v>
      </c>
      <c r="H336" s="20">
        <f t="shared" si="36"/>
        <v>1000</v>
      </c>
    </row>
    <row r="337" spans="1:8" s="42" customFormat="1" ht="28.95" customHeight="1" x14ac:dyDescent="0.25">
      <c r="A337" s="3" t="s">
        <v>557</v>
      </c>
      <c r="B337" s="34" t="s">
        <v>28</v>
      </c>
      <c r="C337" s="7" t="s">
        <v>12</v>
      </c>
      <c r="D337" s="17" t="s">
        <v>480</v>
      </c>
      <c r="E337" s="7"/>
      <c r="F337" s="20">
        <f t="shared" si="36"/>
        <v>1000</v>
      </c>
      <c r="G337" s="20">
        <f t="shared" si="36"/>
        <v>1000</v>
      </c>
      <c r="H337" s="20">
        <f t="shared" si="36"/>
        <v>1000</v>
      </c>
    </row>
    <row r="338" spans="1:8" s="42" customFormat="1" ht="45" customHeight="1" x14ac:dyDescent="0.25">
      <c r="A338" s="3" t="s">
        <v>181</v>
      </c>
      <c r="B338" s="34" t="s">
        <v>28</v>
      </c>
      <c r="C338" s="7" t="s">
        <v>12</v>
      </c>
      <c r="D338" s="17" t="s">
        <v>480</v>
      </c>
      <c r="E338" s="7" t="s">
        <v>57</v>
      </c>
      <c r="F338" s="20">
        <v>1000</v>
      </c>
      <c r="G338" s="20">
        <v>1000</v>
      </c>
      <c r="H338" s="20">
        <v>1000</v>
      </c>
    </row>
    <row r="339" spans="1:8" ht="22.2" customHeight="1" x14ac:dyDescent="0.25">
      <c r="A339" s="85" t="s">
        <v>166</v>
      </c>
      <c r="B339" s="15" t="s">
        <v>28</v>
      </c>
      <c r="C339" s="16" t="s">
        <v>14</v>
      </c>
      <c r="D339" s="7"/>
      <c r="E339" s="7"/>
      <c r="F339" s="23">
        <f>F340+F376+F364</f>
        <v>45339.199999999997</v>
      </c>
      <c r="G339" s="23">
        <f>G340+G376+G364</f>
        <v>15781</v>
      </c>
      <c r="H339" s="23">
        <f>H340+H376+H364</f>
        <v>15574.800000000001</v>
      </c>
    </row>
    <row r="340" spans="1:8" ht="57.45" customHeight="1" x14ac:dyDescent="0.25">
      <c r="A340" s="86" t="s">
        <v>738</v>
      </c>
      <c r="B340" s="184" t="s">
        <v>28</v>
      </c>
      <c r="C340" s="58" t="s">
        <v>14</v>
      </c>
      <c r="D340" s="7" t="s">
        <v>167</v>
      </c>
      <c r="E340" s="7"/>
      <c r="F340" s="20">
        <f>F357+F346+F341</f>
        <v>18321.599999999999</v>
      </c>
      <c r="G340" s="20">
        <f>G357</f>
        <v>0</v>
      </c>
      <c r="H340" s="20">
        <f>H357</f>
        <v>0</v>
      </c>
    </row>
    <row r="341" spans="1:8" ht="31.95" customHeight="1" x14ac:dyDescent="0.25">
      <c r="A341" s="145" t="s">
        <v>615</v>
      </c>
      <c r="B341" s="184" t="s">
        <v>28</v>
      </c>
      <c r="C341" s="58" t="s">
        <v>14</v>
      </c>
      <c r="D341" s="7" t="s">
        <v>616</v>
      </c>
      <c r="E341" s="7"/>
      <c r="F341" s="20">
        <f>F342+F344</f>
        <v>65</v>
      </c>
      <c r="G341" s="20">
        <v>0</v>
      </c>
      <c r="H341" s="20">
        <v>0</v>
      </c>
    </row>
    <row r="342" spans="1:8" ht="44.4" customHeight="1" x14ac:dyDescent="0.25">
      <c r="A342" s="145" t="s">
        <v>617</v>
      </c>
      <c r="B342" s="184" t="s">
        <v>28</v>
      </c>
      <c r="C342" s="58" t="s">
        <v>14</v>
      </c>
      <c r="D342" s="7" t="s">
        <v>618</v>
      </c>
      <c r="E342" s="7"/>
      <c r="F342" s="20">
        <f>F343</f>
        <v>50</v>
      </c>
      <c r="G342" s="20">
        <v>0</v>
      </c>
      <c r="H342" s="20">
        <v>0</v>
      </c>
    </row>
    <row r="343" spans="1:8" ht="43.95" customHeight="1" x14ac:dyDescent="0.25">
      <c r="A343" s="3" t="s">
        <v>181</v>
      </c>
      <c r="B343" s="184" t="s">
        <v>28</v>
      </c>
      <c r="C343" s="58" t="s">
        <v>14</v>
      </c>
      <c r="D343" s="7" t="s">
        <v>618</v>
      </c>
      <c r="E343" s="7" t="s">
        <v>57</v>
      </c>
      <c r="F343" s="20">
        <v>50</v>
      </c>
      <c r="G343" s="20">
        <v>0</v>
      </c>
      <c r="H343" s="20">
        <v>0</v>
      </c>
    </row>
    <row r="344" spans="1:8" ht="31.2" customHeight="1" x14ac:dyDescent="0.25">
      <c r="A344" s="3" t="s">
        <v>447</v>
      </c>
      <c r="B344" s="184" t="s">
        <v>28</v>
      </c>
      <c r="C344" s="58" t="s">
        <v>14</v>
      </c>
      <c r="D344" s="7" t="s">
        <v>701</v>
      </c>
      <c r="E344" s="7"/>
      <c r="F344" s="20">
        <f>F345</f>
        <v>15</v>
      </c>
      <c r="G344" s="20">
        <v>0</v>
      </c>
      <c r="H344" s="20">
        <v>0</v>
      </c>
    </row>
    <row r="345" spans="1:8" ht="43.95" customHeight="1" x14ac:dyDescent="0.25">
      <c r="A345" s="3" t="s">
        <v>181</v>
      </c>
      <c r="B345" s="184" t="s">
        <v>28</v>
      </c>
      <c r="C345" s="58" t="s">
        <v>14</v>
      </c>
      <c r="D345" s="7" t="s">
        <v>701</v>
      </c>
      <c r="E345" s="7" t="s">
        <v>57</v>
      </c>
      <c r="F345" s="20">
        <v>15</v>
      </c>
      <c r="G345" s="20">
        <v>0</v>
      </c>
      <c r="H345" s="20">
        <v>0</v>
      </c>
    </row>
    <row r="346" spans="1:8" ht="33.6" customHeight="1" x14ac:dyDescent="0.25">
      <c r="A346" s="3" t="s">
        <v>470</v>
      </c>
      <c r="B346" s="184" t="s">
        <v>28</v>
      </c>
      <c r="C346" s="58" t="s">
        <v>14</v>
      </c>
      <c r="D346" s="7" t="s">
        <v>471</v>
      </c>
      <c r="E346" s="7"/>
      <c r="F346" s="20">
        <f>F353+F351+F347+F349+F355</f>
        <v>8931.5</v>
      </c>
      <c r="G346" s="20">
        <v>0</v>
      </c>
      <c r="H346" s="20">
        <v>0</v>
      </c>
    </row>
    <row r="347" spans="1:8" ht="34.950000000000003" customHeight="1" x14ac:dyDescent="0.25">
      <c r="A347" s="145" t="s">
        <v>586</v>
      </c>
      <c r="B347" s="184" t="s">
        <v>28</v>
      </c>
      <c r="C347" s="58" t="s">
        <v>14</v>
      </c>
      <c r="D347" s="7" t="s">
        <v>585</v>
      </c>
      <c r="E347" s="7"/>
      <c r="F347" s="20">
        <f>F348</f>
        <v>0</v>
      </c>
      <c r="G347" s="20">
        <v>0</v>
      </c>
      <c r="H347" s="20">
        <v>0</v>
      </c>
    </row>
    <row r="348" spans="1:8" ht="45.6" customHeight="1" x14ac:dyDescent="0.25">
      <c r="A348" s="3" t="s">
        <v>181</v>
      </c>
      <c r="B348" s="184" t="s">
        <v>28</v>
      </c>
      <c r="C348" s="58" t="s">
        <v>14</v>
      </c>
      <c r="D348" s="7" t="s">
        <v>585</v>
      </c>
      <c r="E348" s="7" t="s">
        <v>57</v>
      </c>
      <c r="F348" s="20">
        <v>0</v>
      </c>
      <c r="G348" s="20">
        <v>0</v>
      </c>
      <c r="H348" s="20">
        <v>0</v>
      </c>
    </row>
    <row r="349" spans="1:8" ht="36" customHeight="1" x14ac:dyDescent="0.25">
      <c r="A349" s="3" t="s">
        <v>620</v>
      </c>
      <c r="B349" s="184" t="s">
        <v>28</v>
      </c>
      <c r="C349" s="58" t="s">
        <v>14</v>
      </c>
      <c r="D349" s="7" t="s">
        <v>619</v>
      </c>
      <c r="E349" s="7"/>
      <c r="F349" s="20">
        <f>F350</f>
        <v>0</v>
      </c>
      <c r="G349" s="20">
        <v>0</v>
      </c>
      <c r="H349" s="20">
        <v>0</v>
      </c>
    </row>
    <row r="350" spans="1:8" ht="45.6" customHeight="1" x14ac:dyDescent="0.25">
      <c r="A350" s="3" t="s">
        <v>181</v>
      </c>
      <c r="B350" s="184" t="s">
        <v>28</v>
      </c>
      <c r="C350" s="58" t="s">
        <v>14</v>
      </c>
      <c r="D350" s="7" t="s">
        <v>619</v>
      </c>
      <c r="E350" s="7" t="s">
        <v>57</v>
      </c>
      <c r="F350" s="20">
        <v>0</v>
      </c>
      <c r="G350" s="20">
        <v>0</v>
      </c>
      <c r="H350" s="20">
        <v>0</v>
      </c>
    </row>
    <row r="351" spans="1:8" ht="33.6" customHeight="1" x14ac:dyDescent="0.25">
      <c r="A351" s="145" t="s">
        <v>447</v>
      </c>
      <c r="B351" s="184" t="s">
        <v>28</v>
      </c>
      <c r="C351" s="58" t="s">
        <v>14</v>
      </c>
      <c r="D351" s="7" t="s">
        <v>584</v>
      </c>
      <c r="E351" s="7"/>
      <c r="F351" s="20">
        <f>F352</f>
        <v>10</v>
      </c>
      <c r="G351" s="20">
        <v>0</v>
      </c>
      <c r="H351" s="20">
        <v>0</v>
      </c>
    </row>
    <row r="352" spans="1:8" ht="43.2" customHeight="1" x14ac:dyDescent="0.25">
      <c r="A352" s="3" t="s">
        <v>181</v>
      </c>
      <c r="B352" s="184" t="s">
        <v>28</v>
      </c>
      <c r="C352" s="58" t="s">
        <v>14</v>
      </c>
      <c r="D352" s="7" t="s">
        <v>584</v>
      </c>
      <c r="E352" s="7" t="s">
        <v>57</v>
      </c>
      <c r="F352" s="20">
        <v>10</v>
      </c>
      <c r="G352" s="20">
        <v>0</v>
      </c>
      <c r="H352" s="20">
        <v>0</v>
      </c>
    </row>
    <row r="353" spans="1:8" ht="48.75" customHeight="1" x14ac:dyDescent="0.25">
      <c r="A353" s="145" t="s">
        <v>548</v>
      </c>
      <c r="B353" s="184" t="s">
        <v>28</v>
      </c>
      <c r="C353" s="58" t="s">
        <v>14</v>
      </c>
      <c r="D353" s="7" t="s">
        <v>547</v>
      </c>
      <c r="E353" s="7"/>
      <c r="F353" s="20">
        <f>F354</f>
        <v>8901.5</v>
      </c>
      <c r="G353" s="20">
        <v>0</v>
      </c>
      <c r="H353" s="20">
        <v>0</v>
      </c>
    </row>
    <row r="354" spans="1:8" ht="45.75" customHeight="1" x14ac:dyDescent="0.25">
      <c r="A354" s="80" t="s">
        <v>181</v>
      </c>
      <c r="B354" s="184" t="s">
        <v>28</v>
      </c>
      <c r="C354" s="58" t="s">
        <v>14</v>
      </c>
      <c r="D354" s="7" t="s">
        <v>547</v>
      </c>
      <c r="E354" s="7" t="s">
        <v>57</v>
      </c>
      <c r="F354" s="20">
        <v>8901.5</v>
      </c>
      <c r="G354" s="20">
        <v>0</v>
      </c>
      <c r="H354" s="20">
        <v>0</v>
      </c>
    </row>
    <row r="355" spans="1:8" ht="45.75" customHeight="1" x14ac:dyDescent="0.25">
      <c r="A355" s="3" t="s">
        <v>622</v>
      </c>
      <c r="B355" s="184" t="s">
        <v>28</v>
      </c>
      <c r="C355" s="58" t="s">
        <v>14</v>
      </c>
      <c r="D355" s="7" t="s">
        <v>621</v>
      </c>
      <c r="E355" s="7"/>
      <c r="F355" s="20">
        <f>F356</f>
        <v>20</v>
      </c>
      <c r="G355" s="20">
        <v>0</v>
      </c>
      <c r="H355" s="20">
        <v>0</v>
      </c>
    </row>
    <row r="356" spans="1:8" ht="45.75" customHeight="1" x14ac:dyDescent="0.25">
      <c r="A356" s="3" t="s">
        <v>181</v>
      </c>
      <c r="B356" s="184" t="s">
        <v>28</v>
      </c>
      <c r="C356" s="58" t="s">
        <v>14</v>
      </c>
      <c r="D356" s="7" t="s">
        <v>621</v>
      </c>
      <c r="E356" s="7" t="s">
        <v>57</v>
      </c>
      <c r="F356" s="20">
        <v>20</v>
      </c>
      <c r="G356" s="20">
        <v>0</v>
      </c>
      <c r="H356" s="20">
        <v>0</v>
      </c>
    </row>
    <row r="357" spans="1:8" ht="43.2" customHeight="1" x14ac:dyDescent="0.25">
      <c r="A357" s="80" t="s">
        <v>203</v>
      </c>
      <c r="B357" s="34" t="s">
        <v>28</v>
      </c>
      <c r="C357" s="7" t="s">
        <v>14</v>
      </c>
      <c r="D357" s="7" t="s">
        <v>185</v>
      </c>
      <c r="E357" s="7"/>
      <c r="F357" s="20">
        <f>F358+F360+F362</f>
        <v>9325.0999999999985</v>
      </c>
      <c r="G357" s="20">
        <f>G358</f>
        <v>0</v>
      </c>
      <c r="H357" s="20">
        <f>H358</f>
        <v>0</v>
      </c>
    </row>
    <row r="358" spans="1:8" ht="40.200000000000003" customHeight="1" x14ac:dyDescent="0.25">
      <c r="A358" s="79" t="s">
        <v>754</v>
      </c>
      <c r="B358" s="34" t="s">
        <v>28</v>
      </c>
      <c r="C358" s="7" t="s">
        <v>14</v>
      </c>
      <c r="D358" s="7" t="s">
        <v>753</v>
      </c>
      <c r="E358" s="7"/>
      <c r="F358" s="241">
        <f>F359</f>
        <v>2448.9</v>
      </c>
      <c r="G358" s="241">
        <f>G359</f>
        <v>0</v>
      </c>
      <c r="H358" s="241">
        <f>H359</f>
        <v>0</v>
      </c>
    </row>
    <row r="359" spans="1:8" ht="40.950000000000003" customHeight="1" x14ac:dyDescent="0.25">
      <c r="A359" s="3" t="s">
        <v>181</v>
      </c>
      <c r="B359" s="34" t="s">
        <v>28</v>
      </c>
      <c r="C359" s="7" t="s">
        <v>14</v>
      </c>
      <c r="D359" s="7" t="s">
        <v>753</v>
      </c>
      <c r="E359" s="7" t="s">
        <v>57</v>
      </c>
      <c r="F359" s="241">
        <v>2448.9</v>
      </c>
      <c r="G359" s="241">
        <v>0</v>
      </c>
      <c r="H359" s="241">
        <v>0</v>
      </c>
    </row>
    <row r="360" spans="1:8" ht="40.200000000000003" customHeight="1" x14ac:dyDescent="0.25">
      <c r="A360" s="3" t="s">
        <v>679</v>
      </c>
      <c r="B360" s="34" t="s">
        <v>28</v>
      </c>
      <c r="C360" s="7" t="s">
        <v>14</v>
      </c>
      <c r="D360" s="7" t="s">
        <v>678</v>
      </c>
      <c r="E360" s="7"/>
      <c r="F360" s="241">
        <f>F361</f>
        <v>3044</v>
      </c>
      <c r="G360" s="241">
        <f>G361</f>
        <v>0</v>
      </c>
      <c r="H360" s="241">
        <f>H361</f>
        <v>0</v>
      </c>
    </row>
    <row r="361" spans="1:8" ht="40.950000000000003" customHeight="1" x14ac:dyDescent="0.25">
      <c r="A361" s="3" t="s">
        <v>181</v>
      </c>
      <c r="B361" s="34" t="s">
        <v>28</v>
      </c>
      <c r="C361" s="7" t="s">
        <v>14</v>
      </c>
      <c r="D361" s="7" t="s">
        <v>678</v>
      </c>
      <c r="E361" s="7" t="s">
        <v>57</v>
      </c>
      <c r="F361" s="241">
        <v>3044</v>
      </c>
      <c r="G361" s="241">
        <v>0</v>
      </c>
      <c r="H361" s="241">
        <v>0</v>
      </c>
    </row>
    <row r="362" spans="1:8" ht="30.6" customHeight="1" x14ac:dyDescent="0.25">
      <c r="A362" s="3" t="s">
        <v>755</v>
      </c>
      <c r="B362" s="34" t="s">
        <v>28</v>
      </c>
      <c r="C362" s="7" t="s">
        <v>14</v>
      </c>
      <c r="D362" s="7" t="s">
        <v>804</v>
      </c>
      <c r="E362" s="7"/>
      <c r="F362" s="241">
        <f>F363</f>
        <v>3832.2</v>
      </c>
      <c r="G362" s="241">
        <f>G363</f>
        <v>0</v>
      </c>
      <c r="H362" s="241">
        <f>H363</f>
        <v>0</v>
      </c>
    </row>
    <row r="363" spans="1:8" ht="40.950000000000003" customHeight="1" x14ac:dyDescent="0.25">
      <c r="A363" s="3" t="s">
        <v>181</v>
      </c>
      <c r="B363" s="34" t="s">
        <v>28</v>
      </c>
      <c r="C363" s="7" t="s">
        <v>14</v>
      </c>
      <c r="D363" s="7" t="s">
        <v>804</v>
      </c>
      <c r="E363" s="7" t="s">
        <v>57</v>
      </c>
      <c r="F363" s="241">
        <v>3832.2</v>
      </c>
      <c r="G363" s="241">
        <v>0</v>
      </c>
      <c r="H363" s="241">
        <v>0</v>
      </c>
    </row>
    <row r="364" spans="1:8" ht="40.950000000000003" customHeight="1" x14ac:dyDescent="0.25">
      <c r="A364" s="3" t="s">
        <v>733</v>
      </c>
      <c r="B364" s="34" t="s">
        <v>28</v>
      </c>
      <c r="C364" s="7" t="s">
        <v>14</v>
      </c>
      <c r="D364" s="7" t="s">
        <v>206</v>
      </c>
      <c r="E364" s="7"/>
      <c r="F364" s="241">
        <f>F365</f>
        <v>12779.9</v>
      </c>
      <c r="G364" s="241">
        <f>G365</f>
        <v>4047.9</v>
      </c>
      <c r="H364" s="241">
        <f>H365</f>
        <v>3841.7000000000003</v>
      </c>
    </row>
    <row r="365" spans="1:8" ht="31.2" customHeight="1" x14ac:dyDescent="0.25">
      <c r="A365" s="3" t="s">
        <v>514</v>
      </c>
      <c r="B365" s="34" t="s">
        <v>28</v>
      </c>
      <c r="C365" s="7" t="s">
        <v>14</v>
      </c>
      <c r="D365" s="7" t="s">
        <v>517</v>
      </c>
      <c r="E365" s="7"/>
      <c r="F365" s="241">
        <f>F366+F368+F374+F370+F372</f>
        <v>12779.9</v>
      </c>
      <c r="G365" s="241">
        <f t="shared" ref="G365:H365" si="37">G366+G368+G374+G370+G372</f>
        <v>4047.9</v>
      </c>
      <c r="H365" s="241">
        <f t="shared" si="37"/>
        <v>3841.7000000000003</v>
      </c>
    </row>
    <row r="366" spans="1:8" ht="23.4" customHeight="1" x14ac:dyDescent="0.25">
      <c r="A366" s="3" t="s">
        <v>515</v>
      </c>
      <c r="B366" s="34" t="s">
        <v>28</v>
      </c>
      <c r="C366" s="7" t="s">
        <v>14</v>
      </c>
      <c r="D366" s="7" t="s">
        <v>518</v>
      </c>
      <c r="E366" s="7"/>
      <c r="F366" s="241">
        <f>F367</f>
        <v>535</v>
      </c>
      <c r="G366" s="241">
        <f>G367</f>
        <v>535</v>
      </c>
      <c r="H366" s="241">
        <f>H367</f>
        <v>535</v>
      </c>
    </row>
    <row r="367" spans="1:8" ht="40.950000000000003" customHeight="1" x14ac:dyDescent="0.25">
      <c r="A367" s="3" t="s">
        <v>181</v>
      </c>
      <c r="B367" s="34" t="s">
        <v>28</v>
      </c>
      <c r="C367" s="7" t="s">
        <v>14</v>
      </c>
      <c r="D367" s="7" t="s">
        <v>518</v>
      </c>
      <c r="E367" s="7" t="s">
        <v>57</v>
      </c>
      <c r="F367" s="241">
        <v>535</v>
      </c>
      <c r="G367" s="241">
        <v>535</v>
      </c>
      <c r="H367" s="241">
        <v>535</v>
      </c>
    </row>
    <row r="368" spans="1:8" ht="33.6" customHeight="1" x14ac:dyDescent="0.25">
      <c r="A368" s="3" t="s">
        <v>516</v>
      </c>
      <c r="B368" s="34" t="s">
        <v>28</v>
      </c>
      <c r="C368" s="7" t="s">
        <v>14</v>
      </c>
      <c r="D368" s="7" t="s">
        <v>519</v>
      </c>
      <c r="E368" s="7"/>
      <c r="F368" s="241">
        <f>F369</f>
        <v>3199.3</v>
      </c>
      <c r="G368" s="241">
        <f>G369</f>
        <v>2791.3</v>
      </c>
      <c r="H368" s="241">
        <f>H369</f>
        <v>2791.3</v>
      </c>
    </row>
    <row r="369" spans="1:8" ht="40.950000000000003" customHeight="1" x14ac:dyDescent="0.25">
      <c r="A369" s="3" t="s">
        <v>181</v>
      </c>
      <c r="B369" s="34" t="s">
        <v>28</v>
      </c>
      <c r="C369" s="7" t="s">
        <v>14</v>
      </c>
      <c r="D369" s="7" t="s">
        <v>519</v>
      </c>
      <c r="E369" s="7" t="s">
        <v>57</v>
      </c>
      <c r="F369" s="241">
        <v>3199.3</v>
      </c>
      <c r="G369" s="241">
        <v>2791.3</v>
      </c>
      <c r="H369" s="241">
        <v>2791.3</v>
      </c>
    </row>
    <row r="370" spans="1:8" ht="36" customHeight="1" x14ac:dyDescent="0.25">
      <c r="A370" s="3" t="s">
        <v>805</v>
      </c>
      <c r="B370" s="34" t="s">
        <v>28</v>
      </c>
      <c r="C370" s="7" t="s">
        <v>14</v>
      </c>
      <c r="D370" s="7" t="s">
        <v>806</v>
      </c>
      <c r="E370" s="7"/>
      <c r="F370" s="241">
        <f>F371</f>
        <v>240</v>
      </c>
      <c r="G370" s="241">
        <v>0</v>
      </c>
      <c r="H370" s="241">
        <v>0</v>
      </c>
    </row>
    <row r="371" spans="1:8" ht="40.950000000000003" customHeight="1" x14ac:dyDescent="0.25">
      <c r="A371" s="3" t="s">
        <v>181</v>
      </c>
      <c r="B371" s="34" t="s">
        <v>28</v>
      </c>
      <c r="C371" s="7" t="s">
        <v>14</v>
      </c>
      <c r="D371" s="7" t="s">
        <v>806</v>
      </c>
      <c r="E371" s="7" t="s">
        <v>57</v>
      </c>
      <c r="F371" s="241">
        <v>240</v>
      </c>
      <c r="G371" s="241">
        <v>0</v>
      </c>
      <c r="H371" s="241">
        <v>0</v>
      </c>
    </row>
    <row r="372" spans="1:8" ht="23.4" customHeight="1" x14ac:dyDescent="0.25">
      <c r="A372" s="3" t="s">
        <v>808</v>
      </c>
      <c r="B372" s="34" t="s">
        <v>28</v>
      </c>
      <c r="C372" s="7" t="s">
        <v>14</v>
      </c>
      <c r="D372" s="7" t="s">
        <v>807</v>
      </c>
      <c r="E372" s="7"/>
      <c r="F372" s="241">
        <f>F373</f>
        <v>670.1</v>
      </c>
      <c r="G372" s="241">
        <f>G373</f>
        <v>721.6</v>
      </c>
      <c r="H372" s="241">
        <f>H373</f>
        <v>515.4</v>
      </c>
    </row>
    <row r="373" spans="1:8" ht="40.950000000000003" customHeight="1" x14ac:dyDescent="0.25">
      <c r="A373" s="3" t="s">
        <v>181</v>
      </c>
      <c r="B373" s="34" t="s">
        <v>28</v>
      </c>
      <c r="C373" s="7" t="s">
        <v>14</v>
      </c>
      <c r="D373" s="7" t="s">
        <v>807</v>
      </c>
      <c r="E373" s="7" t="s">
        <v>57</v>
      </c>
      <c r="F373" s="241">
        <v>670.1</v>
      </c>
      <c r="G373" s="241">
        <v>721.6</v>
      </c>
      <c r="H373" s="241">
        <v>515.4</v>
      </c>
    </row>
    <row r="374" spans="1:8" ht="28.95" customHeight="1" x14ac:dyDescent="0.25">
      <c r="A374" s="3" t="s">
        <v>634</v>
      </c>
      <c r="B374" s="34" t="s">
        <v>28</v>
      </c>
      <c r="C374" s="7" t="s">
        <v>14</v>
      </c>
      <c r="D374" s="7" t="s">
        <v>633</v>
      </c>
      <c r="E374" s="7"/>
      <c r="F374" s="241">
        <f>F375</f>
        <v>8135.5</v>
      </c>
      <c r="G374" s="241">
        <v>0</v>
      </c>
      <c r="H374" s="241">
        <v>0</v>
      </c>
    </row>
    <row r="375" spans="1:8" ht="40.950000000000003" customHeight="1" x14ac:dyDescent="0.25">
      <c r="A375" s="3" t="s">
        <v>181</v>
      </c>
      <c r="B375" s="34" t="s">
        <v>28</v>
      </c>
      <c r="C375" s="7" t="s">
        <v>14</v>
      </c>
      <c r="D375" s="7" t="s">
        <v>633</v>
      </c>
      <c r="E375" s="7" t="s">
        <v>57</v>
      </c>
      <c r="F375" s="241">
        <v>8135.5</v>
      </c>
      <c r="G375" s="241">
        <v>0</v>
      </c>
      <c r="H375" s="241">
        <v>0</v>
      </c>
    </row>
    <row r="376" spans="1:8" ht="62.4" customHeight="1" x14ac:dyDescent="0.25">
      <c r="A376" s="3" t="s">
        <v>739</v>
      </c>
      <c r="B376" s="34" t="s">
        <v>28</v>
      </c>
      <c r="C376" s="7" t="s">
        <v>14</v>
      </c>
      <c r="D376" s="7" t="s">
        <v>396</v>
      </c>
      <c r="E376" s="7"/>
      <c r="F376" s="241">
        <f>F377</f>
        <v>14237.7</v>
      </c>
      <c r="G376" s="241">
        <f>G377</f>
        <v>11733.1</v>
      </c>
      <c r="H376" s="241">
        <f>H377</f>
        <v>11733.1</v>
      </c>
    </row>
    <row r="377" spans="1:8" ht="31.95" customHeight="1" x14ac:dyDescent="0.25">
      <c r="A377" s="3" t="s">
        <v>500</v>
      </c>
      <c r="B377" s="34" t="s">
        <v>28</v>
      </c>
      <c r="C377" s="7" t="s">
        <v>14</v>
      </c>
      <c r="D377" s="7" t="s">
        <v>499</v>
      </c>
      <c r="E377" s="7"/>
      <c r="F377" s="241">
        <f>F378+F384+F380+F382</f>
        <v>14237.7</v>
      </c>
      <c r="G377" s="241">
        <f t="shared" ref="G377:H377" si="38">G378+G384+G380+G382</f>
        <v>11733.1</v>
      </c>
      <c r="H377" s="241">
        <f t="shared" si="38"/>
        <v>11733.1</v>
      </c>
    </row>
    <row r="378" spans="1:8" ht="46.2" customHeight="1" x14ac:dyDescent="0.25">
      <c r="A378" s="3" t="s">
        <v>504</v>
      </c>
      <c r="B378" s="34" t="s">
        <v>28</v>
      </c>
      <c r="C378" s="7" t="s">
        <v>14</v>
      </c>
      <c r="D378" s="7" t="s">
        <v>501</v>
      </c>
      <c r="E378" s="7"/>
      <c r="F378" s="241">
        <f>F379</f>
        <v>8282.1</v>
      </c>
      <c r="G378" s="241">
        <f>G379</f>
        <v>8282.1</v>
      </c>
      <c r="H378" s="241">
        <f>H379</f>
        <v>8282.1</v>
      </c>
    </row>
    <row r="379" spans="1:8" ht="40.950000000000003" customHeight="1" x14ac:dyDescent="0.25">
      <c r="A379" s="3" t="s">
        <v>181</v>
      </c>
      <c r="B379" s="34" t="s">
        <v>28</v>
      </c>
      <c r="C379" s="7" t="s">
        <v>14</v>
      </c>
      <c r="D379" s="7" t="s">
        <v>501</v>
      </c>
      <c r="E379" s="7" t="s">
        <v>57</v>
      </c>
      <c r="F379" s="241">
        <v>8282.1</v>
      </c>
      <c r="G379" s="241">
        <v>8282.1</v>
      </c>
      <c r="H379" s="241">
        <v>8282.1</v>
      </c>
    </row>
    <row r="380" spans="1:8" ht="33.75" customHeight="1" x14ac:dyDescent="0.25">
      <c r="A380" s="145" t="s">
        <v>720</v>
      </c>
      <c r="B380" s="34" t="s">
        <v>28</v>
      </c>
      <c r="C380" s="7" t="s">
        <v>14</v>
      </c>
      <c r="D380" s="7" t="s">
        <v>635</v>
      </c>
      <c r="E380" s="7"/>
      <c r="F380" s="241">
        <f>F381</f>
        <v>180</v>
      </c>
      <c r="G380" s="241">
        <v>0</v>
      </c>
      <c r="H380" s="241">
        <v>0</v>
      </c>
    </row>
    <row r="381" spans="1:8" ht="40.950000000000003" customHeight="1" x14ac:dyDescent="0.25">
      <c r="A381" s="3" t="s">
        <v>181</v>
      </c>
      <c r="B381" s="34" t="s">
        <v>28</v>
      </c>
      <c r="C381" s="7" t="s">
        <v>14</v>
      </c>
      <c r="D381" s="7" t="s">
        <v>635</v>
      </c>
      <c r="E381" s="7" t="s">
        <v>57</v>
      </c>
      <c r="F381" s="241">
        <v>180</v>
      </c>
      <c r="G381" s="241">
        <v>0</v>
      </c>
      <c r="H381" s="241">
        <v>0</v>
      </c>
    </row>
    <row r="382" spans="1:8" ht="21" customHeight="1" x14ac:dyDescent="0.25">
      <c r="A382" s="3" t="s">
        <v>810</v>
      </c>
      <c r="B382" s="34" t="s">
        <v>28</v>
      </c>
      <c r="C382" s="7" t="s">
        <v>14</v>
      </c>
      <c r="D382" s="7" t="s">
        <v>809</v>
      </c>
      <c r="E382" s="7"/>
      <c r="F382" s="241">
        <f>F383</f>
        <v>3825.6</v>
      </c>
      <c r="G382" s="241">
        <f>G383</f>
        <v>1951</v>
      </c>
      <c r="H382" s="241">
        <f>H383</f>
        <v>1951</v>
      </c>
    </row>
    <row r="383" spans="1:8" ht="40.950000000000003" customHeight="1" x14ac:dyDescent="0.25">
      <c r="A383" s="3" t="s">
        <v>181</v>
      </c>
      <c r="B383" s="34" t="s">
        <v>28</v>
      </c>
      <c r="C383" s="7" t="s">
        <v>14</v>
      </c>
      <c r="D383" s="7" t="s">
        <v>809</v>
      </c>
      <c r="E383" s="7" t="s">
        <v>57</v>
      </c>
      <c r="F383" s="241">
        <v>3825.6</v>
      </c>
      <c r="G383" s="241">
        <v>1951</v>
      </c>
      <c r="H383" s="241">
        <v>1951</v>
      </c>
    </row>
    <row r="384" spans="1:8" ht="31.2" customHeight="1" x14ac:dyDescent="0.25">
      <c r="A384" s="3" t="s">
        <v>503</v>
      </c>
      <c r="B384" s="34" t="s">
        <v>28</v>
      </c>
      <c r="C384" s="7" t="s">
        <v>14</v>
      </c>
      <c r="D384" s="7" t="s">
        <v>502</v>
      </c>
      <c r="E384" s="7"/>
      <c r="F384" s="241">
        <f>F385+F386</f>
        <v>1950</v>
      </c>
      <c r="G384" s="241">
        <f>G385</f>
        <v>1500</v>
      </c>
      <c r="H384" s="241">
        <f>H385</f>
        <v>1500</v>
      </c>
    </row>
    <row r="385" spans="1:8" ht="40.950000000000003" customHeight="1" x14ac:dyDescent="0.25">
      <c r="A385" s="3" t="s">
        <v>181</v>
      </c>
      <c r="B385" s="34" t="s">
        <v>28</v>
      </c>
      <c r="C385" s="7" t="s">
        <v>14</v>
      </c>
      <c r="D385" s="7" t="s">
        <v>502</v>
      </c>
      <c r="E385" s="7" t="s">
        <v>57</v>
      </c>
      <c r="F385" s="241">
        <v>1945.8</v>
      </c>
      <c r="G385" s="241">
        <v>1500</v>
      </c>
      <c r="H385" s="241">
        <v>1500</v>
      </c>
    </row>
    <row r="386" spans="1:8" ht="21" customHeight="1" x14ac:dyDescent="0.25">
      <c r="A386" s="83" t="s">
        <v>58</v>
      </c>
      <c r="B386" s="34" t="s">
        <v>28</v>
      </c>
      <c r="C386" s="7" t="s">
        <v>14</v>
      </c>
      <c r="D386" s="7" t="s">
        <v>502</v>
      </c>
      <c r="E386" s="7" t="s">
        <v>59</v>
      </c>
      <c r="F386" s="241">
        <v>4.2</v>
      </c>
      <c r="G386" s="241">
        <v>0</v>
      </c>
      <c r="H386" s="241">
        <v>0</v>
      </c>
    </row>
    <row r="387" spans="1:8" ht="33.6" customHeight="1" x14ac:dyDescent="0.25">
      <c r="A387" s="85" t="s">
        <v>668</v>
      </c>
      <c r="B387" s="15" t="s">
        <v>28</v>
      </c>
      <c r="C387" s="16" t="s">
        <v>28</v>
      </c>
      <c r="D387" s="16"/>
      <c r="E387" s="7"/>
      <c r="F387" s="169">
        <f>F388+F392</f>
        <v>311.39999999999998</v>
      </c>
      <c r="G387" s="169">
        <f t="shared" ref="G387:H389" si="39">G388</f>
        <v>130.69999999999999</v>
      </c>
      <c r="H387" s="169">
        <f t="shared" si="39"/>
        <v>142.1</v>
      </c>
    </row>
    <row r="388" spans="1:8" ht="64.2" customHeight="1" x14ac:dyDescent="0.25">
      <c r="A388" s="3" t="s">
        <v>737</v>
      </c>
      <c r="B388" s="34" t="s">
        <v>28</v>
      </c>
      <c r="C388" s="7" t="s">
        <v>28</v>
      </c>
      <c r="D388" s="7" t="s">
        <v>176</v>
      </c>
      <c r="E388" s="7"/>
      <c r="F388" s="241">
        <f>F389</f>
        <v>131.4</v>
      </c>
      <c r="G388" s="241">
        <f t="shared" si="39"/>
        <v>130.69999999999999</v>
      </c>
      <c r="H388" s="241">
        <f t="shared" si="39"/>
        <v>142.1</v>
      </c>
    </row>
    <row r="389" spans="1:8" ht="33.6" customHeight="1" x14ac:dyDescent="0.25">
      <c r="A389" s="3" t="s">
        <v>448</v>
      </c>
      <c r="B389" s="34" t="s">
        <v>28</v>
      </c>
      <c r="C389" s="7" t="s">
        <v>28</v>
      </c>
      <c r="D389" s="7" t="s">
        <v>449</v>
      </c>
      <c r="E389" s="7"/>
      <c r="F389" s="241">
        <f>F390</f>
        <v>131.4</v>
      </c>
      <c r="G389" s="241">
        <f t="shared" si="39"/>
        <v>130.69999999999999</v>
      </c>
      <c r="H389" s="241">
        <f t="shared" si="39"/>
        <v>142.1</v>
      </c>
    </row>
    <row r="390" spans="1:8" ht="30" customHeight="1" x14ac:dyDescent="0.25">
      <c r="A390" s="3" t="s">
        <v>669</v>
      </c>
      <c r="B390" s="34" t="s">
        <v>28</v>
      </c>
      <c r="C390" s="7" t="s">
        <v>28</v>
      </c>
      <c r="D390" s="7" t="s">
        <v>469</v>
      </c>
      <c r="E390" s="7"/>
      <c r="F390" s="241">
        <f>F391</f>
        <v>131.4</v>
      </c>
      <c r="G390" s="241">
        <f>G391</f>
        <v>130.69999999999999</v>
      </c>
      <c r="H390" s="241">
        <f>H391</f>
        <v>142.1</v>
      </c>
    </row>
    <row r="391" spans="1:8" ht="45" customHeight="1" x14ac:dyDescent="0.25">
      <c r="A391" s="3" t="s">
        <v>181</v>
      </c>
      <c r="B391" s="34" t="s">
        <v>28</v>
      </c>
      <c r="C391" s="7" t="s">
        <v>28</v>
      </c>
      <c r="D391" s="7" t="s">
        <v>469</v>
      </c>
      <c r="E391" s="7" t="s">
        <v>57</v>
      </c>
      <c r="F391" s="241">
        <v>131.4</v>
      </c>
      <c r="G391" s="241">
        <v>130.69999999999999</v>
      </c>
      <c r="H391" s="241">
        <v>142.1</v>
      </c>
    </row>
    <row r="392" spans="1:8" ht="35.4" customHeight="1" x14ac:dyDescent="0.25">
      <c r="A392" s="3" t="s">
        <v>418</v>
      </c>
      <c r="B392" s="34" t="s">
        <v>28</v>
      </c>
      <c r="C392" s="7" t="s">
        <v>28</v>
      </c>
      <c r="D392" s="7" t="s">
        <v>419</v>
      </c>
      <c r="E392" s="7"/>
      <c r="F392" s="241">
        <f t="shared" ref="F392:H393" si="40">F393</f>
        <v>180</v>
      </c>
      <c r="G392" s="241">
        <f t="shared" si="40"/>
        <v>0</v>
      </c>
      <c r="H392" s="241">
        <f t="shared" si="40"/>
        <v>0</v>
      </c>
    </row>
    <row r="393" spans="1:8" ht="30.6" customHeight="1" x14ac:dyDescent="0.25">
      <c r="A393" s="3" t="s">
        <v>776</v>
      </c>
      <c r="B393" s="34" t="s">
        <v>28</v>
      </c>
      <c r="C393" s="7" t="s">
        <v>28</v>
      </c>
      <c r="D393" s="7" t="s">
        <v>775</v>
      </c>
      <c r="E393" s="7"/>
      <c r="F393" s="241">
        <f t="shared" si="40"/>
        <v>180</v>
      </c>
      <c r="G393" s="241">
        <f t="shared" si="40"/>
        <v>0</v>
      </c>
      <c r="H393" s="241">
        <f t="shared" si="40"/>
        <v>0</v>
      </c>
    </row>
    <row r="394" spans="1:8" ht="45" customHeight="1" x14ac:dyDescent="0.25">
      <c r="A394" s="3" t="s">
        <v>181</v>
      </c>
      <c r="B394" s="34" t="s">
        <v>28</v>
      </c>
      <c r="C394" s="7" t="s">
        <v>28</v>
      </c>
      <c r="D394" s="7" t="s">
        <v>775</v>
      </c>
      <c r="E394" s="7" t="s">
        <v>57</v>
      </c>
      <c r="F394" s="241">
        <v>180</v>
      </c>
      <c r="G394" s="241">
        <v>0</v>
      </c>
      <c r="H394" s="241">
        <v>0</v>
      </c>
    </row>
    <row r="395" spans="1:8" ht="15" customHeight="1" x14ac:dyDescent="0.3">
      <c r="A395" s="164" t="s">
        <v>30</v>
      </c>
      <c r="B395" s="10" t="s">
        <v>17</v>
      </c>
      <c r="C395" s="11"/>
      <c r="D395" s="12"/>
      <c r="E395" s="12"/>
      <c r="F395" s="26">
        <f t="shared" ref="F395:H396" si="41">F396</f>
        <v>595</v>
      </c>
      <c r="G395" s="26">
        <f t="shared" si="41"/>
        <v>295</v>
      </c>
      <c r="H395" s="26">
        <f t="shared" si="41"/>
        <v>295</v>
      </c>
    </row>
    <row r="396" spans="1:8" ht="24.75" customHeight="1" x14ac:dyDescent="0.25">
      <c r="A396" s="97" t="s">
        <v>31</v>
      </c>
      <c r="B396" s="205" t="s">
        <v>17</v>
      </c>
      <c r="C396" s="114" t="s">
        <v>14</v>
      </c>
      <c r="D396" s="28"/>
      <c r="E396" s="53"/>
      <c r="F396" s="23">
        <f t="shared" si="41"/>
        <v>595</v>
      </c>
      <c r="G396" s="23">
        <f t="shared" si="41"/>
        <v>295</v>
      </c>
      <c r="H396" s="23">
        <f t="shared" si="41"/>
        <v>295</v>
      </c>
    </row>
    <row r="397" spans="1:8" ht="52.5" customHeight="1" x14ac:dyDescent="0.25">
      <c r="A397" s="83" t="s">
        <v>740</v>
      </c>
      <c r="B397" s="37" t="s">
        <v>17</v>
      </c>
      <c r="C397" s="38" t="s">
        <v>14</v>
      </c>
      <c r="D397" s="29" t="s">
        <v>273</v>
      </c>
      <c r="E397" s="52"/>
      <c r="F397" s="20">
        <f>F399+F401+F404</f>
        <v>595</v>
      </c>
      <c r="G397" s="20">
        <f>G399+G401+G404</f>
        <v>295</v>
      </c>
      <c r="H397" s="20">
        <f>H399+H401+H404</f>
        <v>295</v>
      </c>
    </row>
    <row r="398" spans="1:8" ht="42" customHeight="1" x14ac:dyDescent="0.25">
      <c r="A398" s="83" t="s">
        <v>0</v>
      </c>
      <c r="B398" s="37" t="s">
        <v>17</v>
      </c>
      <c r="C398" s="38" t="s">
        <v>14</v>
      </c>
      <c r="D398" s="29" t="s">
        <v>274</v>
      </c>
      <c r="E398" s="52"/>
      <c r="F398" s="20">
        <f t="shared" ref="F398:H399" si="42">F399</f>
        <v>420</v>
      </c>
      <c r="G398" s="20">
        <f t="shared" si="42"/>
        <v>120</v>
      </c>
      <c r="H398" s="20">
        <f t="shared" si="42"/>
        <v>120</v>
      </c>
    </row>
    <row r="399" spans="1:8" ht="14.25" customHeight="1" x14ac:dyDescent="0.25">
      <c r="A399" s="83" t="s">
        <v>78</v>
      </c>
      <c r="B399" s="37" t="s">
        <v>17</v>
      </c>
      <c r="C399" s="38" t="s">
        <v>14</v>
      </c>
      <c r="D399" s="29" t="s">
        <v>275</v>
      </c>
      <c r="E399" s="52"/>
      <c r="F399" s="20">
        <f t="shared" si="42"/>
        <v>420</v>
      </c>
      <c r="G399" s="20">
        <f t="shared" si="42"/>
        <v>120</v>
      </c>
      <c r="H399" s="20">
        <f t="shared" si="42"/>
        <v>120</v>
      </c>
    </row>
    <row r="400" spans="1:8" ht="42" customHeight="1" x14ac:dyDescent="0.25">
      <c r="A400" s="83" t="s">
        <v>181</v>
      </c>
      <c r="B400" s="37" t="s">
        <v>17</v>
      </c>
      <c r="C400" s="38" t="s">
        <v>14</v>
      </c>
      <c r="D400" s="29" t="s">
        <v>275</v>
      </c>
      <c r="E400" s="52" t="s">
        <v>57</v>
      </c>
      <c r="F400" s="20">
        <v>420</v>
      </c>
      <c r="G400" s="20">
        <v>120</v>
      </c>
      <c r="H400" s="20">
        <v>120</v>
      </c>
    </row>
    <row r="401" spans="1:8" ht="30" customHeight="1" x14ac:dyDescent="0.25">
      <c r="A401" s="83" t="s">
        <v>129</v>
      </c>
      <c r="B401" s="37" t="s">
        <v>17</v>
      </c>
      <c r="C401" s="38" t="s">
        <v>14</v>
      </c>
      <c r="D401" s="29" t="s">
        <v>276</v>
      </c>
      <c r="E401" s="52"/>
      <c r="F401" s="20">
        <f t="shared" ref="F401:H402" si="43">F402</f>
        <v>40</v>
      </c>
      <c r="G401" s="20">
        <f t="shared" si="43"/>
        <v>40</v>
      </c>
      <c r="H401" s="20">
        <f t="shared" si="43"/>
        <v>40</v>
      </c>
    </row>
    <row r="402" spans="1:8" ht="15.75" customHeight="1" x14ac:dyDescent="0.25">
      <c r="A402" s="83" t="s">
        <v>78</v>
      </c>
      <c r="B402" s="37" t="s">
        <v>17</v>
      </c>
      <c r="C402" s="38" t="s">
        <v>14</v>
      </c>
      <c r="D402" s="29" t="s">
        <v>277</v>
      </c>
      <c r="E402" s="52"/>
      <c r="F402" s="20">
        <f t="shared" si="43"/>
        <v>40</v>
      </c>
      <c r="G402" s="20">
        <f t="shared" si="43"/>
        <v>40</v>
      </c>
      <c r="H402" s="20">
        <f t="shared" si="43"/>
        <v>40</v>
      </c>
    </row>
    <row r="403" spans="1:8" ht="38.25" customHeight="1" x14ac:dyDescent="0.25">
      <c r="A403" s="83" t="s">
        <v>181</v>
      </c>
      <c r="B403" s="37" t="s">
        <v>17</v>
      </c>
      <c r="C403" s="38" t="s">
        <v>14</v>
      </c>
      <c r="D403" s="29" t="s">
        <v>277</v>
      </c>
      <c r="E403" s="52" t="s">
        <v>57</v>
      </c>
      <c r="F403" s="20">
        <v>40</v>
      </c>
      <c r="G403" s="20">
        <v>40</v>
      </c>
      <c r="H403" s="20">
        <v>40</v>
      </c>
    </row>
    <row r="404" spans="1:8" ht="38.25" customHeight="1" x14ac:dyDescent="0.25">
      <c r="A404" s="83" t="s">
        <v>131</v>
      </c>
      <c r="B404" s="37" t="s">
        <v>17</v>
      </c>
      <c r="C404" s="38" t="s">
        <v>14</v>
      </c>
      <c r="D404" s="29" t="s">
        <v>278</v>
      </c>
      <c r="E404" s="52"/>
      <c r="F404" s="20">
        <f>F405</f>
        <v>135</v>
      </c>
      <c r="G404" s="20">
        <f>G405</f>
        <v>135</v>
      </c>
      <c r="H404" s="20">
        <f>H405</f>
        <v>135</v>
      </c>
    </row>
    <row r="405" spans="1:8" ht="18.75" customHeight="1" x14ac:dyDescent="0.25">
      <c r="A405" s="83" t="s">
        <v>78</v>
      </c>
      <c r="B405" s="37" t="s">
        <v>17</v>
      </c>
      <c r="C405" s="38" t="s">
        <v>14</v>
      </c>
      <c r="D405" s="29" t="s">
        <v>279</v>
      </c>
      <c r="E405" s="52"/>
      <c r="F405" s="20">
        <f>F406+F407</f>
        <v>135</v>
      </c>
      <c r="G405" s="20">
        <f>G406+G407</f>
        <v>135</v>
      </c>
      <c r="H405" s="20">
        <f>H406+H407</f>
        <v>135</v>
      </c>
    </row>
    <row r="406" spans="1:8" ht="44.25" customHeight="1" x14ac:dyDescent="0.25">
      <c r="A406" s="83" t="s">
        <v>181</v>
      </c>
      <c r="B406" s="37" t="s">
        <v>17</v>
      </c>
      <c r="C406" s="38" t="s">
        <v>14</v>
      </c>
      <c r="D406" s="29" t="s">
        <v>279</v>
      </c>
      <c r="E406" s="52" t="s">
        <v>57</v>
      </c>
      <c r="F406" s="20">
        <v>20</v>
      </c>
      <c r="G406" s="20">
        <v>20</v>
      </c>
      <c r="H406" s="20">
        <v>20</v>
      </c>
    </row>
    <row r="407" spans="1:8" ht="22.2" customHeight="1" x14ac:dyDescent="0.25">
      <c r="A407" s="3" t="s">
        <v>80</v>
      </c>
      <c r="B407" s="37" t="s">
        <v>17</v>
      </c>
      <c r="C407" s="38" t="s">
        <v>14</v>
      </c>
      <c r="D407" s="29" t="s">
        <v>279</v>
      </c>
      <c r="E407" s="52" t="s">
        <v>81</v>
      </c>
      <c r="F407" s="20">
        <v>115</v>
      </c>
      <c r="G407" s="20">
        <v>115</v>
      </c>
      <c r="H407" s="20">
        <v>115</v>
      </c>
    </row>
    <row r="408" spans="1:8" ht="15.6" x14ac:dyDescent="0.3">
      <c r="A408" s="89" t="s">
        <v>32</v>
      </c>
      <c r="B408" s="174" t="s">
        <v>33</v>
      </c>
      <c r="C408" s="36"/>
      <c r="D408" s="29"/>
      <c r="E408" s="52"/>
      <c r="F408" s="26">
        <f>F409+F424+F497+F508+F470</f>
        <v>370385.39999999997</v>
      </c>
      <c r="G408" s="26">
        <f>G409+G424+G497+G508+G470</f>
        <v>368410.9</v>
      </c>
      <c r="H408" s="26">
        <f>H409+H424+H497+H508+H470</f>
        <v>379836.6</v>
      </c>
    </row>
    <row r="409" spans="1:8" ht="13.65" customHeight="1" x14ac:dyDescent="0.25">
      <c r="A409" s="90" t="s">
        <v>34</v>
      </c>
      <c r="B409" s="174" t="s">
        <v>33</v>
      </c>
      <c r="C409" s="36" t="s">
        <v>10</v>
      </c>
      <c r="D409" s="29"/>
      <c r="E409" s="52"/>
      <c r="F409" s="23">
        <f t="shared" ref="F409:H410" si="44">F410</f>
        <v>59168.9</v>
      </c>
      <c r="G409" s="23">
        <f t="shared" si="44"/>
        <v>62884</v>
      </c>
      <c r="H409" s="23">
        <f t="shared" si="44"/>
        <v>64629</v>
      </c>
    </row>
    <row r="410" spans="1:8" ht="39.75" customHeight="1" x14ac:dyDescent="0.25">
      <c r="A410" s="83" t="s">
        <v>732</v>
      </c>
      <c r="B410" s="37" t="s">
        <v>33</v>
      </c>
      <c r="C410" s="38" t="s">
        <v>10</v>
      </c>
      <c r="D410" s="29" t="s">
        <v>280</v>
      </c>
      <c r="E410" s="52"/>
      <c r="F410" s="20">
        <f t="shared" si="44"/>
        <v>59168.9</v>
      </c>
      <c r="G410" s="20">
        <f t="shared" si="44"/>
        <v>62884</v>
      </c>
      <c r="H410" s="20">
        <f t="shared" si="44"/>
        <v>64629</v>
      </c>
    </row>
    <row r="411" spans="1:8" ht="31.2" customHeight="1" x14ac:dyDescent="0.25">
      <c r="A411" s="3" t="s">
        <v>473</v>
      </c>
      <c r="B411" s="181" t="s">
        <v>33</v>
      </c>
      <c r="C411" s="29" t="s">
        <v>10</v>
      </c>
      <c r="D411" s="7" t="s">
        <v>281</v>
      </c>
      <c r="E411" s="7"/>
      <c r="F411" s="20">
        <f>F412+F419</f>
        <v>59168.9</v>
      </c>
      <c r="G411" s="20">
        <f>G412+G419</f>
        <v>62884</v>
      </c>
      <c r="H411" s="20">
        <f>H412+H419</f>
        <v>64629</v>
      </c>
    </row>
    <row r="412" spans="1:8" ht="60.6" customHeight="1" x14ac:dyDescent="0.25">
      <c r="A412" s="3" t="s">
        <v>282</v>
      </c>
      <c r="B412" s="181" t="s">
        <v>33</v>
      </c>
      <c r="C412" s="29" t="s">
        <v>10</v>
      </c>
      <c r="D412" s="7" t="s">
        <v>283</v>
      </c>
      <c r="E412" s="7"/>
      <c r="F412" s="20">
        <f>F413+F415+F417</f>
        <v>57254.3</v>
      </c>
      <c r="G412" s="20">
        <f>G413+G415+G417</f>
        <v>61192</v>
      </c>
      <c r="H412" s="20">
        <f>H413+H415+H417</f>
        <v>62937</v>
      </c>
    </row>
    <row r="413" spans="1:8" ht="15.6" customHeight="1" x14ac:dyDescent="0.25">
      <c r="A413" s="3" t="s">
        <v>79</v>
      </c>
      <c r="B413" s="37" t="s">
        <v>33</v>
      </c>
      <c r="C413" s="38" t="s">
        <v>10</v>
      </c>
      <c r="D413" s="7" t="s">
        <v>284</v>
      </c>
      <c r="E413" s="7"/>
      <c r="F413" s="20">
        <f>F414</f>
        <v>10196.299999999999</v>
      </c>
      <c r="G413" s="20">
        <f>G414</f>
        <v>10196.299999999999</v>
      </c>
      <c r="H413" s="20">
        <f>H414</f>
        <v>10196.299999999999</v>
      </c>
    </row>
    <row r="414" spans="1:8" ht="15" customHeight="1" x14ac:dyDescent="0.25">
      <c r="A414" s="3" t="s">
        <v>80</v>
      </c>
      <c r="B414" s="37" t="s">
        <v>33</v>
      </c>
      <c r="C414" s="38" t="s">
        <v>10</v>
      </c>
      <c r="D414" s="7" t="s">
        <v>284</v>
      </c>
      <c r="E414" s="7" t="s">
        <v>81</v>
      </c>
      <c r="F414" s="20">
        <v>10196.299999999999</v>
      </c>
      <c r="G414" s="20">
        <v>10196.299999999999</v>
      </c>
      <c r="H414" s="20">
        <v>10196.299999999999</v>
      </c>
    </row>
    <row r="415" spans="1:8" ht="60" customHeight="1" x14ac:dyDescent="0.25">
      <c r="A415" s="3" t="s">
        <v>180</v>
      </c>
      <c r="B415" s="181" t="s">
        <v>33</v>
      </c>
      <c r="C415" s="29" t="s">
        <v>10</v>
      </c>
      <c r="D415" s="7" t="s">
        <v>285</v>
      </c>
      <c r="E415" s="7"/>
      <c r="F415" s="20">
        <f>F416</f>
        <v>1639.1</v>
      </c>
      <c r="G415" s="20">
        <f>G416</f>
        <v>1639.1</v>
      </c>
      <c r="H415" s="20">
        <f>H416</f>
        <v>1639.1</v>
      </c>
    </row>
    <row r="416" spans="1:8" ht="15" customHeight="1" x14ac:dyDescent="0.25">
      <c r="A416" s="3" t="s">
        <v>80</v>
      </c>
      <c r="B416" s="37" t="s">
        <v>33</v>
      </c>
      <c r="C416" s="38" t="s">
        <v>10</v>
      </c>
      <c r="D416" s="7" t="s">
        <v>285</v>
      </c>
      <c r="E416" s="7" t="s">
        <v>81</v>
      </c>
      <c r="F416" s="20">
        <v>1639.1</v>
      </c>
      <c r="G416" s="20">
        <v>1639.1</v>
      </c>
      <c r="H416" s="20">
        <v>1639.1</v>
      </c>
    </row>
    <row r="417" spans="1:8" ht="34.950000000000003" customHeight="1" x14ac:dyDescent="0.25">
      <c r="A417" s="3" t="s">
        <v>117</v>
      </c>
      <c r="B417" s="39" t="s">
        <v>33</v>
      </c>
      <c r="C417" s="107" t="s">
        <v>10</v>
      </c>
      <c r="D417" s="7" t="s">
        <v>286</v>
      </c>
      <c r="E417" s="7"/>
      <c r="F417" s="20">
        <f>F418</f>
        <v>45418.9</v>
      </c>
      <c r="G417" s="20">
        <f>G418</f>
        <v>49356.6</v>
      </c>
      <c r="H417" s="20">
        <f>H418</f>
        <v>51101.599999999999</v>
      </c>
    </row>
    <row r="418" spans="1:8" ht="25.2" customHeight="1" x14ac:dyDescent="0.25">
      <c r="A418" s="3" t="s">
        <v>80</v>
      </c>
      <c r="B418" s="19" t="s">
        <v>33</v>
      </c>
      <c r="C418" s="17" t="s">
        <v>10</v>
      </c>
      <c r="D418" s="7" t="s">
        <v>286</v>
      </c>
      <c r="E418" s="7" t="s">
        <v>81</v>
      </c>
      <c r="F418" s="20">
        <v>45418.9</v>
      </c>
      <c r="G418" s="20">
        <v>49356.6</v>
      </c>
      <c r="H418" s="20">
        <v>51101.599999999999</v>
      </c>
    </row>
    <row r="419" spans="1:8" ht="33.6" customHeight="1" x14ac:dyDescent="0.25">
      <c r="A419" s="3" t="s">
        <v>287</v>
      </c>
      <c r="B419" s="19" t="s">
        <v>33</v>
      </c>
      <c r="C419" s="17" t="s">
        <v>10</v>
      </c>
      <c r="D419" s="7" t="s">
        <v>288</v>
      </c>
      <c r="E419" s="7"/>
      <c r="F419" s="20">
        <f>F420+F422</f>
        <v>1914.6</v>
      </c>
      <c r="G419" s="20">
        <f>G420+G422</f>
        <v>1692</v>
      </c>
      <c r="H419" s="20">
        <f>H420+H422</f>
        <v>1692</v>
      </c>
    </row>
    <row r="420" spans="1:8" ht="44.25" customHeight="1" x14ac:dyDescent="0.25">
      <c r="A420" s="3" t="s">
        <v>199</v>
      </c>
      <c r="B420" s="19" t="s">
        <v>33</v>
      </c>
      <c r="C420" s="17" t="s">
        <v>10</v>
      </c>
      <c r="D420" s="7" t="s">
        <v>289</v>
      </c>
      <c r="E420" s="7"/>
      <c r="F420" s="20">
        <f>F421</f>
        <v>599.79999999999995</v>
      </c>
      <c r="G420" s="20">
        <f>G421</f>
        <v>1122</v>
      </c>
      <c r="H420" s="20">
        <f>H421</f>
        <v>1122</v>
      </c>
    </row>
    <row r="421" spans="1:8" ht="18" customHeight="1" x14ac:dyDescent="0.25">
      <c r="A421" s="3" t="s">
        <v>80</v>
      </c>
      <c r="B421" s="19" t="s">
        <v>33</v>
      </c>
      <c r="C421" s="17" t="s">
        <v>10</v>
      </c>
      <c r="D421" s="7" t="s">
        <v>289</v>
      </c>
      <c r="E421" s="7" t="s">
        <v>81</v>
      </c>
      <c r="F421" s="20">
        <v>599.79999999999995</v>
      </c>
      <c r="G421" s="20">
        <v>1122</v>
      </c>
      <c r="H421" s="20">
        <v>1122</v>
      </c>
    </row>
    <row r="422" spans="1:8" ht="19.95" customHeight="1" x14ac:dyDescent="0.25">
      <c r="A422" s="3" t="s">
        <v>79</v>
      </c>
      <c r="B422" s="19" t="s">
        <v>33</v>
      </c>
      <c r="C422" s="17" t="s">
        <v>10</v>
      </c>
      <c r="D422" s="7" t="s">
        <v>290</v>
      </c>
      <c r="E422" s="7"/>
      <c r="F422" s="20">
        <f>F423</f>
        <v>1314.8</v>
      </c>
      <c r="G422" s="20">
        <f>G423</f>
        <v>570</v>
      </c>
      <c r="H422" s="20">
        <f>H423</f>
        <v>570</v>
      </c>
    </row>
    <row r="423" spans="1:8" ht="17.399999999999999" customHeight="1" x14ac:dyDescent="0.25">
      <c r="A423" s="3" t="s">
        <v>80</v>
      </c>
      <c r="B423" s="19" t="s">
        <v>33</v>
      </c>
      <c r="C423" s="17" t="s">
        <v>10</v>
      </c>
      <c r="D423" s="7" t="s">
        <v>290</v>
      </c>
      <c r="E423" s="7" t="s">
        <v>81</v>
      </c>
      <c r="F423" s="20">
        <v>1314.8</v>
      </c>
      <c r="G423" s="20">
        <v>570</v>
      </c>
      <c r="H423" s="20">
        <v>570</v>
      </c>
    </row>
    <row r="424" spans="1:8" x14ac:dyDescent="0.25">
      <c r="A424" s="85" t="s">
        <v>35</v>
      </c>
      <c r="B424" s="15" t="s">
        <v>33</v>
      </c>
      <c r="C424" s="16" t="s">
        <v>12</v>
      </c>
      <c r="D424" s="7"/>
      <c r="E424" s="7"/>
      <c r="F424" s="23">
        <f>F425</f>
        <v>239190.49999999997</v>
      </c>
      <c r="G424" s="23">
        <f>G425</f>
        <v>233079</v>
      </c>
      <c r="H424" s="23">
        <f>H425</f>
        <v>242282.69999999998</v>
      </c>
    </row>
    <row r="425" spans="1:8" ht="40.65" customHeight="1" x14ac:dyDescent="0.25">
      <c r="A425" s="82" t="s">
        <v>732</v>
      </c>
      <c r="B425" s="63" t="s">
        <v>33</v>
      </c>
      <c r="C425" s="106" t="s">
        <v>12</v>
      </c>
      <c r="D425" s="28" t="s">
        <v>280</v>
      </c>
      <c r="E425" s="53"/>
      <c r="F425" s="20">
        <f>F426+F430</f>
        <v>239190.49999999997</v>
      </c>
      <c r="G425" s="20">
        <f>G426+G430</f>
        <v>233079</v>
      </c>
      <c r="H425" s="20">
        <f>H426+H430</f>
        <v>242282.69999999998</v>
      </c>
    </row>
    <row r="426" spans="1:8" ht="48" customHeight="1" x14ac:dyDescent="0.25">
      <c r="A426" s="3" t="s">
        <v>473</v>
      </c>
      <c r="B426" s="181" t="s">
        <v>33</v>
      </c>
      <c r="C426" s="29" t="s">
        <v>12</v>
      </c>
      <c r="D426" s="7" t="s">
        <v>281</v>
      </c>
      <c r="E426" s="7"/>
      <c r="F426" s="20">
        <f t="shared" ref="F426:H428" si="45">F427</f>
        <v>12749.9</v>
      </c>
      <c r="G426" s="20">
        <f t="shared" si="45"/>
        <v>13283.8</v>
      </c>
      <c r="H426" s="20">
        <f t="shared" si="45"/>
        <v>13822.4</v>
      </c>
    </row>
    <row r="427" spans="1:8" ht="60.6" customHeight="1" x14ac:dyDescent="0.25">
      <c r="A427" s="3" t="s">
        <v>282</v>
      </c>
      <c r="B427" s="181" t="s">
        <v>33</v>
      </c>
      <c r="C427" s="29" t="s">
        <v>12</v>
      </c>
      <c r="D427" s="7" t="s">
        <v>283</v>
      </c>
      <c r="E427" s="7"/>
      <c r="F427" s="20">
        <f t="shared" si="45"/>
        <v>12749.9</v>
      </c>
      <c r="G427" s="20">
        <f t="shared" si="45"/>
        <v>13283.8</v>
      </c>
      <c r="H427" s="20">
        <f t="shared" si="45"/>
        <v>13822.4</v>
      </c>
    </row>
    <row r="428" spans="1:8" ht="47.4" customHeight="1" x14ac:dyDescent="0.25">
      <c r="A428" s="3" t="s">
        <v>82</v>
      </c>
      <c r="B428" s="37" t="s">
        <v>33</v>
      </c>
      <c r="C428" s="29" t="s">
        <v>12</v>
      </c>
      <c r="D428" s="7" t="s">
        <v>286</v>
      </c>
      <c r="E428" s="7"/>
      <c r="F428" s="24">
        <f t="shared" si="45"/>
        <v>12749.9</v>
      </c>
      <c r="G428" s="24">
        <f t="shared" si="45"/>
        <v>13283.8</v>
      </c>
      <c r="H428" s="24">
        <f t="shared" si="45"/>
        <v>13822.4</v>
      </c>
    </row>
    <row r="429" spans="1:8" ht="16.5" customHeight="1" x14ac:dyDescent="0.25">
      <c r="A429" s="3" t="s">
        <v>80</v>
      </c>
      <c r="B429" s="37" t="s">
        <v>33</v>
      </c>
      <c r="C429" s="29" t="s">
        <v>12</v>
      </c>
      <c r="D429" s="7" t="s">
        <v>286</v>
      </c>
      <c r="E429" s="7" t="s">
        <v>81</v>
      </c>
      <c r="F429" s="24">
        <v>12749.9</v>
      </c>
      <c r="G429" s="24">
        <v>13283.8</v>
      </c>
      <c r="H429" s="24">
        <v>13822.4</v>
      </c>
    </row>
    <row r="430" spans="1:8" ht="26.4" x14ac:dyDescent="0.25">
      <c r="A430" s="3" t="s">
        <v>291</v>
      </c>
      <c r="B430" s="37" t="s">
        <v>33</v>
      </c>
      <c r="C430" s="38" t="s">
        <v>12</v>
      </c>
      <c r="D430" s="7" t="s">
        <v>292</v>
      </c>
      <c r="E430" s="17"/>
      <c r="F430" s="24">
        <f>F431+F442+F447+F457+F467+F464</f>
        <v>226440.59999999998</v>
      </c>
      <c r="G430" s="24">
        <f>G431+G442+G447+G457+G467+G464+G454</f>
        <v>219795.20000000001</v>
      </c>
      <c r="H430" s="24">
        <f>H431+H442+H447+H457+H467+H464+H454</f>
        <v>228460.3</v>
      </c>
    </row>
    <row r="431" spans="1:8" ht="69" customHeight="1" x14ac:dyDescent="0.25">
      <c r="A431" s="3" t="s">
        <v>293</v>
      </c>
      <c r="B431" s="181" t="s">
        <v>33</v>
      </c>
      <c r="C431" s="29" t="s">
        <v>12</v>
      </c>
      <c r="D431" s="17" t="s">
        <v>294</v>
      </c>
      <c r="E431" s="17"/>
      <c r="F431" s="24">
        <f>F432+F436+F438+F434+F440</f>
        <v>194028.5</v>
      </c>
      <c r="G431" s="24">
        <f>G432+G436+G438+G434</f>
        <v>193059.7</v>
      </c>
      <c r="H431" s="24">
        <f>H432+H436+H438+H434</f>
        <v>203632.19999999998</v>
      </c>
    </row>
    <row r="432" spans="1:8" ht="30.6" customHeight="1" x14ac:dyDescent="0.25">
      <c r="A432" s="3" t="s">
        <v>84</v>
      </c>
      <c r="B432" s="37" t="s">
        <v>33</v>
      </c>
      <c r="C432" s="38" t="s">
        <v>12</v>
      </c>
      <c r="D432" s="17" t="s">
        <v>295</v>
      </c>
      <c r="E432" s="17"/>
      <c r="F432" s="24">
        <f>F433</f>
        <v>43065</v>
      </c>
      <c r="G432" s="24">
        <f>G433</f>
        <v>43065</v>
      </c>
      <c r="H432" s="24">
        <f>H433</f>
        <v>43065</v>
      </c>
    </row>
    <row r="433" spans="1:8" ht="15" customHeight="1" x14ac:dyDescent="0.25">
      <c r="A433" s="3" t="s">
        <v>80</v>
      </c>
      <c r="B433" s="37" t="s">
        <v>33</v>
      </c>
      <c r="C433" s="38" t="s">
        <v>12</v>
      </c>
      <c r="D433" s="17" t="s">
        <v>295</v>
      </c>
      <c r="E433" s="17" t="s">
        <v>81</v>
      </c>
      <c r="F433" s="24">
        <v>43065</v>
      </c>
      <c r="G433" s="24">
        <v>43065</v>
      </c>
      <c r="H433" s="24">
        <v>43065</v>
      </c>
    </row>
    <row r="434" spans="1:8" ht="159.6" customHeight="1" x14ac:dyDescent="0.25">
      <c r="A434" s="3" t="s">
        <v>296</v>
      </c>
      <c r="B434" s="34" t="s">
        <v>33</v>
      </c>
      <c r="C434" s="7" t="s">
        <v>12</v>
      </c>
      <c r="D434" s="7" t="s">
        <v>297</v>
      </c>
      <c r="E434" s="157"/>
      <c r="F434" s="24">
        <f>F435</f>
        <v>8918.7999999999993</v>
      </c>
      <c r="G434" s="24">
        <f>G435</f>
        <v>9043.6</v>
      </c>
      <c r="H434" s="24">
        <f>H435</f>
        <v>9088.7999999999993</v>
      </c>
    </row>
    <row r="435" spans="1:8" ht="15" customHeight="1" x14ac:dyDescent="0.25">
      <c r="A435" s="3" t="s">
        <v>80</v>
      </c>
      <c r="B435" s="34" t="s">
        <v>33</v>
      </c>
      <c r="C435" s="7" t="s">
        <v>12</v>
      </c>
      <c r="D435" s="7" t="s">
        <v>297</v>
      </c>
      <c r="E435" s="157" t="s">
        <v>81</v>
      </c>
      <c r="F435" s="24">
        <v>8918.7999999999993</v>
      </c>
      <c r="G435" s="24">
        <v>9043.6</v>
      </c>
      <c r="H435" s="24">
        <v>9088.7999999999993</v>
      </c>
    </row>
    <row r="436" spans="1:8" ht="52.2" customHeight="1" x14ac:dyDescent="0.25">
      <c r="A436" s="3" t="s">
        <v>87</v>
      </c>
      <c r="B436" s="19" t="s">
        <v>33</v>
      </c>
      <c r="C436" s="17" t="s">
        <v>12</v>
      </c>
      <c r="D436" s="7" t="s">
        <v>298</v>
      </c>
      <c r="E436" s="7"/>
      <c r="F436" s="24">
        <f>F437</f>
        <v>136974.5</v>
      </c>
      <c r="G436" s="24">
        <f>G437</f>
        <v>136881.1</v>
      </c>
      <c r="H436" s="24">
        <f>H437</f>
        <v>147408.4</v>
      </c>
    </row>
    <row r="437" spans="1:8" ht="20.399999999999999" customHeight="1" x14ac:dyDescent="0.25">
      <c r="A437" s="3" t="s">
        <v>80</v>
      </c>
      <c r="B437" s="19" t="s">
        <v>33</v>
      </c>
      <c r="C437" s="17" t="s">
        <v>12</v>
      </c>
      <c r="D437" s="7" t="s">
        <v>298</v>
      </c>
      <c r="E437" s="7" t="s">
        <v>81</v>
      </c>
      <c r="F437" s="24">
        <v>136974.5</v>
      </c>
      <c r="G437" s="24">
        <v>136881.1</v>
      </c>
      <c r="H437" s="24">
        <v>147408.4</v>
      </c>
    </row>
    <row r="438" spans="1:8" ht="60.75" customHeight="1" x14ac:dyDescent="0.25">
      <c r="A438" s="3" t="s">
        <v>180</v>
      </c>
      <c r="B438" s="19" t="s">
        <v>33</v>
      </c>
      <c r="C438" s="17" t="s">
        <v>12</v>
      </c>
      <c r="D438" s="7" t="s">
        <v>299</v>
      </c>
      <c r="E438" s="7"/>
      <c r="F438" s="24">
        <f>F439</f>
        <v>4070</v>
      </c>
      <c r="G438" s="24">
        <f>G439</f>
        <v>4070</v>
      </c>
      <c r="H438" s="24">
        <f>H439</f>
        <v>4070</v>
      </c>
    </row>
    <row r="439" spans="1:8" x14ac:dyDescent="0.25">
      <c r="A439" s="3" t="s">
        <v>80</v>
      </c>
      <c r="B439" s="181" t="s">
        <v>33</v>
      </c>
      <c r="C439" s="29" t="s">
        <v>12</v>
      </c>
      <c r="D439" s="7" t="s">
        <v>299</v>
      </c>
      <c r="E439" s="7" t="s">
        <v>81</v>
      </c>
      <c r="F439" s="24">
        <v>4070</v>
      </c>
      <c r="G439" s="24">
        <v>4070</v>
      </c>
      <c r="H439" s="24">
        <v>4070</v>
      </c>
    </row>
    <row r="440" spans="1:8" x14ac:dyDescent="0.25">
      <c r="A440" s="3" t="s">
        <v>783</v>
      </c>
      <c r="B440" s="181" t="s">
        <v>33</v>
      </c>
      <c r="C440" s="29" t="s">
        <v>12</v>
      </c>
      <c r="D440" s="7" t="s">
        <v>784</v>
      </c>
      <c r="E440" s="7"/>
      <c r="F440" s="24">
        <f>F441</f>
        <v>1000.2</v>
      </c>
      <c r="G440" s="24">
        <v>0</v>
      </c>
      <c r="H440" s="24">
        <v>0</v>
      </c>
    </row>
    <row r="441" spans="1:8" x14ac:dyDescent="0.25">
      <c r="A441" s="3" t="s">
        <v>80</v>
      </c>
      <c r="B441" s="181" t="s">
        <v>33</v>
      </c>
      <c r="C441" s="29" t="s">
        <v>12</v>
      </c>
      <c r="D441" s="7" t="s">
        <v>784</v>
      </c>
      <c r="E441" s="7" t="s">
        <v>81</v>
      </c>
      <c r="F441" s="24">
        <v>1000.2</v>
      </c>
      <c r="G441" s="24">
        <v>0</v>
      </c>
      <c r="H441" s="24">
        <v>0</v>
      </c>
    </row>
    <row r="442" spans="1:8" ht="39.6" x14ac:dyDescent="0.25">
      <c r="A442" s="3" t="s">
        <v>300</v>
      </c>
      <c r="B442" s="37" t="s">
        <v>33</v>
      </c>
      <c r="C442" s="38" t="s">
        <v>12</v>
      </c>
      <c r="D442" s="17" t="s">
        <v>301</v>
      </c>
      <c r="E442" s="7"/>
      <c r="F442" s="24">
        <f>F443+F445</f>
        <v>12537.5</v>
      </c>
      <c r="G442" s="24">
        <f>G443+G445</f>
        <v>12391.1</v>
      </c>
      <c r="H442" s="24">
        <f>H443+H445</f>
        <v>12211</v>
      </c>
    </row>
    <row r="443" spans="1:8" ht="79.2" x14ac:dyDescent="0.25">
      <c r="A443" s="170" t="s">
        <v>90</v>
      </c>
      <c r="B443" s="39" t="s">
        <v>33</v>
      </c>
      <c r="C443" s="107" t="s">
        <v>12</v>
      </c>
      <c r="D443" s="17" t="s">
        <v>302</v>
      </c>
      <c r="E443" s="7"/>
      <c r="F443" s="24">
        <f>F444</f>
        <v>6054.3</v>
      </c>
      <c r="G443" s="24">
        <f>G444</f>
        <v>6054.3</v>
      </c>
      <c r="H443" s="24">
        <f>H444</f>
        <v>6054.3</v>
      </c>
    </row>
    <row r="444" spans="1:8" ht="22.95" customHeight="1" x14ac:dyDescent="0.25">
      <c r="A444" s="3" t="s">
        <v>80</v>
      </c>
      <c r="B444" s="19" t="s">
        <v>33</v>
      </c>
      <c r="C444" s="17" t="s">
        <v>12</v>
      </c>
      <c r="D444" s="17" t="s">
        <v>302</v>
      </c>
      <c r="E444" s="7" t="s">
        <v>81</v>
      </c>
      <c r="F444" s="24">
        <v>6054.3</v>
      </c>
      <c r="G444" s="24">
        <v>6054.3</v>
      </c>
      <c r="H444" s="24">
        <v>6054.3</v>
      </c>
    </row>
    <row r="445" spans="1:8" ht="58.2" customHeight="1" x14ac:dyDescent="0.25">
      <c r="A445" s="3" t="s">
        <v>218</v>
      </c>
      <c r="B445" s="19" t="s">
        <v>33</v>
      </c>
      <c r="C445" s="17" t="s">
        <v>12</v>
      </c>
      <c r="D445" s="7" t="s">
        <v>395</v>
      </c>
      <c r="E445" s="156"/>
      <c r="F445" s="24">
        <f>F446</f>
        <v>6483.2</v>
      </c>
      <c r="G445" s="24">
        <f>G446</f>
        <v>6336.8</v>
      </c>
      <c r="H445" s="24">
        <f>H446</f>
        <v>6156.7</v>
      </c>
    </row>
    <row r="446" spans="1:8" ht="18" customHeight="1" x14ac:dyDescent="0.25">
      <c r="A446" s="3" t="s">
        <v>80</v>
      </c>
      <c r="B446" s="19" t="s">
        <v>33</v>
      </c>
      <c r="C446" s="17" t="s">
        <v>12</v>
      </c>
      <c r="D446" s="7" t="s">
        <v>395</v>
      </c>
      <c r="E446" s="156" t="s">
        <v>81</v>
      </c>
      <c r="F446" s="24">
        <v>6483.2</v>
      </c>
      <c r="G446" s="24">
        <v>6336.8</v>
      </c>
      <c r="H446" s="24">
        <v>6156.7</v>
      </c>
    </row>
    <row r="447" spans="1:8" ht="67.95" customHeight="1" x14ac:dyDescent="0.25">
      <c r="A447" s="3" t="s">
        <v>303</v>
      </c>
      <c r="B447" s="19" t="s">
        <v>33</v>
      </c>
      <c r="C447" s="17" t="s">
        <v>12</v>
      </c>
      <c r="D447" s="17" t="s">
        <v>304</v>
      </c>
      <c r="E447" s="7"/>
      <c r="F447" s="24">
        <f>F452+F448</f>
        <v>1672.9</v>
      </c>
      <c r="G447" s="24">
        <f>G452+G448</f>
        <v>1672.9</v>
      </c>
      <c r="H447" s="24">
        <f>H452+H448</f>
        <v>1672.9</v>
      </c>
    </row>
    <row r="448" spans="1:8" ht="88.2" customHeight="1" x14ac:dyDescent="0.25">
      <c r="A448" s="3" t="s">
        <v>508</v>
      </c>
      <c r="B448" s="19" t="s">
        <v>33</v>
      </c>
      <c r="C448" s="17" t="s">
        <v>12</v>
      </c>
      <c r="D448" s="17" t="s">
        <v>509</v>
      </c>
      <c r="E448" s="7"/>
      <c r="F448" s="24">
        <f>F449+F450+F451</f>
        <v>1418.4</v>
      </c>
      <c r="G448" s="24">
        <f>G449+G450+G451</f>
        <v>1418.4</v>
      </c>
      <c r="H448" s="24">
        <f>H449+H450+H451</f>
        <v>1418.4</v>
      </c>
    </row>
    <row r="449" spans="1:8" ht="47.4" customHeight="1" x14ac:dyDescent="0.25">
      <c r="A449" s="3" t="s">
        <v>181</v>
      </c>
      <c r="B449" s="19" t="s">
        <v>33</v>
      </c>
      <c r="C449" s="17" t="s">
        <v>12</v>
      </c>
      <c r="D449" s="17" t="s">
        <v>509</v>
      </c>
      <c r="E449" s="156" t="s">
        <v>57</v>
      </c>
      <c r="F449" s="24">
        <v>1</v>
      </c>
      <c r="G449" s="24">
        <v>1</v>
      </c>
      <c r="H449" s="24">
        <v>1</v>
      </c>
    </row>
    <row r="450" spans="1:8" ht="32.4" customHeight="1" x14ac:dyDescent="0.25">
      <c r="A450" s="3" t="s">
        <v>160</v>
      </c>
      <c r="B450" s="19" t="s">
        <v>33</v>
      </c>
      <c r="C450" s="17" t="s">
        <v>12</v>
      </c>
      <c r="D450" s="17" t="s">
        <v>509</v>
      </c>
      <c r="E450" s="156" t="s">
        <v>92</v>
      </c>
      <c r="F450" s="24">
        <v>110</v>
      </c>
      <c r="G450" s="24">
        <v>110</v>
      </c>
      <c r="H450" s="24">
        <v>110</v>
      </c>
    </row>
    <row r="451" spans="1:8" ht="21.6" customHeight="1" x14ac:dyDescent="0.25">
      <c r="A451" s="3" t="s">
        <v>80</v>
      </c>
      <c r="B451" s="19" t="s">
        <v>33</v>
      </c>
      <c r="C451" s="17" t="s">
        <v>12</v>
      </c>
      <c r="D451" s="17" t="s">
        <v>509</v>
      </c>
      <c r="E451" s="7" t="s">
        <v>81</v>
      </c>
      <c r="F451" s="24">
        <v>1307.4000000000001</v>
      </c>
      <c r="G451" s="24">
        <v>1307.4000000000001</v>
      </c>
      <c r="H451" s="24">
        <v>1307.4000000000001</v>
      </c>
    </row>
    <row r="452" spans="1:8" ht="80.400000000000006" customHeight="1" x14ac:dyDescent="0.25">
      <c r="A452" s="170" t="s">
        <v>90</v>
      </c>
      <c r="B452" s="19" t="s">
        <v>33</v>
      </c>
      <c r="C452" s="17" t="s">
        <v>12</v>
      </c>
      <c r="D452" s="17" t="s">
        <v>305</v>
      </c>
      <c r="E452" s="7"/>
      <c r="F452" s="24">
        <f>F453</f>
        <v>254.5</v>
      </c>
      <c r="G452" s="24">
        <f>G453</f>
        <v>254.5</v>
      </c>
      <c r="H452" s="24">
        <f>H453</f>
        <v>254.5</v>
      </c>
    </row>
    <row r="453" spans="1:8" ht="21.6" customHeight="1" x14ac:dyDescent="0.25">
      <c r="A453" s="3" t="s">
        <v>80</v>
      </c>
      <c r="B453" s="19" t="s">
        <v>33</v>
      </c>
      <c r="C453" s="17" t="s">
        <v>12</v>
      </c>
      <c r="D453" s="17" t="s">
        <v>305</v>
      </c>
      <c r="E453" s="7" t="s">
        <v>81</v>
      </c>
      <c r="F453" s="24">
        <v>254.5</v>
      </c>
      <c r="G453" s="24">
        <v>254.5</v>
      </c>
      <c r="H453" s="24">
        <v>254.5</v>
      </c>
    </row>
    <row r="454" spans="1:8" ht="43.2" customHeight="1" x14ac:dyDescent="0.25">
      <c r="A454" s="3" t="s">
        <v>565</v>
      </c>
      <c r="B454" s="19" t="s">
        <v>33</v>
      </c>
      <c r="C454" s="17" t="s">
        <v>12</v>
      </c>
      <c r="D454" s="17" t="s">
        <v>316</v>
      </c>
      <c r="E454" s="7"/>
      <c r="F454" s="24">
        <v>0</v>
      </c>
      <c r="G454" s="24">
        <f>G455</f>
        <v>3350.7</v>
      </c>
      <c r="H454" s="24">
        <f>H455</f>
        <v>1462.7</v>
      </c>
    </row>
    <row r="455" spans="1:8" ht="43.8" customHeight="1" x14ac:dyDescent="0.25">
      <c r="A455" s="3" t="s">
        <v>819</v>
      </c>
      <c r="B455" s="19" t="s">
        <v>33</v>
      </c>
      <c r="C455" s="17" t="s">
        <v>12</v>
      </c>
      <c r="D455" s="17" t="s">
        <v>818</v>
      </c>
      <c r="E455" s="7"/>
      <c r="F455" s="24">
        <v>0</v>
      </c>
      <c r="G455" s="24">
        <f>G456</f>
        <v>3350.7</v>
      </c>
      <c r="H455" s="24">
        <f>H456</f>
        <v>1462.7</v>
      </c>
    </row>
    <row r="456" spans="1:8" ht="21.6" customHeight="1" x14ac:dyDescent="0.25">
      <c r="A456" s="3" t="s">
        <v>80</v>
      </c>
      <c r="B456" s="19" t="s">
        <v>33</v>
      </c>
      <c r="C456" s="17" t="s">
        <v>12</v>
      </c>
      <c r="D456" s="17" t="s">
        <v>818</v>
      </c>
      <c r="E456" s="7" t="s">
        <v>81</v>
      </c>
      <c r="F456" s="24">
        <v>0</v>
      </c>
      <c r="G456" s="24">
        <v>3350.7</v>
      </c>
      <c r="H456" s="24">
        <v>1462.7</v>
      </c>
    </row>
    <row r="457" spans="1:8" ht="45" customHeight="1" x14ac:dyDescent="0.25">
      <c r="A457" s="3" t="s">
        <v>309</v>
      </c>
      <c r="B457" s="19" t="s">
        <v>33</v>
      </c>
      <c r="C457" s="17" t="s">
        <v>12</v>
      </c>
      <c r="D457" s="17" t="s">
        <v>310</v>
      </c>
      <c r="E457" s="7"/>
      <c r="F457" s="24">
        <f>F458+F460+F462</f>
        <v>16270.8</v>
      </c>
      <c r="G457" s="24">
        <f>G458+G460</f>
        <v>8538</v>
      </c>
      <c r="H457" s="24">
        <f>H458+H460</f>
        <v>8538</v>
      </c>
    </row>
    <row r="458" spans="1:8" ht="26.4" x14ac:dyDescent="0.25">
      <c r="A458" s="3" t="s">
        <v>84</v>
      </c>
      <c r="B458" s="63" t="s">
        <v>33</v>
      </c>
      <c r="C458" s="106" t="s">
        <v>12</v>
      </c>
      <c r="D458" s="17" t="s">
        <v>311</v>
      </c>
      <c r="E458" s="7"/>
      <c r="F458" s="24">
        <f>F459</f>
        <v>9364.4</v>
      </c>
      <c r="G458" s="24">
        <f>G459</f>
        <v>4740</v>
      </c>
      <c r="H458" s="24">
        <f>H459</f>
        <v>4740</v>
      </c>
    </row>
    <row r="459" spans="1:8" ht="24.6" customHeight="1" x14ac:dyDescent="0.25">
      <c r="A459" s="3" t="s">
        <v>80</v>
      </c>
      <c r="B459" s="181" t="s">
        <v>33</v>
      </c>
      <c r="C459" s="29" t="s">
        <v>12</v>
      </c>
      <c r="D459" s="17" t="s">
        <v>311</v>
      </c>
      <c r="E459" s="7" t="s">
        <v>81</v>
      </c>
      <c r="F459" s="24">
        <v>9364.4</v>
      </c>
      <c r="G459" s="24">
        <v>4740</v>
      </c>
      <c r="H459" s="24">
        <v>4740</v>
      </c>
    </row>
    <row r="460" spans="1:8" ht="28.2" customHeight="1" x14ac:dyDescent="0.25">
      <c r="A460" s="3" t="s">
        <v>91</v>
      </c>
      <c r="B460" s="37" t="s">
        <v>33</v>
      </c>
      <c r="C460" s="38" t="s">
        <v>12</v>
      </c>
      <c r="D460" s="17" t="s">
        <v>312</v>
      </c>
      <c r="E460" s="7"/>
      <c r="F460" s="24">
        <f>F461</f>
        <v>6306.4</v>
      </c>
      <c r="G460" s="24">
        <f>G461</f>
        <v>3798</v>
      </c>
      <c r="H460" s="24">
        <f>H461</f>
        <v>3798</v>
      </c>
    </row>
    <row r="461" spans="1:8" x14ac:dyDescent="0.25">
      <c r="A461" s="3" t="s">
        <v>80</v>
      </c>
      <c r="B461" s="39" t="s">
        <v>33</v>
      </c>
      <c r="C461" s="107" t="s">
        <v>12</v>
      </c>
      <c r="D461" s="17" t="s">
        <v>312</v>
      </c>
      <c r="E461" s="7" t="s">
        <v>81</v>
      </c>
      <c r="F461" s="24">
        <v>6306.4</v>
      </c>
      <c r="G461" s="24">
        <v>3798</v>
      </c>
      <c r="H461" s="24">
        <v>3798</v>
      </c>
    </row>
    <row r="462" spans="1:8" ht="77.400000000000006" customHeight="1" x14ac:dyDescent="0.25">
      <c r="A462" s="3" t="s">
        <v>690</v>
      </c>
      <c r="B462" s="39" t="s">
        <v>33</v>
      </c>
      <c r="C462" s="107" t="s">
        <v>12</v>
      </c>
      <c r="D462" s="17" t="s">
        <v>689</v>
      </c>
      <c r="E462" s="7"/>
      <c r="F462" s="24">
        <f>F463</f>
        <v>600</v>
      </c>
      <c r="G462" s="24">
        <v>0</v>
      </c>
      <c r="H462" s="24">
        <v>0</v>
      </c>
    </row>
    <row r="463" spans="1:8" ht="18.600000000000001" customHeight="1" x14ac:dyDescent="0.25">
      <c r="A463" s="73" t="s">
        <v>80</v>
      </c>
      <c r="B463" s="39" t="s">
        <v>33</v>
      </c>
      <c r="C463" s="107" t="s">
        <v>12</v>
      </c>
      <c r="D463" s="152" t="s">
        <v>689</v>
      </c>
      <c r="E463" s="7" t="s">
        <v>81</v>
      </c>
      <c r="F463" s="24">
        <v>600</v>
      </c>
      <c r="G463" s="24">
        <v>0</v>
      </c>
      <c r="H463" s="24">
        <v>0</v>
      </c>
    </row>
    <row r="464" spans="1:8" ht="26.4" x14ac:dyDescent="0.25">
      <c r="A464" s="3" t="s">
        <v>205</v>
      </c>
      <c r="B464" s="19" t="s">
        <v>33</v>
      </c>
      <c r="C464" s="17" t="s">
        <v>12</v>
      </c>
      <c r="D464" s="7" t="s">
        <v>315</v>
      </c>
      <c r="E464" s="7"/>
      <c r="F464" s="24">
        <f>F465</f>
        <v>1148.0999999999999</v>
      </c>
      <c r="G464" s="24">
        <f>G465</f>
        <v>0</v>
      </c>
      <c r="H464" s="24">
        <v>0</v>
      </c>
    </row>
    <row r="465" spans="1:12" ht="78.599999999999994" customHeight="1" x14ac:dyDescent="0.25">
      <c r="A465" s="3" t="s">
        <v>506</v>
      </c>
      <c r="B465" s="19" t="s">
        <v>33</v>
      </c>
      <c r="C465" s="17" t="s">
        <v>12</v>
      </c>
      <c r="D465" s="7" t="s">
        <v>507</v>
      </c>
      <c r="E465" s="7"/>
      <c r="F465" s="24">
        <f>F466</f>
        <v>1148.0999999999999</v>
      </c>
      <c r="G465" s="24">
        <f>G466</f>
        <v>0</v>
      </c>
      <c r="H465" s="24">
        <v>0</v>
      </c>
    </row>
    <row r="466" spans="1:12" x14ac:dyDescent="0.25">
      <c r="A466" s="3" t="s">
        <v>80</v>
      </c>
      <c r="B466" s="19" t="s">
        <v>33</v>
      </c>
      <c r="C466" s="17" t="s">
        <v>12</v>
      </c>
      <c r="D466" s="7" t="s">
        <v>507</v>
      </c>
      <c r="E466" s="7" t="s">
        <v>81</v>
      </c>
      <c r="F466" s="24">
        <v>1148.0999999999999</v>
      </c>
      <c r="G466" s="24">
        <v>0</v>
      </c>
      <c r="H466" s="24">
        <v>0</v>
      </c>
    </row>
    <row r="467" spans="1:12" ht="64.95" customHeight="1" x14ac:dyDescent="0.25">
      <c r="A467" s="3" t="s">
        <v>607</v>
      </c>
      <c r="B467" s="19" t="s">
        <v>33</v>
      </c>
      <c r="C467" s="17" t="s">
        <v>12</v>
      </c>
      <c r="D467" s="7" t="s">
        <v>591</v>
      </c>
      <c r="E467" s="7"/>
      <c r="F467" s="24">
        <f t="shared" ref="F467:H468" si="46">F468</f>
        <v>782.8</v>
      </c>
      <c r="G467" s="24">
        <f t="shared" si="46"/>
        <v>782.8</v>
      </c>
      <c r="H467" s="24">
        <f t="shared" si="46"/>
        <v>943.5</v>
      </c>
    </row>
    <row r="468" spans="1:12" ht="60.6" customHeight="1" x14ac:dyDescent="0.25">
      <c r="A468" s="3" t="s">
        <v>608</v>
      </c>
      <c r="B468" s="19" t="s">
        <v>33</v>
      </c>
      <c r="C468" s="17" t="s">
        <v>12</v>
      </c>
      <c r="D468" s="17" t="s">
        <v>592</v>
      </c>
      <c r="E468" s="7"/>
      <c r="F468" s="24">
        <f t="shared" si="46"/>
        <v>782.8</v>
      </c>
      <c r="G468" s="24">
        <f t="shared" si="46"/>
        <v>782.8</v>
      </c>
      <c r="H468" s="24">
        <f t="shared" si="46"/>
        <v>943.5</v>
      </c>
    </row>
    <row r="469" spans="1:12" ht="17.399999999999999" customHeight="1" x14ac:dyDescent="0.25">
      <c r="A469" s="3" t="s">
        <v>80</v>
      </c>
      <c r="B469" s="19" t="s">
        <v>33</v>
      </c>
      <c r="C469" s="17" t="s">
        <v>12</v>
      </c>
      <c r="D469" s="17" t="s">
        <v>592</v>
      </c>
      <c r="E469" s="7" t="s">
        <v>81</v>
      </c>
      <c r="F469" s="24">
        <v>782.8</v>
      </c>
      <c r="G469" s="24">
        <v>782.8</v>
      </c>
      <c r="H469" s="24">
        <v>943.5</v>
      </c>
    </row>
    <row r="470" spans="1:12" ht="21" customHeight="1" x14ac:dyDescent="0.25">
      <c r="A470" s="97" t="s">
        <v>137</v>
      </c>
      <c r="B470" s="205" t="s">
        <v>33</v>
      </c>
      <c r="C470" s="114" t="s">
        <v>14</v>
      </c>
      <c r="D470" s="28"/>
      <c r="E470" s="53"/>
      <c r="F470" s="23">
        <f>F471+F491</f>
        <v>10499</v>
      </c>
      <c r="G470" s="23">
        <f>G471+G491</f>
        <v>10920.899999999998</v>
      </c>
      <c r="H470" s="23">
        <f>H471+H491</f>
        <v>11397.9</v>
      </c>
    </row>
    <row r="471" spans="1:12" ht="45.6" customHeight="1" x14ac:dyDescent="0.25">
      <c r="A471" s="83" t="s">
        <v>583</v>
      </c>
      <c r="B471" s="37" t="s">
        <v>33</v>
      </c>
      <c r="C471" s="38" t="s">
        <v>14</v>
      </c>
      <c r="D471" s="29" t="s">
        <v>280</v>
      </c>
      <c r="E471" s="52"/>
      <c r="F471" s="20">
        <f>F472</f>
        <v>7997.2</v>
      </c>
      <c r="G471" s="20">
        <f>G472</f>
        <v>8297.5999999999985</v>
      </c>
      <c r="H471" s="20">
        <f>H472</f>
        <v>8655.4</v>
      </c>
      <c r="L471" s="77"/>
    </row>
    <row r="472" spans="1:12" ht="31.2" customHeight="1" x14ac:dyDescent="0.25">
      <c r="A472" s="3" t="s">
        <v>291</v>
      </c>
      <c r="B472" s="37" t="s">
        <v>33</v>
      </c>
      <c r="C472" s="38" t="s">
        <v>14</v>
      </c>
      <c r="D472" s="7" t="s">
        <v>292</v>
      </c>
      <c r="E472" s="7"/>
      <c r="F472" s="20">
        <f>F473+F480+F485+F488</f>
        <v>7997.2</v>
      </c>
      <c r="G472" s="20">
        <f>G473+G480+G485+G488</f>
        <v>8297.5999999999985</v>
      </c>
      <c r="H472" s="20">
        <f>H473+H480+H485+H488</f>
        <v>8655.4</v>
      </c>
    </row>
    <row r="473" spans="1:12" ht="48.45" customHeight="1" x14ac:dyDescent="0.25">
      <c r="A473" s="3" t="s">
        <v>565</v>
      </c>
      <c r="B473" s="181" t="s">
        <v>33</v>
      </c>
      <c r="C473" s="38" t="s">
        <v>14</v>
      </c>
      <c r="D473" s="7" t="s">
        <v>316</v>
      </c>
      <c r="E473" s="7"/>
      <c r="F473" s="20">
        <f>F474+F476+F478</f>
        <v>7497.2</v>
      </c>
      <c r="G473" s="20">
        <f>G474+G476+G478</f>
        <v>7697.5999999999995</v>
      </c>
      <c r="H473" s="20">
        <f>H474+H476+H478</f>
        <v>8055.4</v>
      </c>
    </row>
    <row r="474" spans="1:12" ht="35.4" customHeight="1" x14ac:dyDescent="0.25">
      <c r="A474" s="3" t="s">
        <v>86</v>
      </c>
      <c r="B474" s="37" t="s">
        <v>33</v>
      </c>
      <c r="C474" s="38" t="s">
        <v>14</v>
      </c>
      <c r="D474" s="7" t="s">
        <v>317</v>
      </c>
      <c r="E474" s="7"/>
      <c r="F474" s="20">
        <f>F475</f>
        <v>150</v>
      </c>
      <c r="G474" s="20">
        <f>G475</f>
        <v>150</v>
      </c>
      <c r="H474" s="20">
        <f>H475</f>
        <v>150</v>
      </c>
    </row>
    <row r="475" spans="1:12" ht="18" customHeight="1" x14ac:dyDescent="0.25">
      <c r="A475" s="3" t="s">
        <v>80</v>
      </c>
      <c r="B475" s="37" t="s">
        <v>33</v>
      </c>
      <c r="C475" s="38" t="s">
        <v>14</v>
      </c>
      <c r="D475" s="7" t="s">
        <v>317</v>
      </c>
      <c r="E475" s="7" t="s">
        <v>81</v>
      </c>
      <c r="F475" s="24">
        <v>150</v>
      </c>
      <c r="G475" s="24">
        <v>150</v>
      </c>
      <c r="H475" s="24">
        <v>150</v>
      </c>
    </row>
    <row r="476" spans="1:12" ht="18" customHeight="1" x14ac:dyDescent="0.25">
      <c r="A476" s="3" t="s">
        <v>85</v>
      </c>
      <c r="B476" s="181" t="s">
        <v>33</v>
      </c>
      <c r="C476" s="38" t="s">
        <v>14</v>
      </c>
      <c r="D476" s="7" t="s">
        <v>318</v>
      </c>
      <c r="E476" s="7"/>
      <c r="F476" s="24">
        <f>F477</f>
        <v>4882.8999999999996</v>
      </c>
      <c r="G476" s="24">
        <f>G477</f>
        <v>4882.8999999999996</v>
      </c>
      <c r="H476" s="24">
        <f>H477</f>
        <v>4882.8999999999996</v>
      </c>
    </row>
    <row r="477" spans="1:12" ht="15" customHeight="1" x14ac:dyDescent="0.25">
      <c r="A477" s="3" t="s">
        <v>80</v>
      </c>
      <c r="B477" s="37" t="s">
        <v>33</v>
      </c>
      <c r="C477" s="38" t="s">
        <v>14</v>
      </c>
      <c r="D477" s="7" t="s">
        <v>318</v>
      </c>
      <c r="E477" s="7" t="s">
        <v>81</v>
      </c>
      <c r="F477" s="24">
        <v>4882.8999999999996</v>
      </c>
      <c r="G477" s="24">
        <v>4882.8999999999996</v>
      </c>
      <c r="H477" s="24">
        <v>4882.8999999999996</v>
      </c>
    </row>
    <row r="478" spans="1:12" ht="55.95" customHeight="1" x14ac:dyDescent="0.25">
      <c r="A478" s="3" t="s">
        <v>180</v>
      </c>
      <c r="B478" s="39" t="s">
        <v>33</v>
      </c>
      <c r="C478" s="107" t="s">
        <v>14</v>
      </c>
      <c r="D478" s="7" t="s">
        <v>319</v>
      </c>
      <c r="E478" s="7"/>
      <c r="F478" s="24">
        <f>F479</f>
        <v>2464.3000000000002</v>
      </c>
      <c r="G478" s="24">
        <f>G479</f>
        <v>2664.7</v>
      </c>
      <c r="H478" s="24">
        <f>H479</f>
        <v>3022.5</v>
      </c>
    </row>
    <row r="479" spans="1:12" ht="15" customHeight="1" x14ac:dyDescent="0.25">
      <c r="A479" s="3" t="s">
        <v>80</v>
      </c>
      <c r="B479" s="19" t="s">
        <v>33</v>
      </c>
      <c r="C479" s="17" t="s">
        <v>14</v>
      </c>
      <c r="D479" s="7" t="s">
        <v>319</v>
      </c>
      <c r="E479" s="7" t="s">
        <v>81</v>
      </c>
      <c r="F479" s="24">
        <v>2464.3000000000002</v>
      </c>
      <c r="G479" s="24">
        <v>2664.7</v>
      </c>
      <c r="H479" s="24">
        <v>3022.5</v>
      </c>
    </row>
    <row r="480" spans="1:12" ht="47.4" customHeight="1" x14ac:dyDescent="0.25">
      <c r="A480" s="3" t="s">
        <v>309</v>
      </c>
      <c r="B480" s="19" t="s">
        <v>33</v>
      </c>
      <c r="C480" s="17" t="s">
        <v>14</v>
      </c>
      <c r="D480" s="17" t="s">
        <v>310</v>
      </c>
      <c r="E480" s="7"/>
      <c r="F480" s="24">
        <f>F483+F481</f>
        <v>100</v>
      </c>
      <c r="G480" s="24">
        <f>G483+G481</f>
        <v>200</v>
      </c>
      <c r="H480" s="24">
        <f>H483+H481</f>
        <v>200</v>
      </c>
      <c r="J480" s="237"/>
      <c r="K480" s="237"/>
      <c r="L480" s="237"/>
    </row>
    <row r="481" spans="1:8" ht="18" customHeight="1" x14ac:dyDescent="0.25">
      <c r="A481" s="3" t="s">
        <v>85</v>
      </c>
      <c r="B481" s="19" t="s">
        <v>33</v>
      </c>
      <c r="C481" s="17" t="s">
        <v>14</v>
      </c>
      <c r="D481" s="17" t="s">
        <v>451</v>
      </c>
      <c r="E481" s="7"/>
      <c r="F481" s="24">
        <f>F482</f>
        <v>100</v>
      </c>
      <c r="G481" s="24">
        <f>G482</f>
        <v>100</v>
      </c>
      <c r="H481" s="24">
        <f>H482</f>
        <v>100</v>
      </c>
    </row>
    <row r="482" spans="1:8" ht="23.4" customHeight="1" x14ac:dyDescent="0.25">
      <c r="A482" s="3" t="s">
        <v>80</v>
      </c>
      <c r="B482" s="19" t="s">
        <v>33</v>
      </c>
      <c r="C482" s="17" t="s">
        <v>14</v>
      </c>
      <c r="D482" s="17" t="s">
        <v>451</v>
      </c>
      <c r="E482" s="7" t="s">
        <v>81</v>
      </c>
      <c r="F482" s="24">
        <v>100</v>
      </c>
      <c r="G482" s="24">
        <v>100</v>
      </c>
      <c r="H482" s="24">
        <v>100</v>
      </c>
    </row>
    <row r="483" spans="1:8" ht="42.6" customHeight="1" x14ac:dyDescent="0.25">
      <c r="A483" s="3" t="s">
        <v>200</v>
      </c>
      <c r="B483" s="19" t="s">
        <v>33</v>
      </c>
      <c r="C483" s="17" t="s">
        <v>14</v>
      </c>
      <c r="D483" s="17" t="s">
        <v>320</v>
      </c>
      <c r="E483" s="7"/>
      <c r="F483" s="24">
        <f>F484</f>
        <v>0</v>
      </c>
      <c r="G483" s="24">
        <f>G484</f>
        <v>100</v>
      </c>
      <c r="H483" s="24">
        <f>H484</f>
        <v>100</v>
      </c>
    </row>
    <row r="484" spans="1:8" ht="19.95" customHeight="1" x14ac:dyDescent="0.25">
      <c r="A484" s="3" t="s">
        <v>80</v>
      </c>
      <c r="B484" s="19" t="s">
        <v>33</v>
      </c>
      <c r="C484" s="17" t="s">
        <v>14</v>
      </c>
      <c r="D484" s="17" t="s">
        <v>320</v>
      </c>
      <c r="E484" s="7" t="s">
        <v>81</v>
      </c>
      <c r="F484" s="24">
        <v>0</v>
      </c>
      <c r="G484" s="24">
        <v>100</v>
      </c>
      <c r="H484" s="24">
        <v>100</v>
      </c>
    </row>
    <row r="485" spans="1:8" ht="41.4" customHeight="1" x14ac:dyDescent="0.25">
      <c r="A485" s="3" t="s">
        <v>99</v>
      </c>
      <c r="B485" s="37" t="s">
        <v>33</v>
      </c>
      <c r="C485" s="38" t="s">
        <v>14</v>
      </c>
      <c r="D485" s="148" t="s">
        <v>324</v>
      </c>
      <c r="E485" s="7"/>
      <c r="F485" s="24">
        <f t="shared" ref="F485:H486" si="47">F486</f>
        <v>250</v>
      </c>
      <c r="G485" s="24">
        <f t="shared" si="47"/>
        <v>250</v>
      </c>
      <c r="H485" s="24">
        <f t="shared" si="47"/>
        <v>250</v>
      </c>
    </row>
    <row r="486" spans="1:8" ht="25.2" customHeight="1" x14ac:dyDescent="0.25">
      <c r="A486" s="3" t="s">
        <v>88</v>
      </c>
      <c r="B486" s="37" t="s">
        <v>33</v>
      </c>
      <c r="C486" s="38" t="s">
        <v>14</v>
      </c>
      <c r="D486" s="17" t="s">
        <v>325</v>
      </c>
      <c r="E486" s="7"/>
      <c r="F486" s="24">
        <f t="shared" si="47"/>
        <v>250</v>
      </c>
      <c r="G486" s="24">
        <f t="shared" si="47"/>
        <v>250</v>
      </c>
      <c r="H486" s="24">
        <f t="shared" si="47"/>
        <v>250</v>
      </c>
    </row>
    <row r="487" spans="1:8" ht="30" customHeight="1" x14ac:dyDescent="0.25">
      <c r="A487" s="3" t="s">
        <v>80</v>
      </c>
      <c r="B487" s="37" t="s">
        <v>33</v>
      </c>
      <c r="C487" s="38" t="s">
        <v>14</v>
      </c>
      <c r="D487" s="17" t="s">
        <v>325</v>
      </c>
      <c r="E487" s="17" t="s">
        <v>81</v>
      </c>
      <c r="F487" s="24">
        <v>250</v>
      </c>
      <c r="G487" s="24">
        <v>250</v>
      </c>
      <c r="H487" s="24">
        <v>250</v>
      </c>
    </row>
    <row r="488" spans="1:8" ht="43.95" customHeight="1" x14ac:dyDescent="0.25">
      <c r="A488" s="3" t="s">
        <v>326</v>
      </c>
      <c r="B488" s="181" t="s">
        <v>33</v>
      </c>
      <c r="C488" s="38" t="s">
        <v>14</v>
      </c>
      <c r="D488" s="17" t="s">
        <v>327</v>
      </c>
      <c r="E488" s="17"/>
      <c r="F488" s="24">
        <f t="shared" ref="F488:H489" si="48">F489</f>
        <v>150</v>
      </c>
      <c r="G488" s="24">
        <f t="shared" si="48"/>
        <v>150</v>
      </c>
      <c r="H488" s="24">
        <f t="shared" si="48"/>
        <v>150</v>
      </c>
    </row>
    <row r="489" spans="1:8" ht="41.4" customHeight="1" x14ac:dyDescent="0.25">
      <c r="A489" s="3" t="s">
        <v>89</v>
      </c>
      <c r="B489" s="37" t="s">
        <v>33</v>
      </c>
      <c r="C489" s="38" t="s">
        <v>14</v>
      </c>
      <c r="D489" s="17" t="s">
        <v>328</v>
      </c>
      <c r="E489" s="7"/>
      <c r="F489" s="20">
        <f t="shared" si="48"/>
        <v>150</v>
      </c>
      <c r="G489" s="20">
        <f t="shared" si="48"/>
        <v>150</v>
      </c>
      <c r="H489" s="20">
        <f t="shared" si="48"/>
        <v>150</v>
      </c>
    </row>
    <row r="490" spans="1:8" ht="26.4" customHeight="1" x14ac:dyDescent="0.25">
      <c r="A490" s="3" t="s">
        <v>80</v>
      </c>
      <c r="B490" s="37" t="s">
        <v>33</v>
      </c>
      <c r="C490" s="38" t="s">
        <v>14</v>
      </c>
      <c r="D490" s="17" t="s">
        <v>328</v>
      </c>
      <c r="E490" s="7" t="s">
        <v>81</v>
      </c>
      <c r="F490" s="20">
        <v>150</v>
      </c>
      <c r="G490" s="20">
        <v>150</v>
      </c>
      <c r="H490" s="20">
        <v>150</v>
      </c>
    </row>
    <row r="491" spans="1:8" ht="75.599999999999994" customHeight="1" x14ac:dyDescent="0.25">
      <c r="A491" s="83" t="s">
        <v>748</v>
      </c>
      <c r="B491" s="37" t="s">
        <v>33</v>
      </c>
      <c r="C491" s="38" t="s">
        <v>14</v>
      </c>
      <c r="D491" s="29" t="s">
        <v>329</v>
      </c>
      <c r="E491" s="52"/>
      <c r="F491" s="20">
        <f>F492</f>
        <v>2501.8000000000002</v>
      </c>
      <c r="G491" s="20">
        <f>G492</f>
        <v>2623.3</v>
      </c>
      <c r="H491" s="20">
        <f>H492</f>
        <v>2742.5</v>
      </c>
    </row>
    <row r="492" spans="1:8" ht="50.4" customHeight="1" x14ac:dyDescent="0.25">
      <c r="A492" s="83" t="s">
        <v>132</v>
      </c>
      <c r="B492" s="37" t="s">
        <v>33</v>
      </c>
      <c r="C492" s="38" t="s">
        <v>14</v>
      </c>
      <c r="D492" s="29" t="s">
        <v>330</v>
      </c>
      <c r="E492" s="52"/>
      <c r="F492" s="20">
        <f>F493+F495</f>
        <v>2501.8000000000002</v>
      </c>
      <c r="G492" s="20">
        <f>G493+G495</f>
        <v>2623.3</v>
      </c>
      <c r="H492" s="20">
        <f>H493+H495</f>
        <v>2742.5</v>
      </c>
    </row>
    <row r="493" spans="1:8" ht="22.2" customHeight="1" x14ac:dyDescent="0.25">
      <c r="A493" s="83" t="s">
        <v>85</v>
      </c>
      <c r="B493" s="37" t="s">
        <v>33</v>
      </c>
      <c r="C493" s="38" t="s">
        <v>14</v>
      </c>
      <c r="D493" s="29" t="s">
        <v>331</v>
      </c>
      <c r="E493" s="52"/>
      <c r="F493" s="20">
        <f>F494</f>
        <v>1713.9</v>
      </c>
      <c r="G493" s="20">
        <f>G494</f>
        <v>1713.9</v>
      </c>
      <c r="H493" s="20">
        <f>H494</f>
        <v>1713.9</v>
      </c>
    </row>
    <row r="494" spans="1:8" ht="14.4" customHeight="1" x14ac:dyDescent="0.25">
      <c r="A494" s="83" t="s">
        <v>80</v>
      </c>
      <c r="B494" s="37" t="s">
        <v>33</v>
      </c>
      <c r="C494" s="38" t="s">
        <v>14</v>
      </c>
      <c r="D494" s="29" t="s">
        <v>331</v>
      </c>
      <c r="E494" s="52" t="s">
        <v>81</v>
      </c>
      <c r="F494" s="24">
        <v>1713.9</v>
      </c>
      <c r="G494" s="24">
        <v>1713.9</v>
      </c>
      <c r="H494" s="24">
        <v>1713.9</v>
      </c>
    </row>
    <row r="495" spans="1:8" ht="57.6" customHeight="1" x14ac:dyDescent="0.25">
      <c r="A495" s="3" t="s">
        <v>180</v>
      </c>
      <c r="B495" s="19" t="s">
        <v>33</v>
      </c>
      <c r="C495" s="17" t="s">
        <v>14</v>
      </c>
      <c r="D495" s="7" t="s">
        <v>332</v>
      </c>
      <c r="E495" s="7"/>
      <c r="F495" s="24">
        <f>F496</f>
        <v>787.9</v>
      </c>
      <c r="G495" s="24">
        <f>G496</f>
        <v>909.4</v>
      </c>
      <c r="H495" s="24">
        <f>H496</f>
        <v>1028.5999999999999</v>
      </c>
    </row>
    <row r="496" spans="1:8" ht="16.5" customHeight="1" x14ac:dyDescent="0.25">
      <c r="A496" s="3" t="s">
        <v>80</v>
      </c>
      <c r="B496" s="19" t="s">
        <v>33</v>
      </c>
      <c r="C496" s="17" t="s">
        <v>14</v>
      </c>
      <c r="D496" s="7" t="s">
        <v>332</v>
      </c>
      <c r="E496" s="7" t="s">
        <v>81</v>
      </c>
      <c r="F496" s="24">
        <v>787.9</v>
      </c>
      <c r="G496" s="24">
        <v>909.4</v>
      </c>
      <c r="H496" s="24">
        <v>1028.5999999999999</v>
      </c>
    </row>
    <row r="497" spans="1:12" ht="21" customHeight="1" x14ac:dyDescent="0.25">
      <c r="A497" s="90" t="s">
        <v>155</v>
      </c>
      <c r="B497" s="174" t="s">
        <v>33</v>
      </c>
      <c r="C497" s="36" t="s">
        <v>33</v>
      </c>
      <c r="D497" s="29"/>
      <c r="E497" s="52"/>
      <c r="F497" s="23">
        <f>F503+F498</f>
        <v>710</v>
      </c>
      <c r="G497" s="23">
        <f>G503+G498</f>
        <v>710</v>
      </c>
      <c r="H497" s="23">
        <f>H503+H498</f>
        <v>710</v>
      </c>
    </row>
    <row r="498" spans="1:12" ht="42.6" customHeight="1" x14ac:dyDescent="0.25">
      <c r="A498" s="83" t="s">
        <v>732</v>
      </c>
      <c r="B498" s="181" t="s">
        <v>33</v>
      </c>
      <c r="C498" s="29" t="s">
        <v>33</v>
      </c>
      <c r="D498" s="7" t="s">
        <v>280</v>
      </c>
      <c r="E498" s="52"/>
      <c r="F498" s="20">
        <f>F499</f>
        <v>210</v>
      </c>
      <c r="G498" s="20">
        <f>G499</f>
        <v>210</v>
      </c>
      <c r="H498" s="20">
        <f>H499</f>
        <v>210</v>
      </c>
    </row>
    <row r="499" spans="1:12" ht="26.4" x14ac:dyDescent="0.25">
      <c r="A499" s="3" t="s">
        <v>291</v>
      </c>
      <c r="B499" s="181" t="s">
        <v>33</v>
      </c>
      <c r="C499" s="29" t="s">
        <v>33</v>
      </c>
      <c r="D499" s="7" t="s">
        <v>292</v>
      </c>
      <c r="E499" s="52"/>
      <c r="F499" s="20">
        <f>F501</f>
        <v>210</v>
      </c>
      <c r="G499" s="20">
        <f>G501</f>
        <v>210</v>
      </c>
      <c r="H499" s="20">
        <f>H501</f>
        <v>210</v>
      </c>
    </row>
    <row r="500" spans="1:12" ht="48.45" customHeight="1" x14ac:dyDescent="0.25">
      <c r="A500" s="3" t="s">
        <v>326</v>
      </c>
      <c r="B500" s="181" t="s">
        <v>33</v>
      </c>
      <c r="C500" s="29" t="s">
        <v>33</v>
      </c>
      <c r="D500" s="17" t="s">
        <v>327</v>
      </c>
      <c r="E500" s="52"/>
      <c r="F500" s="20">
        <f t="shared" ref="F500:H501" si="49">F501</f>
        <v>210</v>
      </c>
      <c r="G500" s="20">
        <f t="shared" si="49"/>
        <v>210</v>
      </c>
      <c r="H500" s="20">
        <f t="shared" si="49"/>
        <v>210</v>
      </c>
    </row>
    <row r="501" spans="1:12" ht="21.6" customHeight="1" x14ac:dyDescent="0.25">
      <c r="A501" s="3" t="s">
        <v>93</v>
      </c>
      <c r="B501" s="37" t="s">
        <v>33</v>
      </c>
      <c r="C501" s="38" t="s">
        <v>33</v>
      </c>
      <c r="D501" s="38" t="s">
        <v>333</v>
      </c>
      <c r="E501" s="52"/>
      <c r="F501" s="24">
        <f t="shared" si="49"/>
        <v>210</v>
      </c>
      <c r="G501" s="24">
        <f t="shared" si="49"/>
        <v>210</v>
      </c>
      <c r="H501" s="24">
        <f t="shared" si="49"/>
        <v>210</v>
      </c>
    </row>
    <row r="502" spans="1:12" ht="21.6" customHeight="1" x14ac:dyDescent="0.25">
      <c r="A502" s="3" t="s">
        <v>80</v>
      </c>
      <c r="B502" s="37" t="s">
        <v>33</v>
      </c>
      <c r="C502" s="38" t="s">
        <v>33</v>
      </c>
      <c r="D502" s="38" t="s">
        <v>333</v>
      </c>
      <c r="E502" s="50" t="s">
        <v>81</v>
      </c>
      <c r="F502" s="24">
        <v>210</v>
      </c>
      <c r="G502" s="24">
        <v>210</v>
      </c>
      <c r="H502" s="24">
        <v>210</v>
      </c>
    </row>
    <row r="503" spans="1:12" ht="39.6" x14ac:dyDescent="0.25">
      <c r="A503" s="83" t="s">
        <v>741</v>
      </c>
      <c r="B503" s="181" t="s">
        <v>33</v>
      </c>
      <c r="C503" s="29" t="s">
        <v>33</v>
      </c>
      <c r="D503" s="29" t="s">
        <v>344</v>
      </c>
      <c r="E503" s="52"/>
      <c r="F503" s="20">
        <f>F504</f>
        <v>500</v>
      </c>
      <c r="G503" s="20">
        <f t="shared" ref="G503:H506" si="50">G504</f>
        <v>500</v>
      </c>
      <c r="H503" s="20">
        <f t="shared" si="50"/>
        <v>500</v>
      </c>
    </row>
    <row r="504" spans="1:12" ht="31.95" customHeight="1" x14ac:dyDescent="0.25">
      <c r="A504" s="271" t="s">
        <v>717</v>
      </c>
      <c r="B504" s="181" t="s">
        <v>33</v>
      </c>
      <c r="C504" s="29" t="s">
        <v>33</v>
      </c>
      <c r="D504" s="29" t="s">
        <v>712</v>
      </c>
      <c r="E504" s="52"/>
      <c r="F504" s="20">
        <f>F505</f>
        <v>500</v>
      </c>
      <c r="G504" s="20">
        <f t="shared" si="50"/>
        <v>500</v>
      </c>
      <c r="H504" s="20">
        <f t="shared" si="50"/>
        <v>500</v>
      </c>
    </row>
    <row r="505" spans="1:12" s="42" customFormat="1" ht="31.2" customHeight="1" x14ac:dyDescent="0.25">
      <c r="A505" s="83" t="s">
        <v>715</v>
      </c>
      <c r="B505" s="37" t="s">
        <v>33</v>
      </c>
      <c r="C505" s="38" t="s">
        <v>33</v>
      </c>
      <c r="D505" s="38" t="s">
        <v>713</v>
      </c>
      <c r="E505" s="50"/>
      <c r="F505" s="24">
        <f>F506</f>
        <v>500</v>
      </c>
      <c r="G505" s="24">
        <f t="shared" si="50"/>
        <v>500</v>
      </c>
      <c r="H505" s="24">
        <f t="shared" si="50"/>
        <v>500</v>
      </c>
    </row>
    <row r="506" spans="1:12" ht="31.2" customHeight="1" x14ac:dyDescent="0.25">
      <c r="A506" s="83" t="s">
        <v>716</v>
      </c>
      <c r="B506" s="181" t="s">
        <v>33</v>
      </c>
      <c r="C506" s="29" t="s">
        <v>33</v>
      </c>
      <c r="D506" s="29" t="s">
        <v>714</v>
      </c>
      <c r="E506" s="52"/>
      <c r="F506" s="20">
        <f>F507</f>
        <v>500</v>
      </c>
      <c r="G506" s="20">
        <f t="shared" si="50"/>
        <v>500</v>
      </c>
      <c r="H506" s="20">
        <f t="shared" si="50"/>
        <v>500</v>
      </c>
      <c r="I506" s="116"/>
      <c r="J506" s="117"/>
      <c r="K506" s="117"/>
      <c r="L506" s="118"/>
    </row>
    <row r="507" spans="1:12" ht="18" customHeight="1" x14ac:dyDescent="0.25">
      <c r="A507" s="3" t="s">
        <v>80</v>
      </c>
      <c r="B507" s="181" t="s">
        <v>33</v>
      </c>
      <c r="C507" s="29" t="s">
        <v>33</v>
      </c>
      <c r="D507" s="29" t="s">
        <v>714</v>
      </c>
      <c r="E507" s="52" t="s">
        <v>81</v>
      </c>
      <c r="F507" s="20">
        <v>500</v>
      </c>
      <c r="G507" s="20">
        <v>500</v>
      </c>
      <c r="H507" s="20">
        <v>500</v>
      </c>
      <c r="I507" s="116"/>
      <c r="J507" s="117"/>
      <c r="K507" s="117"/>
      <c r="L507" s="118"/>
    </row>
    <row r="508" spans="1:12" ht="19.5" customHeight="1" x14ac:dyDescent="0.25">
      <c r="A508" s="90" t="s">
        <v>36</v>
      </c>
      <c r="B508" s="174" t="s">
        <v>33</v>
      </c>
      <c r="C508" s="36" t="s">
        <v>23</v>
      </c>
      <c r="D508" s="29"/>
      <c r="E508" s="52"/>
      <c r="F508" s="23">
        <f>F509+F528</f>
        <v>60817</v>
      </c>
      <c r="G508" s="23">
        <f>G509+G528</f>
        <v>60817</v>
      </c>
      <c r="H508" s="23">
        <f>H509+H528</f>
        <v>60817</v>
      </c>
      <c r="I508" s="116"/>
      <c r="J508" s="117"/>
      <c r="K508" s="117"/>
      <c r="L508" s="118"/>
    </row>
    <row r="509" spans="1:12" ht="43.2" customHeight="1" x14ac:dyDescent="0.25">
      <c r="A509" s="83" t="s">
        <v>732</v>
      </c>
      <c r="B509" s="37" t="s">
        <v>33</v>
      </c>
      <c r="C509" s="38" t="s">
        <v>23</v>
      </c>
      <c r="D509" s="29" t="s">
        <v>280</v>
      </c>
      <c r="E509" s="52"/>
      <c r="F509" s="24">
        <f>F510</f>
        <v>60481</v>
      </c>
      <c r="G509" s="24">
        <f>G510</f>
        <v>60481</v>
      </c>
      <c r="H509" s="24">
        <f>H510</f>
        <v>60481</v>
      </c>
      <c r="I509" s="116"/>
      <c r="J509" s="117"/>
      <c r="K509" s="117"/>
      <c r="L509" s="118"/>
    </row>
    <row r="510" spans="1:12" ht="34.950000000000003" customHeight="1" x14ac:dyDescent="0.25">
      <c r="A510" s="3" t="s">
        <v>334</v>
      </c>
      <c r="B510" s="37" t="s">
        <v>33</v>
      </c>
      <c r="C510" s="38" t="s">
        <v>23</v>
      </c>
      <c r="D510" s="7" t="s">
        <v>335</v>
      </c>
      <c r="E510" s="52"/>
      <c r="F510" s="24">
        <f>F511+F518+F525</f>
        <v>60481</v>
      </c>
      <c r="G510" s="24">
        <f>G511+G518+G525</f>
        <v>60481</v>
      </c>
      <c r="H510" s="24">
        <f>H511+H518+H525</f>
        <v>60481</v>
      </c>
    </row>
    <row r="511" spans="1:12" ht="119.25" customHeight="1" x14ac:dyDescent="0.25">
      <c r="A511" s="3" t="s">
        <v>567</v>
      </c>
      <c r="B511" s="37" t="s">
        <v>33</v>
      </c>
      <c r="C511" s="38" t="s">
        <v>23</v>
      </c>
      <c r="D511" s="7" t="s">
        <v>336</v>
      </c>
      <c r="E511" s="52"/>
      <c r="F511" s="20">
        <f>F512+F516</f>
        <v>54359.7</v>
      </c>
      <c r="G511" s="20">
        <f>G512+G516</f>
        <v>54359.7</v>
      </c>
      <c r="H511" s="20">
        <f>H512+H516</f>
        <v>54359.7</v>
      </c>
    </row>
    <row r="512" spans="1:12" ht="37.950000000000003" customHeight="1" x14ac:dyDescent="0.25">
      <c r="A512" s="145" t="s">
        <v>159</v>
      </c>
      <c r="B512" s="37" t="s">
        <v>33</v>
      </c>
      <c r="C512" s="38" t="s">
        <v>23</v>
      </c>
      <c r="D512" s="7" t="s">
        <v>337</v>
      </c>
      <c r="E512" s="52"/>
      <c r="F512" s="20">
        <f>F513+F514+F515</f>
        <v>22647</v>
      </c>
      <c r="G512" s="20">
        <f>G513+G514+G515</f>
        <v>22789.699999999997</v>
      </c>
      <c r="H512" s="20">
        <f>H513+H514+H515</f>
        <v>23083.8</v>
      </c>
    </row>
    <row r="513" spans="1:10" ht="29.4" customHeight="1" x14ac:dyDescent="0.25">
      <c r="A513" s="3" t="s">
        <v>73</v>
      </c>
      <c r="B513" s="34" t="s">
        <v>33</v>
      </c>
      <c r="C513" s="7" t="s">
        <v>23</v>
      </c>
      <c r="D513" s="7" t="s">
        <v>337</v>
      </c>
      <c r="E513" s="7" t="s">
        <v>74</v>
      </c>
      <c r="F513" s="20">
        <v>20767.400000000001</v>
      </c>
      <c r="G513" s="20">
        <v>20910.099999999999</v>
      </c>
      <c r="H513" s="20">
        <v>21204.2</v>
      </c>
      <c r="I513" s="282"/>
      <c r="J513" s="143"/>
    </row>
    <row r="514" spans="1:10" ht="36" customHeight="1" x14ac:dyDescent="0.25">
      <c r="A514" s="3" t="s">
        <v>181</v>
      </c>
      <c r="B514" s="34" t="s">
        <v>33</v>
      </c>
      <c r="C514" s="7" t="s">
        <v>23</v>
      </c>
      <c r="D514" s="7" t="s">
        <v>337</v>
      </c>
      <c r="E514" s="7" t="s">
        <v>57</v>
      </c>
      <c r="F514" s="20">
        <v>1879.6</v>
      </c>
      <c r="G514" s="20">
        <v>1879.6</v>
      </c>
      <c r="H514" s="20">
        <v>1879.6</v>
      </c>
      <c r="I514" s="282"/>
      <c r="J514" s="143"/>
    </row>
    <row r="515" spans="1:10" ht="30.75" customHeight="1" x14ac:dyDescent="0.25">
      <c r="A515" s="73" t="s">
        <v>160</v>
      </c>
      <c r="B515" s="34" t="s">
        <v>33</v>
      </c>
      <c r="C515" s="7" t="s">
        <v>23</v>
      </c>
      <c r="D515" s="7" t="s">
        <v>337</v>
      </c>
      <c r="E515" s="7" t="s">
        <v>92</v>
      </c>
      <c r="F515" s="20">
        <v>0</v>
      </c>
      <c r="G515" s="20">
        <v>0</v>
      </c>
      <c r="H515" s="20">
        <v>0</v>
      </c>
      <c r="J515" s="143"/>
    </row>
    <row r="516" spans="1:10" ht="55.2" customHeight="1" x14ac:dyDescent="0.25">
      <c r="A516" s="3" t="s">
        <v>180</v>
      </c>
      <c r="B516" s="34" t="s">
        <v>33</v>
      </c>
      <c r="C516" s="7" t="s">
        <v>23</v>
      </c>
      <c r="D516" s="7" t="s">
        <v>338</v>
      </c>
      <c r="E516" s="7"/>
      <c r="F516" s="20">
        <f>F517</f>
        <v>31712.7</v>
      </c>
      <c r="G516" s="20">
        <f>G517</f>
        <v>31570</v>
      </c>
      <c r="H516" s="20">
        <f>H517</f>
        <v>31275.9</v>
      </c>
      <c r="J516" s="143"/>
    </row>
    <row r="517" spans="1:10" ht="24.75" customHeight="1" x14ac:dyDescent="0.25">
      <c r="A517" s="3" t="s">
        <v>73</v>
      </c>
      <c r="B517" s="34" t="s">
        <v>33</v>
      </c>
      <c r="C517" s="7" t="s">
        <v>23</v>
      </c>
      <c r="D517" s="7" t="s">
        <v>338</v>
      </c>
      <c r="E517" s="7" t="s">
        <v>74</v>
      </c>
      <c r="F517" s="20">
        <v>31712.7</v>
      </c>
      <c r="G517" s="20">
        <v>31570</v>
      </c>
      <c r="H517" s="20">
        <v>31275.9</v>
      </c>
      <c r="I517" s="282"/>
      <c r="J517" s="143"/>
    </row>
    <row r="518" spans="1:10" ht="40.200000000000003" customHeight="1" x14ac:dyDescent="0.25">
      <c r="A518" s="3" t="s">
        <v>568</v>
      </c>
      <c r="B518" s="37" t="s">
        <v>33</v>
      </c>
      <c r="C518" s="38" t="s">
        <v>23</v>
      </c>
      <c r="D518" s="7" t="s">
        <v>339</v>
      </c>
      <c r="E518" s="52"/>
      <c r="F518" s="24">
        <f>F519+F523</f>
        <v>5518.3</v>
      </c>
      <c r="G518" s="24">
        <f>G519+G523</f>
        <v>5518.3</v>
      </c>
      <c r="H518" s="24">
        <f>H519+H523</f>
        <v>5518.3</v>
      </c>
    </row>
    <row r="519" spans="1:10" ht="34.5" customHeight="1" x14ac:dyDescent="0.25">
      <c r="A519" s="83" t="s">
        <v>53</v>
      </c>
      <c r="B519" s="37" t="s">
        <v>33</v>
      </c>
      <c r="C519" s="38" t="s">
        <v>23</v>
      </c>
      <c r="D519" s="17" t="s">
        <v>340</v>
      </c>
      <c r="E519" s="52"/>
      <c r="F519" s="24">
        <f>F520+F521+F522</f>
        <v>3612.8</v>
      </c>
      <c r="G519" s="24">
        <f>G520+G521+G522</f>
        <v>3612.8</v>
      </c>
      <c r="H519" s="24">
        <f>H520+H521+H522</f>
        <v>3612.8</v>
      </c>
    </row>
    <row r="520" spans="1:10" ht="28.95" customHeight="1" x14ac:dyDescent="0.25">
      <c r="A520" s="83" t="s">
        <v>54</v>
      </c>
      <c r="B520" s="37" t="s">
        <v>33</v>
      </c>
      <c r="C520" s="38" t="s">
        <v>23</v>
      </c>
      <c r="D520" s="17" t="s">
        <v>340</v>
      </c>
      <c r="E520" s="52" t="s">
        <v>55</v>
      </c>
      <c r="F520" s="24">
        <v>3244.8</v>
      </c>
      <c r="G520" s="24">
        <v>3244.8</v>
      </c>
      <c r="H520" s="24">
        <v>3244.8</v>
      </c>
    </row>
    <row r="521" spans="1:10" ht="25.5" customHeight="1" x14ac:dyDescent="0.25">
      <c r="A521" s="83" t="s">
        <v>181</v>
      </c>
      <c r="B521" s="37" t="s">
        <v>33</v>
      </c>
      <c r="C521" s="38" t="s">
        <v>23</v>
      </c>
      <c r="D521" s="17" t="s">
        <v>340</v>
      </c>
      <c r="E521" s="52" t="s">
        <v>57</v>
      </c>
      <c r="F521" s="24">
        <v>362</v>
      </c>
      <c r="G521" s="24">
        <v>362</v>
      </c>
      <c r="H521" s="24">
        <v>362</v>
      </c>
    </row>
    <row r="522" spans="1:10" ht="19.95" customHeight="1" x14ac:dyDescent="0.25">
      <c r="A522" s="84" t="s">
        <v>58</v>
      </c>
      <c r="B522" s="39" t="s">
        <v>33</v>
      </c>
      <c r="C522" s="107" t="s">
        <v>23</v>
      </c>
      <c r="D522" s="152" t="s">
        <v>340</v>
      </c>
      <c r="E522" s="57" t="s">
        <v>59</v>
      </c>
      <c r="F522" s="24">
        <v>6</v>
      </c>
      <c r="G522" s="24">
        <v>6</v>
      </c>
      <c r="H522" s="24">
        <v>6</v>
      </c>
    </row>
    <row r="523" spans="1:10" ht="63" customHeight="1" x14ac:dyDescent="0.25">
      <c r="A523" s="73" t="s">
        <v>180</v>
      </c>
      <c r="B523" s="39" t="s">
        <v>33</v>
      </c>
      <c r="C523" s="110" t="s">
        <v>23</v>
      </c>
      <c r="D523" s="112" t="s">
        <v>408</v>
      </c>
      <c r="E523" s="162"/>
      <c r="F523" s="24">
        <f>F524</f>
        <v>1905.5</v>
      </c>
      <c r="G523" s="24">
        <f>G524</f>
        <v>1905.5</v>
      </c>
      <c r="H523" s="24">
        <f>H524</f>
        <v>1905.5</v>
      </c>
    </row>
    <row r="524" spans="1:10" ht="33" customHeight="1" x14ac:dyDescent="0.25">
      <c r="A524" s="3" t="s">
        <v>54</v>
      </c>
      <c r="B524" s="19" t="s">
        <v>33</v>
      </c>
      <c r="C524" s="17" t="s">
        <v>23</v>
      </c>
      <c r="D524" s="7" t="s">
        <v>408</v>
      </c>
      <c r="E524" s="7" t="s">
        <v>55</v>
      </c>
      <c r="F524" s="24">
        <v>1905.5</v>
      </c>
      <c r="G524" s="24">
        <v>1905.5</v>
      </c>
      <c r="H524" s="24">
        <v>1905.5</v>
      </c>
    </row>
    <row r="525" spans="1:10" ht="33" customHeight="1" x14ac:dyDescent="0.25">
      <c r="A525" s="3" t="s">
        <v>597</v>
      </c>
      <c r="B525" s="19" t="s">
        <v>33</v>
      </c>
      <c r="C525" s="17" t="s">
        <v>23</v>
      </c>
      <c r="D525" s="7" t="s">
        <v>598</v>
      </c>
      <c r="E525" s="7"/>
      <c r="F525" s="24">
        <f t="shared" ref="F525:H526" si="51">F526</f>
        <v>603</v>
      </c>
      <c r="G525" s="24">
        <f t="shared" si="51"/>
        <v>603</v>
      </c>
      <c r="H525" s="24">
        <f t="shared" si="51"/>
        <v>603</v>
      </c>
    </row>
    <row r="526" spans="1:10" ht="68.400000000000006" customHeight="1" x14ac:dyDescent="0.25">
      <c r="A526" s="3" t="s">
        <v>599</v>
      </c>
      <c r="B526" s="19" t="s">
        <v>33</v>
      </c>
      <c r="C526" s="17" t="s">
        <v>23</v>
      </c>
      <c r="D526" s="7" t="s">
        <v>600</v>
      </c>
      <c r="E526" s="7"/>
      <c r="F526" s="24">
        <f t="shared" si="51"/>
        <v>603</v>
      </c>
      <c r="G526" s="24">
        <f t="shared" si="51"/>
        <v>603</v>
      </c>
      <c r="H526" s="24">
        <f t="shared" si="51"/>
        <v>603</v>
      </c>
    </row>
    <row r="527" spans="1:10" ht="51.6" customHeight="1" x14ac:dyDescent="0.25">
      <c r="A527" s="3" t="s">
        <v>181</v>
      </c>
      <c r="B527" s="244" t="s">
        <v>33</v>
      </c>
      <c r="C527" s="17" t="s">
        <v>23</v>
      </c>
      <c r="D527" s="7" t="s">
        <v>600</v>
      </c>
      <c r="E527" s="7" t="s">
        <v>57</v>
      </c>
      <c r="F527" s="24">
        <v>603</v>
      </c>
      <c r="G527" s="24">
        <v>603</v>
      </c>
      <c r="H527" s="24">
        <v>603</v>
      </c>
    </row>
    <row r="528" spans="1:10" ht="39" customHeight="1" x14ac:dyDescent="0.25">
      <c r="A528" s="82" t="s">
        <v>742</v>
      </c>
      <c r="B528" s="183" t="s">
        <v>33</v>
      </c>
      <c r="C528" s="28" t="s">
        <v>23</v>
      </c>
      <c r="D528" s="28" t="s">
        <v>341</v>
      </c>
      <c r="E528" s="7"/>
      <c r="F528" s="24">
        <f t="shared" ref="F528:H530" si="52">F529</f>
        <v>336</v>
      </c>
      <c r="G528" s="24">
        <f t="shared" si="52"/>
        <v>336</v>
      </c>
      <c r="H528" s="24">
        <f t="shared" si="52"/>
        <v>336</v>
      </c>
    </row>
    <row r="529" spans="1:8" ht="44.4" customHeight="1" x14ac:dyDescent="0.25">
      <c r="A529" s="83" t="s">
        <v>157</v>
      </c>
      <c r="B529" s="181" t="s">
        <v>33</v>
      </c>
      <c r="C529" s="29" t="s">
        <v>23</v>
      </c>
      <c r="D529" s="29" t="s">
        <v>342</v>
      </c>
      <c r="E529" s="7"/>
      <c r="F529" s="24">
        <f t="shared" si="52"/>
        <v>336</v>
      </c>
      <c r="G529" s="24">
        <f t="shared" si="52"/>
        <v>336</v>
      </c>
      <c r="H529" s="24">
        <f t="shared" si="52"/>
        <v>336</v>
      </c>
    </row>
    <row r="530" spans="1:8" ht="31.5" customHeight="1" x14ac:dyDescent="0.25">
      <c r="A530" s="83" t="s">
        <v>216</v>
      </c>
      <c r="B530" s="181" t="s">
        <v>33</v>
      </c>
      <c r="C530" s="29" t="s">
        <v>23</v>
      </c>
      <c r="D530" s="29" t="s">
        <v>343</v>
      </c>
      <c r="E530" s="7"/>
      <c r="F530" s="24">
        <f t="shared" si="52"/>
        <v>336</v>
      </c>
      <c r="G530" s="24">
        <f t="shared" si="52"/>
        <v>336</v>
      </c>
      <c r="H530" s="24">
        <f t="shared" si="52"/>
        <v>336</v>
      </c>
    </row>
    <row r="531" spans="1:8" ht="19.95" customHeight="1" x14ac:dyDescent="0.25">
      <c r="A531" s="83" t="s">
        <v>175</v>
      </c>
      <c r="B531" s="181" t="s">
        <v>33</v>
      </c>
      <c r="C531" s="29" t="s">
        <v>23</v>
      </c>
      <c r="D531" s="29" t="s">
        <v>343</v>
      </c>
      <c r="E531" s="7" t="s">
        <v>174</v>
      </c>
      <c r="F531" s="24">
        <v>336</v>
      </c>
      <c r="G531" s="24">
        <v>336</v>
      </c>
      <c r="H531" s="24">
        <v>336</v>
      </c>
    </row>
    <row r="532" spans="1:8" ht="23.4" customHeight="1" x14ac:dyDescent="0.3">
      <c r="A532" s="89" t="s">
        <v>94</v>
      </c>
      <c r="B532" s="173" t="s">
        <v>37</v>
      </c>
      <c r="C532" s="36"/>
      <c r="D532" s="29"/>
      <c r="E532" s="52"/>
      <c r="F532" s="26">
        <f>F533+F580</f>
        <v>85145.200000000012</v>
      </c>
      <c r="G532" s="26">
        <f>G533+G580</f>
        <v>49241.1</v>
      </c>
      <c r="H532" s="26">
        <f>H533+H580</f>
        <v>51367.199999999997</v>
      </c>
    </row>
    <row r="533" spans="1:8" ht="15" customHeight="1" x14ac:dyDescent="0.25">
      <c r="A533" s="98" t="s">
        <v>38</v>
      </c>
      <c r="B533" s="174" t="s">
        <v>37</v>
      </c>
      <c r="C533" s="36" t="s">
        <v>10</v>
      </c>
      <c r="D533" s="29"/>
      <c r="E533" s="52"/>
      <c r="F533" s="23">
        <f>F534</f>
        <v>81008.300000000017</v>
      </c>
      <c r="G533" s="23">
        <f>G534</f>
        <v>45104.2</v>
      </c>
      <c r="H533" s="23">
        <f>H534</f>
        <v>47230.299999999996</v>
      </c>
    </row>
    <row r="534" spans="1:8" ht="58.95" customHeight="1" x14ac:dyDescent="0.25">
      <c r="A534" s="83" t="s">
        <v>741</v>
      </c>
      <c r="B534" s="37" t="s">
        <v>37</v>
      </c>
      <c r="C534" s="38" t="s">
        <v>10</v>
      </c>
      <c r="D534" s="29" t="s">
        <v>344</v>
      </c>
      <c r="E534" s="52"/>
      <c r="F534" s="20">
        <f>F535+F575</f>
        <v>81008.300000000017</v>
      </c>
      <c r="G534" s="20">
        <f>G535+G575</f>
        <v>45104.2</v>
      </c>
      <c r="H534" s="20">
        <f>H535+H575</f>
        <v>47230.299999999996</v>
      </c>
    </row>
    <row r="535" spans="1:8" ht="39.6" x14ac:dyDescent="0.25">
      <c r="A535" s="83" t="s">
        <v>561</v>
      </c>
      <c r="B535" s="37" t="s">
        <v>37</v>
      </c>
      <c r="C535" s="38" t="s">
        <v>10</v>
      </c>
      <c r="D535" s="29" t="s">
        <v>345</v>
      </c>
      <c r="E535" s="52"/>
      <c r="F535" s="20">
        <f>F536+F552+F560+F567+F541+F557+F573</f>
        <v>80018.300000000017</v>
      </c>
      <c r="G535" s="20">
        <f>G536+G552+G560+G567+G541</f>
        <v>44114.2</v>
      </c>
      <c r="H535" s="20">
        <f>H536+H552+H560+H567+H541</f>
        <v>46240.299999999996</v>
      </c>
    </row>
    <row r="536" spans="1:8" ht="37.200000000000003" customHeight="1" x14ac:dyDescent="0.25">
      <c r="A536" s="83" t="s">
        <v>346</v>
      </c>
      <c r="B536" s="37" t="s">
        <v>37</v>
      </c>
      <c r="C536" s="38" t="s">
        <v>10</v>
      </c>
      <c r="D536" s="29" t="s">
        <v>347</v>
      </c>
      <c r="E536" s="52"/>
      <c r="F536" s="20">
        <f>F538+F540</f>
        <v>22409.4</v>
      </c>
      <c r="G536" s="20">
        <f>G538+G540</f>
        <v>23469.1</v>
      </c>
      <c r="H536" s="20">
        <f>H538+H540</f>
        <v>24510.199999999997</v>
      </c>
    </row>
    <row r="537" spans="1:8" x14ac:dyDescent="0.25">
      <c r="A537" s="83" t="s">
        <v>97</v>
      </c>
      <c r="B537" s="37" t="s">
        <v>37</v>
      </c>
      <c r="C537" s="38" t="s">
        <v>10</v>
      </c>
      <c r="D537" s="29" t="s">
        <v>348</v>
      </c>
      <c r="E537" s="52"/>
      <c r="F537" s="20">
        <f>F538</f>
        <v>15885.9</v>
      </c>
      <c r="G537" s="20">
        <f>G538</f>
        <v>15885.9</v>
      </c>
      <c r="H537" s="20">
        <f>H538</f>
        <v>15885.9</v>
      </c>
    </row>
    <row r="538" spans="1:8" x14ac:dyDescent="0.25">
      <c r="A538" s="3" t="s">
        <v>80</v>
      </c>
      <c r="B538" s="19" t="s">
        <v>37</v>
      </c>
      <c r="C538" s="17" t="s">
        <v>10</v>
      </c>
      <c r="D538" s="29" t="s">
        <v>348</v>
      </c>
      <c r="E538" s="7" t="s">
        <v>81</v>
      </c>
      <c r="F538" s="20">
        <v>15885.9</v>
      </c>
      <c r="G538" s="20">
        <v>15885.9</v>
      </c>
      <c r="H538" s="20">
        <v>15885.9</v>
      </c>
    </row>
    <row r="539" spans="1:8" ht="52.8" x14ac:dyDescent="0.25">
      <c r="A539" s="3" t="s">
        <v>180</v>
      </c>
      <c r="B539" s="19" t="s">
        <v>37</v>
      </c>
      <c r="C539" s="17" t="s">
        <v>10</v>
      </c>
      <c r="D539" s="7" t="s">
        <v>349</v>
      </c>
      <c r="E539" s="7"/>
      <c r="F539" s="20">
        <f>F540</f>
        <v>6523.5</v>
      </c>
      <c r="G539" s="20">
        <f>G540</f>
        <v>7583.2</v>
      </c>
      <c r="H539" s="20">
        <f>H540</f>
        <v>8624.2999999999993</v>
      </c>
    </row>
    <row r="540" spans="1:8" x14ac:dyDescent="0.25">
      <c r="A540" s="3" t="s">
        <v>80</v>
      </c>
      <c r="B540" s="19" t="s">
        <v>37</v>
      </c>
      <c r="C540" s="17" t="s">
        <v>10</v>
      </c>
      <c r="D540" s="7" t="s">
        <v>349</v>
      </c>
      <c r="E540" s="7" t="s">
        <v>81</v>
      </c>
      <c r="F540" s="20">
        <v>6523.5</v>
      </c>
      <c r="G540" s="20">
        <v>7583.2</v>
      </c>
      <c r="H540" s="20">
        <v>8624.2999999999993</v>
      </c>
    </row>
    <row r="541" spans="1:8" ht="54.6" customHeight="1" x14ac:dyDescent="0.25">
      <c r="A541" s="3" t="s">
        <v>412</v>
      </c>
      <c r="B541" s="19" t="s">
        <v>37</v>
      </c>
      <c r="C541" s="17" t="s">
        <v>10</v>
      </c>
      <c r="D541" s="7" t="s">
        <v>413</v>
      </c>
      <c r="E541" s="7"/>
      <c r="F541" s="20">
        <f>F544+F542+F548+F550+F546</f>
        <v>31166.2</v>
      </c>
      <c r="G541" s="20">
        <f>G544+G542</f>
        <v>1161.0999999999999</v>
      </c>
      <c r="H541" s="20">
        <f>H542</f>
        <v>1161.0999999999999</v>
      </c>
    </row>
    <row r="542" spans="1:8" ht="23.4" customHeight="1" x14ac:dyDescent="0.25">
      <c r="A542" s="83" t="s">
        <v>97</v>
      </c>
      <c r="B542" s="19" t="s">
        <v>37</v>
      </c>
      <c r="C542" s="17" t="s">
        <v>10</v>
      </c>
      <c r="D542" s="7" t="s">
        <v>482</v>
      </c>
      <c r="E542" s="7"/>
      <c r="F542" s="20">
        <f>F543</f>
        <v>6291.1</v>
      </c>
      <c r="G542" s="20">
        <f>G543</f>
        <v>1161.0999999999999</v>
      </c>
      <c r="H542" s="20">
        <f>H543</f>
        <v>1161.0999999999999</v>
      </c>
    </row>
    <row r="543" spans="1:8" ht="26.4" customHeight="1" x14ac:dyDescent="0.25">
      <c r="A543" s="3" t="s">
        <v>80</v>
      </c>
      <c r="B543" s="19" t="s">
        <v>37</v>
      </c>
      <c r="C543" s="17" t="s">
        <v>10</v>
      </c>
      <c r="D543" s="7" t="s">
        <v>482</v>
      </c>
      <c r="E543" s="7" t="s">
        <v>81</v>
      </c>
      <c r="F543" s="20">
        <v>6291.1</v>
      </c>
      <c r="G543" s="20">
        <v>1161.0999999999999</v>
      </c>
      <c r="H543" s="20">
        <v>1161.0999999999999</v>
      </c>
    </row>
    <row r="544" spans="1:8" ht="43.2" customHeight="1" x14ac:dyDescent="0.25">
      <c r="A544" s="3" t="s">
        <v>630</v>
      </c>
      <c r="B544" s="19" t="s">
        <v>37</v>
      </c>
      <c r="C544" s="17" t="s">
        <v>10</v>
      </c>
      <c r="D544" s="7" t="s">
        <v>452</v>
      </c>
      <c r="E544" s="7"/>
      <c r="F544" s="20">
        <f>F545</f>
        <v>3262.4</v>
      </c>
      <c r="G544" s="20">
        <f>G545</f>
        <v>0</v>
      </c>
      <c r="H544" s="20">
        <v>0</v>
      </c>
    </row>
    <row r="545" spans="1:8" x14ac:dyDescent="0.25">
      <c r="A545" s="3" t="s">
        <v>80</v>
      </c>
      <c r="B545" s="19" t="s">
        <v>37</v>
      </c>
      <c r="C545" s="17" t="s">
        <v>10</v>
      </c>
      <c r="D545" s="7" t="s">
        <v>452</v>
      </c>
      <c r="E545" s="7" t="s">
        <v>81</v>
      </c>
      <c r="F545" s="20">
        <v>3262.4</v>
      </c>
      <c r="G545" s="20">
        <v>0</v>
      </c>
      <c r="H545" s="20">
        <v>0</v>
      </c>
    </row>
    <row r="546" spans="1:8" ht="26.4" x14ac:dyDescent="0.25">
      <c r="A546" s="3" t="s">
        <v>812</v>
      </c>
      <c r="B546" s="19" t="s">
        <v>37</v>
      </c>
      <c r="C546" s="17" t="s">
        <v>10</v>
      </c>
      <c r="D546" s="7" t="s">
        <v>811</v>
      </c>
      <c r="E546" s="7"/>
      <c r="F546" s="20">
        <f>F547</f>
        <v>300</v>
      </c>
      <c r="G546" s="20">
        <v>0</v>
      </c>
      <c r="H546" s="20">
        <v>0</v>
      </c>
    </row>
    <row r="547" spans="1:8" ht="39.6" x14ac:dyDescent="0.25">
      <c r="A547" s="83" t="s">
        <v>181</v>
      </c>
      <c r="B547" s="19" t="s">
        <v>37</v>
      </c>
      <c r="C547" s="17" t="s">
        <v>10</v>
      </c>
      <c r="D547" s="7" t="s">
        <v>811</v>
      </c>
      <c r="E547" s="7" t="s">
        <v>57</v>
      </c>
      <c r="F547" s="20">
        <v>300</v>
      </c>
      <c r="G547" s="20">
        <v>0</v>
      </c>
      <c r="H547" s="20">
        <v>0</v>
      </c>
    </row>
    <row r="548" spans="1:8" ht="26.4" x14ac:dyDescent="0.25">
      <c r="A548" s="3" t="s">
        <v>629</v>
      </c>
      <c r="B548" s="19" t="s">
        <v>37</v>
      </c>
      <c r="C548" s="17" t="s">
        <v>10</v>
      </c>
      <c r="D548" s="7" t="s">
        <v>596</v>
      </c>
      <c r="E548" s="7"/>
      <c r="F548" s="20">
        <f>F549</f>
        <v>20846.5</v>
      </c>
      <c r="G548" s="20">
        <f>G549</f>
        <v>0</v>
      </c>
      <c r="H548" s="20">
        <f>H549</f>
        <v>0</v>
      </c>
    </row>
    <row r="549" spans="1:8" x14ac:dyDescent="0.25">
      <c r="A549" s="3" t="s">
        <v>80</v>
      </c>
      <c r="B549" s="19" t="s">
        <v>37</v>
      </c>
      <c r="C549" s="17" t="s">
        <v>10</v>
      </c>
      <c r="D549" s="7" t="s">
        <v>596</v>
      </c>
      <c r="E549" s="7" t="s">
        <v>81</v>
      </c>
      <c r="F549" s="20">
        <v>20846.5</v>
      </c>
      <c r="G549" s="20">
        <v>0</v>
      </c>
      <c r="H549" s="20">
        <v>0</v>
      </c>
    </row>
    <row r="550" spans="1:8" ht="31.95" customHeight="1" x14ac:dyDescent="0.25">
      <c r="A550" s="3" t="s">
        <v>636</v>
      </c>
      <c r="B550" s="19" t="s">
        <v>37</v>
      </c>
      <c r="C550" s="17" t="s">
        <v>10</v>
      </c>
      <c r="D550" s="7" t="s">
        <v>637</v>
      </c>
      <c r="E550" s="7"/>
      <c r="F550" s="20">
        <f>F551</f>
        <v>466.2</v>
      </c>
      <c r="G550" s="20">
        <v>0</v>
      </c>
      <c r="H550" s="20">
        <v>0</v>
      </c>
    </row>
    <row r="551" spans="1:8" ht="18.600000000000001" customHeight="1" x14ac:dyDescent="0.25">
      <c r="A551" s="3" t="s">
        <v>80</v>
      </c>
      <c r="B551" s="19" t="s">
        <v>37</v>
      </c>
      <c r="C551" s="17" t="s">
        <v>10</v>
      </c>
      <c r="D551" s="7" t="s">
        <v>637</v>
      </c>
      <c r="E551" s="7" t="s">
        <v>81</v>
      </c>
      <c r="F551" s="20">
        <v>466.2</v>
      </c>
      <c r="G551" s="20">
        <v>0</v>
      </c>
      <c r="H551" s="20">
        <v>0</v>
      </c>
    </row>
    <row r="552" spans="1:8" ht="26.4" x14ac:dyDescent="0.25">
      <c r="A552" s="3" t="s">
        <v>350</v>
      </c>
      <c r="B552" s="19" t="s">
        <v>37</v>
      </c>
      <c r="C552" s="17" t="s">
        <v>10</v>
      </c>
      <c r="D552" s="7" t="s">
        <v>351</v>
      </c>
      <c r="E552" s="7"/>
      <c r="F552" s="20">
        <f>F554+F556</f>
        <v>3003.3</v>
      </c>
      <c r="G552" s="20">
        <f>G554+G556</f>
        <v>3152.6</v>
      </c>
      <c r="H552" s="20">
        <f>H554+H556</f>
        <v>3299.2</v>
      </c>
    </row>
    <row r="553" spans="1:8" x14ac:dyDescent="0.25">
      <c r="A553" s="83" t="s">
        <v>96</v>
      </c>
      <c r="B553" s="37" t="s">
        <v>37</v>
      </c>
      <c r="C553" s="38" t="s">
        <v>10</v>
      </c>
      <c r="D553" s="29" t="s">
        <v>352</v>
      </c>
      <c r="E553" s="52"/>
      <c r="F553" s="20">
        <f>F554</f>
        <v>2084.5</v>
      </c>
      <c r="G553" s="20">
        <f>G554</f>
        <v>2084.5</v>
      </c>
      <c r="H553" s="20">
        <f>H554</f>
        <v>2084.5</v>
      </c>
    </row>
    <row r="554" spans="1:8" x14ac:dyDescent="0.25">
      <c r="A554" s="83" t="s">
        <v>80</v>
      </c>
      <c r="B554" s="19" t="s">
        <v>37</v>
      </c>
      <c r="C554" s="17" t="s">
        <v>10</v>
      </c>
      <c r="D554" s="56" t="s">
        <v>352</v>
      </c>
      <c r="E554" s="7" t="s">
        <v>81</v>
      </c>
      <c r="F554" s="20">
        <v>2084.5</v>
      </c>
      <c r="G554" s="20">
        <v>2084.5</v>
      </c>
      <c r="H554" s="20">
        <v>2084.5</v>
      </c>
    </row>
    <row r="555" spans="1:8" ht="52.8" x14ac:dyDescent="0.25">
      <c r="A555" s="3" t="s">
        <v>180</v>
      </c>
      <c r="B555" s="19" t="s">
        <v>37</v>
      </c>
      <c r="C555" s="17" t="s">
        <v>10</v>
      </c>
      <c r="D555" s="7" t="s">
        <v>353</v>
      </c>
      <c r="E555" s="7"/>
      <c r="F555" s="20">
        <f>F556</f>
        <v>918.8</v>
      </c>
      <c r="G555" s="20">
        <f>G556</f>
        <v>1068.0999999999999</v>
      </c>
      <c r="H555" s="20">
        <f>H556</f>
        <v>1214.7</v>
      </c>
    </row>
    <row r="556" spans="1:8" x14ac:dyDescent="0.25">
      <c r="A556" s="3" t="s">
        <v>80</v>
      </c>
      <c r="B556" s="19" t="s">
        <v>37</v>
      </c>
      <c r="C556" s="17" t="s">
        <v>10</v>
      </c>
      <c r="D556" s="7" t="s">
        <v>353</v>
      </c>
      <c r="E556" s="7" t="s">
        <v>81</v>
      </c>
      <c r="F556" s="20">
        <v>918.8</v>
      </c>
      <c r="G556" s="20">
        <v>1068.0999999999999</v>
      </c>
      <c r="H556" s="20">
        <v>1214.7</v>
      </c>
    </row>
    <row r="557" spans="1:8" ht="52.8" x14ac:dyDescent="0.25">
      <c r="A557" s="3" t="s">
        <v>645</v>
      </c>
      <c r="B557" s="19" t="s">
        <v>37</v>
      </c>
      <c r="C557" s="17" t="s">
        <v>10</v>
      </c>
      <c r="D557" s="7" t="s">
        <v>644</v>
      </c>
      <c r="E557" s="7"/>
      <c r="F557" s="20">
        <f t="shared" ref="F557:H558" si="53">F558</f>
        <v>1052.5999999999999</v>
      </c>
      <c r="G557" s="20">
        <f t="shared" si="53"/>
        <v>0</v>
      </c>
      <c r="H557" s="20">
        <f t="shared" si="53"/>
        <v>0</v>
      </c>
    </row>
    <row r="558" spans="1:8" ht="39.6" x14ac:dyDescent="0.25">
      <c r="A558" s="83" t="s">
        <v>677</v>
      </c>
      <c r="B558" s="19" t="s">
        <v>37</v>
      </c>
      <c r="C558" s="17" t="s">
        <v>10</v>
      </c>
      <c r="D558" s="7" t="s">
        <v>785</v>
      </c>
      <c r="E558" s="7"/>
      <c r="F558" s="20">
        <f t="shared" si="53"/>
        <v>1052.5999999999999</v>
      </c>
      <c r="G558" s="20">
        <f t="shared" si="53"/>
        <v>0</v>
      </c>
      <c r="H558" s="20">
        <f t="shared" si="53"/>
        <v>0</v>
      </c>
    </row>
    <row r="559" spans="1:8" x14ac:dyDescent="0.25">
      <c r="A559" s="3" t="s">
        <v>80</v>
      </c>
      <c r="B559" s="19" t="s">
        <v>37</v>
      </c>
      <c r="C559" s="17" t="s">
        <v>10</v>
      </c>
      <c r="D559" s="7" t="s">
        <v>785</v>
      </c>
      <c r="E559" s="7" t="s">
        <v>81</v>
      </c>
      <c r="F559" s="20">
        <v>1052.5999999999999</v>
      </c>
      <c r="G559" s="20">
        <v>0</v>
      </c>
      <c r="H559" s="20">
        <v>0</v>
      </c>
    </row>
    <row r="560" spans="1:8" ht="48.6" customHeight="1" x14ac:dyDescent="0.25">
      <c r="A560" s="3" t="s">
        <v>354</v>
      </c>
      <c r="B560" s="19" t="s">
        <v>355</v>
      </c>
      <c r="C560" s="17" t="s">
        <v>10</v>
      </c>
      <c r="D560" s="7" t="s">
        <v>356</v>
      </c>
      <c r="E560" s="7"/>
      <c r="F560" s="20">
        <f>F561+F565</f>
        <v>15376.199999999999</v>
      </c>
      <c r="G560" s="20">
        <f>G561+G565</f>
        <v>16331.4</v>
      </c>
      <c r="H560" s="20">
        <f>H561+H565</f>
        <v>17269.8</v>
      </c>
    </row>
    <row r="561" spans="1:8" ht="39.6" x14ac:dyDescent="0.25">
      <c r="A561" s="226" t="s">
        <v>72</v>
      </c>
      <c r="B561" s="37" t="s">
        <v>37</v>
      </c>
      <c r="C561" s="38" t="s">
        <v>10</v>
      </c>
      <c r="D561" s="29" t="s">
        <v>357</v>
      </c>
      <c r="E561" s="52"/>
      <c r="F561" s="20">
        <f>F564+F562+F563</f>
        <v>9495.7999999999993</v>
      </c>
      <c r="G561" s="20">
        <f>G564+G562+G563</f>
        <v>9495.7999999999993</v>
      </c>
      <c r="H561" s="20">
        <f>H564+H562+H563</f>
        <v>9495.7999999999993</v>
      </c>
    </row>
    <row r="562" spans="1:8" ht="26.4" x14ac:dyDescent="0.25">
      <c r="A562" s="83" t="s">
        <v>73</v>
      </c>
      <c r="B562" s="37" t="s">
        <v>37</v>
      </c>
      <c r="C562" s="38" t="s">
        <v>10</v>
      </c>
      <c r="D562" s="29" t="s">
        <v>357</v>
      </c>
      <c r="E562" s="52" t="s">
        <v>74</v>
      </c>
      <c r="F562" s="20">
        <v>7490.3</v>
      </c>
      <c r="G562" s="20">
        <v>7490.3</v>
      </c>
      <c r="H562" s="20">
        <v>7490.3</v>
      </c>
    </row>
    <row r="563" spans="1:8" ht="39.6" x14ac:dyDescent="0.25">
      <c r="A563" s="83" t="s">
        <v>181</v>
      </c>
      <c r="B563" s="37" t="s">
        <v>37</v>
      </c>
      <c r="C563" s="38" t="s">
        <v>10</v>
      </c>
      <c r="D563" s="29" t="s">
        <v>357</v>
      </c>
      <c r="E563" s="52" t="s">
        <v>57</v>
      </c>
      <c r="F563" s="20">
        <v>1992.5</v>
      </c>
      <c r="G563" s="20">
        <v>1992.5</v>
      </c>
      <c r="H563" s="20">
        <v>1992.5</v>
      </c>
    </row>
    <row r="564" spans="1:8" x14ac:dyDescent="0.25">
      <c r="A564" s="84" t="s">
        <v>58</v>
      </c>
      <c r="B564" s="39" t="s">
        <v>37</v>
      </c>
      <c r="C564" s="107" t="s">
        <v>10</v>
      </c>
      <c r="D564" s="29" t="s">
        <v>357</v>
      </c>
      <c r="E564" s="57" t="s">
        <v>59</v>
      </c>
      <c r="F564" s="20">
        <v>13</v>
      </c>
      <c r="G564" s="20">
        <v>13</v>
      </c>
      <c r="H564" s="20">
        <v>13</v>
      </c>
    </row>
    <row r="565" spans="1:8" ht="52.8" x14ac:dyDescent="0.25">
      <c r="A565" s="3" t="s">
        <v>180</v>
      </c>
      <c r="B565" s="19" t="s">
        <v>37</v>
      </c>
      <c r="C565" s="17" t="s">
        <v>10</v>
      </c>
      <c r="D565" s="7" t="s">
        <v>358</v>
      </c>
      <c r="E565" s="7"/>
      <c r="F565" s="20">
        <f>F566</f>
        <v>5880.4</v>
      </c>
      <c r="G565" s="20">
        <f>G566</f>
        <v>6835.6</v>
      </c>
      <c r="H565" s="20">
        <f>H566</f>
        <v>7774</v>
      </c>
    </row>
    <row r="566" spans="1:8" ht="26.4" x14ac:dyDescent="0.25">
      <c r="A566" s="3" t="s">
        <v>73</v>
      </c>
      <c r="B566" s="19" t="s">
        <v>37</v>
      </c>
      <c r="C566" s="17" t="s">
        <v>10</v>
      </c>
      <c r="D566" s="7" t="s">
        <v>358</v>
      </c>
      <c r="E566" s="7" t="s">
        <v>74</v>
      </c>
      <c r="F566" s="20">
        <v>5880.4</v>
      </c>
      <c r="G566" s="20">
        <v>6835.6</v>
      </c>
      <c r="H566" s="20">
        <v>7774</v>
      </c>
    </row>
    <row r="567" spans="1:8" ht="69.599999999999994" customHeight="1" x14ac:dyDescent="0.25">
      <c r="A567" s="3" t="s">
        <v>359</v>
      </c>
      <c r="B567" s="19" t="s">
        <v>355</v>
      </c>
      <c r="C567" s="17" t="s">
        <v>10</v>
      </c>
      <c r="D567" s="7" t="s">
        <v>360</v>
      </c>
      <c r="E567" s="7"/>
      <c r="F567" s="20">
        <f>F570+F568</f>
        <v>578</v>
      </c>
      <c r="G567" s="20">
        <f>G570+G568</f>
        <v>0</v>
      </c>
      <c r="H567" s="20">
        <f>H570+H568</f>
        <v>0</v>
      </c>
    </row>
    <row r="568" spans="1:8" ht="47.4" customHeight="1" x14ac:dyDescent="0.25">
      <c r="A568" s="83" t="s">
        <v>72</v>
      </c>
      <c r="B568" s="19" t="s">
        <v>355</v>
      </c>
      <c r="C568" s="17" t="s">
        <v>10</v>
      </c>
      <c r="D568" s="7" t="s">
        <v>450</v>
      </c>
      <c r="E568" s="7"/>
      <c r="F568" s="20">
        <f>F569</f>
        <v>200</v>
      </c>
      <c r="G568" s="20">
        <f>G569</f>
        <v>0</v>
      </c>
      <c r="H568" s="20">
        <f>H569</f>
        <v>0</v>
      </c>
    </row>
    <row r="569" spans="1:8" ht="45.6" customHeight="1" x14ac:dyDescent="0.25">
      <c r="A569" s="83" t="s">
        <v>181</v>
      </c>
      <c r="B569" s="19" t="s">
        <v>355</v>
      </c>
      <c r="C569" s="17" t="s">
        <v>10</v>
      </c>
      <c r="D569" s="7" t="s">
        <v>450</v>
      </c>
      <c r="E569" s="7" t="s">
        <v>57</v>
      </c>
      <c r="F569" s="20">
        <v>200</v>
      </c>
      <c r="G569" s="20">
        <v>0</v>
      </c>
      <c r="H569" s="20">
        <v>0</v>
      </c>
    </row>
    <row r="570" spans="1:8" ht="50.4" customHeight="1" x14ac:dyDescent="0.25">
      <c r="A570" s="3" t="s">
        <v>677</v>
      </c>
      <c r="B570" s="19" t="s">
        <v>37</v>
      </c>
      <c r="C570" s="17" t="s">
        <v>10</v>
      </c>
      <c r="D570" s="7" t="s">
        <v>676</v>
      </c>
      <c r="E570" s="7"/>
      <c r="F570" s="20">
        <f>F571</f>
        <v>378</v>
      </c>
      <c r="G570" s="20">
        <f>G571</f>
        <v>0</v>
      </c>
      <c r="H570" s="20">
        <f>H571</f>
        <v>0</v>
      </c>
    </row>
    <row r="571" spans="1:8" ht="45" customHeight="1" x14ac:dyDescent="0.25">
      <c r="A571" s="3" t="s">
        <v>181</v>
      </c>
      <c r="B571" s="19" t="s">
        <v>37</v>
      </c>
      <c r="C571" s="17" t="s">
        <v>10</v>
      </c>
      <c r="D571" s="7" t="s">
        <v>676</v>
      </c>
      <c r="E571" s="7" t="s">
        <v>57</v>
      </c>
      <c r="F571" s="20">
        <v>378</v>
      </c>
      <c r="G571" s="20">
        <v>0</v>
      </c>
      <c r="H571" s="20">
        <v>0</v>
      </c>
    </row>
    <row r="572" spans="1:8" ht="33.6" customHeight="1" x14ac:dyDescent="0.25">
      <c r="A572" s="3" t="s">
        <v>789</v>
      </c>
      <c r="B572" s="19" t="s">
        <v>37</v>
      </c>
      <c r="C572" s="17" t="s">
        <v>10</v>
      </c>
      <c r="D572" s="7" t="s">
        <v>788</v>
      </c>
      <c r="E572" s="7"/>
      <c r="F572" s="20">
        <f>F573</f>
        <v>6432.6</v>
      </c>
      <c r="G572" s="20">
        <v>0</v>
      </c>
      <c r="H572" s="20">
        <v>0</v>
      </c>
    </row>
    <row r="573" spans="1:8" ht="45" customHeight="1" x14ac:dyDescent="0.25">
      <c r="A573" s="3" t="s">
        <v>787</v>
      </c>
      <c r="B573" s="19" t="s">
        <v>37</v>
      </c>
      <c r="C573" s="17" t="s">
        <v>10</v>
      </c>
      <c r="D573" s="7" t="s">
        <v>786</v>
      </c>
      <c r="E573" s="7"/>
      <c r="F573" s="20">
        <f>F574</f>
        <v>6432.6</v>
      </c>
      <c r="G573" s="20">
        <v>0</v>
      </c>
      <c r="H573" s="20">
        <v>0</v>
      </c>
    </row>
    <row r="574" spans="1:8" ht="25.2" customHeight="1" x14ac:dyDescent="0.25">
      <c r="A574" s="3" t="s">
        <v>80</v>
      </c>
      <c r="B574" s="19" t="s">
        <v>37</v>
      </c>
      <c r="C574" s="17" t="s">
        <v>10</v>
      </c>
      <c r="D574" s="7" t="s">
        <v>786</v>
      </c>
      <c r="E574" s="7" t="s">
        <v>81</v>
      </c>
      <c r="F574" s="20">
        <v>6432.6</v>
      </c>
      <c r="G574" s="20">
        <v>0</v>
      </c>
      <c r="H574" s="20">
        <v>0</v>
      </c>
    </row>
    <row r="575" spans="1:8" ht="28.2" customHeight="1" x14ac:dyDescent="0.25">
      <c r="A575" s="3" t="s">
        <v>577</v>
      </c>
      <c r="B575" s="19" t="s">
        <v>37</v>
      </c>
      <c r="C575" s="17" t="s">
        <v>10</v>
      </c>
      <c r="D575" s="7" t="s">
        <v>361</v>
      </c>
      <c r="E575" s="7"/>
      <c r="F575" s="20">
        <f t="shared" ref="F575:H576" si="54">F576</f>
        <v>990</v>
      </c>
      <c r="G575" s="20">
        <f t="shared" si="54"/>
        <v>990</v>
      </c>
      <c r="H575" s="20">
        <f t="shared" si="54"/>
        <v>990</v>
      </c>
    </row>
    <row r="576" spans="1:8" ht="26.4" customHeight="1" x14ac:dyDescent="0.25">
      <c r="A576" s="3" t="s">
        <v>362</v>
      </c>
      <c r="B576" s="19" t="s">
        <v>355</v>
      </c>
      <c r="C576" s="17" t="s">
        <v>10</v>
      </c>
      <c r="D576" s="7" t="s">
        <v>363</v>
      </c>
      <c r="E576" s="7"/>
      <c r="F576" s="20">
        <f t="shared" si="54"/>
        <v>990</v>
      </c>
      <c r="G576" s="20">
        <f t="shared" si="54"/>
        <v>990</v>
      </c>
      <c r="H576" s="20">
        <f t="shared" si="54"/>
        <v>990</v>
      </c>
    </row>
    <row r="577" spans="1:8" ht="35.4" customHeight="1" x14ac:dyDescent="0.25">
      <c r="A577" s="3" t="s">
        <v>95</v>
      </c>
      <c r="B577" s="19" t="s">
        <v>37</v>
      </c>
      <c r="C577" s="17" t="s">
        <v>10</v>
      </c>
      <c r="D577" s="7" t="s">
        <v>364</v>
      </c>
      <c r="E577" s="7"/>
      <c r="F577" s="20">
        <f>F578+F579</f>
        <v>990</v>
      </c>
      <c r="G577" s="20">
        <f>G578+G579</f>
        <v>990</v>
      </c>
      <c r="H577" s="20">
        <f>H578+H579</f>
        <v>990</v>
      </c>
    </row>
    <row r="578" spans="1:8" ht="49.2" customHeight="1" x14ac:dyDescent="0.25">
      <c r="A578" s="3" t="s">
        <v>181</v>
      </c>
      <c r="B578" s="19" t="s">
        <v>37</v>
      </c>
      <c r="C578" s="17" t="s">
        <v>10</v>
      </c>
      <c r="D578" s="7" t="s">
        <v>364</v>
      </c>
      <c r="E578" s="7" t="s">
        <v>57</v>
      </c>
      <c r="F578" s="20">
        <v>150</v>
      </c>
      <c r="G578" s="20">
        <v>150</v>
      </c>
      <c r="H578" s="20">
        <v>150</v>
      </c>
    </row>
    <row r="579" spans="1:8" ht="27.6" customHeight="1" x14ac:dyDescent="0.25">
      <c r="A579" s="3" t="s">
        <v>80</v>
      </c>
      <c r="B579" s="19" t="s">
        <v>37</v>
      </c>
      <c r="C579" s="17" t="s">
        <v>10</v>
      </c>
      <c r="D579" s="7" t="s">
        <v>364</v>
      </c>
      <c r="E579" s="7" t="s">
        <v>81</v>
      </c>
      <c r="F579" s="20">
        <v>840</v>
      </c>
      <c r="G579" s="20">
        <v>840</v>
      </c>
      <c r="H579" s="20">
        <v>840</v>
      </c>
    </row>
    <row r="580" spans="1:8" ht="33" customHeight="1" x14ac:dyDescent="0.25">
      <c r="A580" s="85" t="s">
        <v>535</v>
      </c>
      <c r="B580" s="15" t="s">
        <v>37</v>
      </c>
      <c r="C580" s="16" t="s">
        <v>15</v>
      </c>
      <c r="D580" s="7"/>
      <c r="E580" s="7"/>
      <c r="F580" s="23">
        <f>F581</f>
        <v>4136.8999999999996</v>
      </c>
      <c r="G580" s="23">
        <f t="shared" ref="G580:H582" si="55">G581</f>
        <v>4136.8999999999996</v>
      </c>
      <c r="H580" s="23">
        <f t="shared" si="55"/>
        <v>4136.8999999999996</v>
      </c>
    </row>
    <row r="581" spans="1:8" ht="54" customHeight="1" x14ac:dyDescent="0.25">
      <c r="A581" s="3" t="s">
        <v>741</v>
      </c>
      <c r="B581" s="19" t="s">
        <v>37</v>
      </c>
      <c r="C581" s="17" t="s">
        <v>15</v>
      </c>
      <c r="D581" s="7" t="s">
        <v>344</v>
      </c>
      <c r="E581" s="7"/>
      <c r="F581" s="20">
        <f>F582</f>
        <v>4136.8999999999996</v>
      </c>
      <c r="G581" s="20">
        <f t="shared" si="55"/>
        <v>4136.8999999999996</v>
      </c>
      <c r="H581" s="20">
        <f t="shared" si="55"/>
        <v>4136.8999999999996</v>
      </c>
    </row>
    <row r="582" spans="1:8" ht="33" customHeight="1" x14ac:dyDescent="0.25">
      <c r="A582" s="3" t="s">
        <v>198</v>
      </c>
      <c r="B582" s="19" t="s">
        <v>37</v>
      </c>
      <c r="C582" s="17" t="s">
        <v>15</v>
      </c>
      <c r="D582" s="7" t="s">
        <v>365</v>
      </c>
      <c r="E582" s="7"/>
      <c r="F582" s="20">
        <f>F583</f>
        <v>4136.8999999999996</v>
      </c>
      <c r="G582" s="20">
        <f t="shared" si="55"/>
        <v>4136.8999999999996</v>
      </c>
      <c r="H582" s="20">
        <f t="shared" si="55"/>
        <v>4136.8999999999996</v>
      </c>
    </row>
    <row r="583" spans="1:8" ht="49.2" customHeight="1" x14ac:dyDescent="0.25">
      <c r="A583" s="3" t="s">
        <v>562</v>
      </c>
      <c r="B583" s="19" t="s">
        <v>37</v>
      </c>
      <c r="C583" s="17" t="s">
        <v>15</v>
      </c>
      <c r="D583" s="7" t="s">
        <v>476</v>
      </c>
      <c r="E583" s="7"/>
      <c r="F583" s="20">
        <f>F584+F587</f>
        <v>4136.8999999999996</v>
      </c>
      <c r="G583" s="20">
        <f>G584+G587</f>
        <v>4136.8999999999996</v>
      </c>
      <c r="H583" s="20">
        <f>H584+H587</f>
        <v>4136.8999999999996</v>
      </c>
    </row>
    <row r="584" spans="1:8" ht="49.2" customHeight="1" x14ac:dyDescent="0.25">
      <c r="A584" s="3" t="s">
        <v>72</v>
      </c>
      <c r="B584" s="19" t="s">
        <v>37</v>
      </c>
      <c r="C584" s="17" t="s">
        <v>15</v>
      </c>
      <c r="D584" s="7" t="s">
        <v>477</v>
      </c>
      <c r="E584" s="7"/>
      <c r="F584" s="20">
        <f>F585+F586</f>
        <v>1915.2</v>
      </c>
      <c r="G584" s="20">
        <f>G585+G586</f>
        <v>1915.2</v>
      </c>
      <c r="H584" s="20">
        <f>H585+H586</f>
        <v>1915.2</v>
      </c>
    </row>
    <row r="585" spans="1:8" ht="34.200000000000003" customHeight="1" x14ac:dyDescent="0.25">
      <c r="A585" s="3" t="s">
        <v>73</v>
      </c>
      <c r="B585" s="19" t="s">
        <v>37</v>
      </c>
      <c r="C585" s="17" t="s">
        <v>15</v>
      </c>
      <c r="D585" s="7" t="s">
        <v>477</v>
      </c>
      <c r="E585" s="7" t="s">
        <v>74</v>
      </c>
      <c r="F585" s="20">
        <v>1849.8</v>
      </c>
      <c r="G585" s="20">
        <v>1849.8</v>
      </c>
      <c r="H585" s="20">
        <v>1849.8</v>
      </c>
    </row>
    <row r="586" spans="1:8" ht="49.2" customHeight="1" x14ac:dyDescent="0.25">
      <c r="A586" s="3" t="s">
        <v>181</v>
      </c>
      <c r="B586" s="19" t="s">
        <v>37</v>
      </c>
      <c r="C586" s="17" t="s">
        <v>15</v>
      </c>
      <c r="D586" s="7" t="s">
        <v>477</v>
      </c>
      <c r="E586" s="7" t="s">
        <v>57</v>
      </c>
      <c r="F586" s="20">
        <v>65.400000000000006</v>
      </c>
      <c r="G586" s="20">
        <v>65.400000000000006</v>
      </c>
      <c r="H586" s="20">
        <v>65.400000000000006</v>
      </c>
    </row>
    <row r="587" spans="1:8" ht="63.6" customHeight="1" x14ac:dyDescent="0.25">
      <c r="A587" s="3" t="s">
        <v>180</v>
      </c>
      <c r="B587" s="19" t="s">
        <v>37</v>
      </c>
      <c r="C587" s="17" t="s">
        <v>15</v>
      </c>
      <c r="D587" s="7" t="s">
        <v>478</v>
      </c>
      <c r="E587" s="7"/>
      <c r="F587" s="20">
        <f>F588</f>
        <v>2221.6999999999998</v>
      </c>
      <c r="G587" s="20">
        <f>G588</f>
        <v>2221.6999999999998</v>
      </c>
      <c r="H587" s="20">
        <f>H588</f>
        <v>2221.6999999999998</v>
      </c>
    </row>
    <row r="588" spans="1:8" ht="34.950000000000003" customHeight="1" x14ac:dyDescent="0.25">
      <c r="A588" s="3" t="s">
        <v>73</v>
      </c>
      <c r="B588" s="19" t="s">
        <v>37</v>
      </c>
      <c r="C588" s="17" t="s">
        <v>15</v>
      </c>
      <c r="D588" s="7" t="s">
        <v>478</v>
      </c>
      <c r="E588" s="7" t="s">
        <v>74</v>
      </c>
      <c r="F588" s="20">
        <v>2221.6999999999998</v>
      </c>
      <c r="G588" s="20">
        <v>2221.6999999999998</v>
      </c>
      <c r="H588" s="20">
        <v>2221.6999999999998</v>
      </c>
    </row>
    <row r="589" spans="1:8" ht="22.2" customHeight="1" x14ac:dyDescent="0.3">
      <c r="A589" s="93" t="s">
        <v>39</v>
      </c>
      <c r="B589" s="210" t="s">
        <v>23</v>
      </c>
      <c r="C589" s="113"/>
      <c r="D589" s="28"/>
      <c r="E589" s="53"/>
      <c r="F589" s="26">
        <f>F590+F594</f>
        <v>306</v>
      </c>
      <c r="G589" s="26">
        <f>G590+G594</f>
        <v>354</v>
      </c>
      <c r="H589" s="26">
        <f>H590+H594</f>
        <v>354</v>
      </c>
    </row>
    <row r="590" spans="1:8" x14ac:dyDescent="0.25">
      <c r="A590" s="90" t="s">
        <v>40</v>
      </c>
      <c r="B590" s="174" t="s">
        <v>23</v>
      </c>
      <c r="C590" s="36" t="s">
        <v>33</v>
      </c>
      <c r="D590" s="29"/>
      <c r="E590" s="52"/>
      <c r="F590" s="23">
        <f t="shared" ref="F590:H592" si="56">F591</f>
        <v>186</v>
      </c>
      <c r="G590" s="23">
        <f t="shared" si="56"/>
        <v>186</v>
      </c>
      <c r="H590" s="23">
        <f t="shared" si="56"/>
        <v>186</v>
      </c>
    </row>
    <row r="591" spans="1:8" ht="26.4" x14ac:dyDescent="0.25">
      <c r="A591" s="83" t="s">
        <v>98</v>
      </c>
      <c r="B591" s="37" t="s">
        <v>23</v>
      </c>
      <c r="C591" s="38" t="s">
        <v>33</v>
      </c>
      <c r="D591" s="29" t="s">
        <v>119</v>
      </c>
      <c r="E591" s="52"/>
      <c r="F591" s="24">
        <f t="shared" si="56"/>
        <v>186</v>
      </c>
      <c r="G591" s="24">
        <f t="shared" si="56"/>
        <v>186</v>
      </c>
      <c r="H591" s="24">
        <f t="shared" si="56"/>
        <v>186</v>
      </c>
    </row>
    <row r="592" spans="1:8" ht="92.4" x14ac:dyDescent="0.25">
      <c r="A592" s="83" t="s">
        <v>197</v>
      </c>
      <c r="B592" s="37" t="s">
        <v>23</v>
      </c>
      <c r="C592" s="38" t="s">
        <v>33</v>
      </c>
      <c r="D592" s="29" t="s">
        <v>118</v>
      </c>
      <c r="E592" s="52"/>
      <c r="F592" s="24">
        <f t="shared" si="56"/>
        <v>186</v>
      </c>
      <c r="G592" s="24">
        <f t="shared" si="56"/>
        <v>186</v>
      </c>
      <c r="H592" s="24">
        <f t="shared" si="56"/>
        <v>186</v>
      </c>
    </row>
    <row r="593" spans="1:8" ht="43.2" customHeight="1" x14ac:dyDescent="0.25">
      <c r="A593" s="83" t="s">
        <v>181</v>
      </c>
      <c r="B593" s="37" t="s">
        <v>23</v>
      </c>
      <c r="C593" s="38" t="s">
        <v>33</v>
      </c>
      <c r="D593" s="29" t="s">
        <v>118</v>
      </c>
      <c r="E593" s="52" t="s">
        <v>57</v>
      </c>
      <c r="F593" s="24">
        <v>186</v>
      </c>
      <c r="G593" s="24">
        <v>186</v>
      </c>
      <c r="H593" s="24">
        <v>186</v>
      </c>
    </row>
    <row r="594" spans="1:8" ht="22.5" customHeight="1" x14ac:dyDescent="0.25">
      <c r="A594" s="85" t="s">
        <v>156</v>
      </c>
      <c r="B594" s="15" t="s">
        <v>23</v>
      </c>
      <c r="C594" s="16" t="s">
        <v>23</v>
      </c>
      <c r="D594" s="16"/>
      <c r="E594" s="16"/>
      <c r="F594" s="23">
        <f>F595</f>
        <v>120</v>
      </c>
      <c r="G594" s="23">
        <f t="shared" ref="F594:H596" si="57">G595</f>
        <v>168</v>
      </c>
      <c r="H594" s="23">
        <f t="shared" si="57"/>
        <v>168</v>
      </c>
    </row>
    <row r="595" spans="1:8" ht="26.4" x14ac:dyDescent="0.25">
      <c r="A595" s="82" t="s">
        <v>742</v>
      </c>
      <c r="B595" s="183" t="s">
        <v>23</v>
      </c>
      <c r="C595" s="28" t="s">
        <v>23</v>
      </c>
      <c r="D595" s="28" t="s">
        <v>341</v>
      </c>
      <c r="E595" s="7"/>
      <c r="F595" s="24">
        <f>F596+F599</f>
        <v>120</v>
      </c>
      <c r="G595" s="24">
        <f>G596+G599</f>
        <v>168</v>
      </c>
      <c r="H595" s="24">
        <f>H596+H599</f>
        <v>168</v>
      </c>
    </row>
    <row r="596" spans="1:8" ht="52.8" x14ac:dyDescent="0.25">
      <c r="A596" s="83" t="s">
        <v>157</v>
      </c>
      <c r="B596" s="181" t="s">
        <v>23</v>
      </c>
      <c r="C596" s="29" t="s">
        <v>23</v>
      </c>
      <c r="D596" s="29" t="s">
        <v>342</v>
      </c>
      <c r="E596" s="7"/>
      <c r="F596" s="24">
        <f t="shared" si="57"/>
        <v>48</v>
      </c>
      <c r="G596" s="24">
        <f t="shared" si="57"/>
        <v>96</v>
      </c>
      <c r="H596" s="24">
        <f t="shared" si="57"/>
        <v>96</v>
      </c>
    </row>
    <row r="597" spans="1:8" ht="26.4" x14ac:dyDescent="0.25">
      <c r="A597" s="84" t="s">
        <v>158</v>
      </c>
      <c r="B597" s="185" t="s">
        <v>23</v>
      </c>
      <c r="C597" s="56" t="s">
        <v>23</v>
      </c>
      <c r="D597" s="56" t="s">
        <v>366</v>
      </c>
      <c r="E597" s="7"/>
      <c r="F597" s="24">
        <f>F598</f>
        <v>48</v>
      </c>
      <c r="G597" s="24">
        <f>G598</f>
        <v>96</v>
      </c>
      <c r="H597" s="24">
        <f>H598</f>
        <v>96</v>
      </c>
    </row>
    <row r="598" spans="1:8" x14ac:dyDescent="0.25">
      <c r="A598" s="3" t="s">
        <v>175</v>
      </c>
      <c r="B598" s="34" t="s">
        <v>23</v>
      </c>
      <c r="C598" s="7" t="s">
        <v>23</v>
      </c>
      <c r="D598" s="7" t="s">
        <v>366</v>
      </c>
      <c r="E598" s="112" t="s">
        <v>174</v>
      </c>
      <c r="F598" s="270">
        <v>48</v>
      </c>
      <c r="G598" s="270">
        <v>96</v>
      </c>
      <c r="H598" s="270">
        <v>96</v>
      </c>
    </row>
    <row r="599" spans="1:8" ht="39.6" x14ac:dyDescent="0.25">
      <c r="A599" s="3" t="s">
        <v>403</v>
      </c>
      <c r="B599" s="34" t="s">
        <v>23</v>
      </c>
      <c r="C599" s="7" t="s">
        <v>23</v>
      </c>
      <c r="D599" s="7" t="s">
        <v>405</v>
      </c>
      <c r="E599" s="112"/>
      <c r="F599" s="270">
        <f>F601</f>
        <v>72</v>
      </c>
      <c r="G599" s="270">
        <f>G601</f>
        <v>72</v>
      </c>
      <c r="H599" s="270">
        <f>H601</f>
        <v>72</v>
      </c>
    </row>
    <row r="600" spans="1:8" ht="26.4" x14ac:dyDescent="0.25">
      <c r="A600" s="3" t="s">
        <v>158</v>
      </c>
      <c r="B600" s="284" t="s">
        <v>23</v>
      </c>
      <c r="C600" s="156" t="s">
        <v>23</v>
      </c>
      <c r="D600" s="7" t="s">
        <v>406</v>
      </c>
      <c r="E600" s="7"/>
      <c r="F600" s="24">
        <f>F601</f>
        <v>72</v>
      </c>
      <c r="G600" s="24">
        <f>G601</f>
        <v>72</v>
      </c>
      <c r="H600" s="270">
        <f>H601</f>
        <v>72</v>
      </c>
    </row>
    <row r="601" spans="1:8" ht="26.4" x14ac:dyDescent="0.25">
      <c r="A601" s="3" t="s">
        <v>160</v>
      </c>
      <c r="B601" s="284" t="s">
        <v>23</v>
      </c>
      <c r="C601" s="156" t="s">
        <v>23</v>
      </c>
      <c r="D601" s="7" t="s">
        <v>406</v>
      </c>
      <c r="E601" s="7" t="s">
        <v>92</v>
      </c>
      <c r="F601" s="24">
        <v>72</v>
      </c>
      <c r="G601" s="24">
        <v>72</v>
      </c>
      <c r="H601" s="24">
        <v>72</v>
      </c>
    </row>
    <row r="602" spans="1:8" ht="19.95" customHeight="1" x14ac:dyDescent="0.3">
      <c r="A602" s="286" t="s">
        <v>41</v>
      </c>
      <c r="B602" s="209" t="s">
        <v>42</v>
      </c>
      <c r="C602" s="297"/>
      <c r="D602" s="7"/>
      <c r="E602" s="7"/>
      <c r="F602" s="26">
        <f>F609+F632+F603</f>
        <v>26764.1</v>
      </c>
      <c r="G602" s="193">
        <f>G609+G632+G603</f>
        <v>8820.6</v>
      </c>
      <c r="H602" s="193">
        <f>H609+H632+H603</f>
        <v>8820.6</v>
      </c>
    </row>
    <row r="603" spans="1:8" x14ac:dyDescent="0.25">
      <c r="A603" s="40" t="s">
        <v>170</v>
      </c>
      <c r="B603" s="285" t="s">
        <v>42</v>
      </c>
      <c r="C603" s="252" t="s">
        <v>10</v>
      </c>
      <c r="D603" s="7"/>
      <c r="E603" s="7"/>
      <c r="F603" s="23">
        <f t="shared" ref="F603:H604" si="58">F604</f>
        <v>3204.3999999999996</v>
      </c>
      <c r="G603" s="23">
        <f t="shared" si="58"/>
        <v>3204.3999999999996</v>
      </c>
      <c r="H603" s="23">
        <f t="shared" si="58"/>
        <v>3204.3999999999996</v>
      </c>
    </row>
    <row r="604" spans="1:8" ht="26.4" x14ac:dyDescent="0.25">
      <c r="A604" s="3" t="s">
        <v>726</v>
      </c>
      <c r="B604" s="244" t="s">
        <v>42</v>
      </c>
      <c r="C604" s="157" t="s">
        <v>10</v>
      </c>
      <c r="D604" s="7" t="s">
        <v>225</v>
      </c>
      <c r="E604" s="7"/>
      <c r="F604" s="24">
        <f t="shared" si="58"/>
        <v>3204.3999999999996</v>
      </c>
      <c r="G604" s="24">
        <f t="shared" si="58"/>
        <v>3204.3999999999996</v>
      </c>
      <c r="H604" s="24">
        <f t="shared" si="58"/>
        <v>3204.3999999999996</v>
      </c>
    </row>
    <row r="605" spans="1:8" ht="52.8" x14ac:dyDescent="0.25">
      <c r="A605" s="3" t="s">
        <v>573</v>
      </c>
      <c r="B605" s="19" t="s">
        <v>42</v>
      </c>
      <c r="C605" s="17" t="s">
        <v>10</v>
      </c>
      <c r="D605" s="7" t="s">
        <v>367</v>
      </c>
      <c r="E605" s="7"/>
      <c r="F605" s="268">
        <f>F606</f>
        <v>3204.3999999999996</v>
      </c>
      <c r="G605" s="268">
        <f>G606</f>
        <v>3204.3999999999996</v>
      </c>
      <c r="H605" s="268">
        <f>H606</f>
        <v>3204.3999999999996</v>
      </c>
    </row>
    <row r="606" spans="1:8" ht="30.45" customHeight="1" x14ac:dyDescent="0.25">
      <c r="A606" s="3" t="s">
        <v>182</v>
      </c>
      <c r="B606" s="19" t="s">
        <v>42</v>
      </c>
      <c r="C606" s="17" t="s">
        <v>10</v>
      </c>
      <c r="D606" s="7" t="s">
        <v>368</v>
      </c>
      <c r="E606" s="7"/>
      <c r="F606" s="268">
        <f>F607+F608</f>
        <v>3204.3999999999996</v>
      </c>
      <c r="G606" s="268">
        <f>G607+G608</f>
        <v>3204.3999999999996</v>
      </c>
      <c r="H606" s="268">
        <f>H607+H608</f>
        <v>3204.3999999999996</v>
      </c>
    </row>
    <row r="607" spans="1:8" ht="41.4" customHeight="1" x14ac:dyDescent="0.25">
      <c r="A607" s="83" t="s">
        <v>181</v>
      </c>
      <c r="B607" s="19" t="s">
        <v>42</v>
      </c>
      <c r="C607" s="17" t="s">
        <v>10</v>
      </c>
      <c r="D607" s="7" t="s">
        <v>368</v>
      </c>
      <c r="E607" s="7" t="s">
        <v>57</v>
      </c>
      <c r="F607" s="268">
        <v>31.7</v>
      </c>
      <c r="G607" s="268">
        <v>31.7</v>
      </c>
      <c r="H607" s="268">
        <v>31.7</v>
      </c>
    </row>
    <row r="608" spans="1:8" ht="26.4" x14ac:dyDescent="0.25">
      <c r="A608" s="3" t="s">
        <v>161</v>
      </c>
      <c r="B608" s="19" t="s">
        <v>42</v>
      </c>
      <c r="C608" s="17" t="s">
        <v>10</v>
      </c>
      <c r="D608" s="7" t="s">
        <v>368</v>
      </c>
      <c r="E608" s="7" t="s">
        <v>112</v>
      </c>
      <c r="F608" s="268">
        <v>3172.7</v>
      </c>
      <c r="G608" s="268">
        <v>3172.7</v>
      </c>
      <c r="H608" s="268">
        <v>3172.7</v>
      </c>
    </row>
    <row r="609" spans="1:8" ht="22.2" customHeight="1" x14ac:dyDescent="0.25">
      <c r="A609" s="90" t="s">
        <v>43</v>
      </c>
      <c r="B609" s="174" t="s">
        <v>42</v>
      </c>
      <c r="C609" s="36" t="s">
        <v>14</v>
      </c>
      <c r="D609" s="29"/>
      <c r="E609" s="52"/>
      <c r="F609" s="23">
        <f>F615+F625+F610+F619</f>
        <v>22796.1</v>
      </c>
      <c r="G609" s="23">
        <f>G615+G625+G610</f>
        <v>4927.6000000000004</v>
      </c>
      <c r="H609" s="23">
        <f>H615+H625+H610</f>
        <v>4927.6000000000004</v>
      </c>
    </row>
    <row r="610" spans="1:8" ht="39.6" x14ac:dyDescent="0.25">
      <c r="A610" s="83" t="s">
        <v>732</v>
      </c>
      <c r="B610" s="181" t="s">
        <v>42</v>
      </c>
      <c r="C610" s="29" t="s">
        <v>14</v>
      </c>
      <c r="D610" s="29" t="s">
        <v>280</v>
      </c>
      <c r="E610" s="52"/>
      <c r="F610" s="20">
        <f>F611</f>
        <v>1183.9000000000001</v>
      </c>
      <c r="G610" s="20">
        <f>G611</f>
        <v>1183.9000000000001</v>
      </c>
      <c r="H610" s="20">
        <f>H611</f>
        <v>1183.9000000000001</v>
      </c>
    </row>
    <row r="611" spans="1:8" ht="26.4" x14ac:dyDescent="0.25">
      <c r="A611" s="3" t="s">
        <v>291</v>
      </c>
      <c r="B611" s="37" t="s">
        <v>42</v>
      </c>
      <c r="C611" s="38" t="s">
        <v>14</v>
      </c>
      <c r="D611" s="17" t="s">
        <v>292</v>
      </c>
      <c r="E611" s="52"/>
      <c r="F611" s="20">
        <f>F613</f>
        <v>1183.9000000000001</v>
      </c>
      <c r="G611" s="20">
        <f>G613</f>
        <v>1183.9000000000001</v>
      </c>
      <c r="H611" s="20">
        <f>H613</f>
        <v>1183.9000000000001</v>
      </c>
    </row>
    <row r="612" spans="1:8" ht="85.95" customHeight="1" x14ac:dyDescent="0.25">
      <c r="A612" s="3" t="s">
        <v>369</v>
      </c>
      <c r="B612" s="181" t="s">
        <v>42</v>
      </c>
      <c r="C612" s="29" t="s">
        <v>14</v>
      </c>
      <c r="D612" s="17" t="s">
        <v>370</v>
      </c>
      <c r="E612" s="52"/>
      <c r="F612" s="20">
        <f t="shared" ref="F612:H613" si="59">F613</f>
        <v>1183.9000000000001</v>
      </c>
      <c r="G612" s="20">
        <f t="shared" si="59"/>
        <v>1183.9000000000001</v>
      </c>
      <c r="H612" s="20">
        <f t="shared" si="59"/>
        <v>1183.9000000000001</v>
      </c>
    </row>
    <row r="613" spans="1:8" ht="82.95" customHeight="1" x14ac:dyDescent="0.25">
      <c r="A613" s="170" t="s">
        <v>90</v>
      </c>
      <c r="B613" s="37" t="s">
        <v>42</v>
      </c>
      <c r="C613" s="38" t="s">
        <v>14</v>
      </c>
      <c r="D613" s="17" t="s">
        <v>371</v>
      </c>
      <c r="E613" s="52"/>
      <c r="F613" s="20">
        <f t="shared" si="59"/>
        <v>1183.9000000000001</v>
      </c>
      <c r="G613" s="20">
        <f t="shared" si="59"/>
        <v>1183.9000000000001</v>
      </c>
      <c r="H613" s="20">
        <f t="shared" si="59"/>
        <v>1183.9000000000001</v>
      </c>
    </row>
    <row r="614" spans="1:8" x14ac:dyDescent="0.25">
      <c r="A614" s="3" t="s">
        <v>80</v>
      </c>
      <c r="B614" s="37" t="s">
        <v>42</v>
      </c>
      <c r="C614" s="38" t="s">
        <v>14</v>
      </c>
      <c r="D614" s="17" t="s">
        <v>371</v>
      </c>
      <c r="E614" s="52" t="s">
        <v>81</v>
      </c>
      <c r="F614" s="20">
        <v>1183.9000000000001</v>
      </c>
      <c r="G614" s="20">
        <v>1183.9000000000001</v>
      </c>
      <c r="H614" s="20">
        <v>1183.9000000000001</v>
      </c>
    </row>
    <row r="615" spans="1:8" ht="39.6" x14ac:dyDescent="0.25">
      <c r="A615" s="3" t="s">
        <v>733</v>
      </c>
      <c r="B615" s="37" t="s">
        <v>42</v>
      </c>
      <c r="C615" s="38" t="s">
        <v>14</v>
      </c>
      <c r="D615" s="7" t="s">
        <v>206</v>
      </c>
      <c r="E615" s="7"/>
      <c r="F615" s="24">
        <f>F616</f>
        <v>1961.8</v>
      </c>
      <c r="G615" s="24">
        <f>G616</f>
        <v>0</v>
      </c>
      <c r="H615" s="24">
        <f>H616</f>
        <v>0</v>
      </c>
    </row>
    <row r="616" spans="1:8" ht="26.4" x14ac:dyDescent="0.25">
      <c r="A616" s="73" t="s">
        <v>210</v>
      </c>
      <c r="B616" s="39" t="s">
        <v>42</v>
      </c>
      <c r="C616" s="107" t="s">
        <v>14</v>
      </c>
      <c r="D616" s="112" t="s">
        <v>207</v>
      </c>
      <c r="E616" s="7"/>
      <c r="F616" s="24">
        <f t="shared" ref="F616:H617" si="60">F617</f>
        <v>1961.8</v>
      </c>
      <c r="G616" s="24">
        <f t="shared" si="60"/>
        <v>0</v>
      </c>
      <c r="H616" s="24">
        <f t="shared" si="60"/>
        <v>0</v>
      </c>
    </row>
    <row r="617" spans="1:8" ht="25.95" customHeight="1" x14ac:dyDescent="0.25">
      <c r="A617" s="3" t="s">
        <v>208</v>
      </c>
      <c r="B617" s="19" t="s">
        <v>42</v>
      </c>
      <c r="C617" s="17" t="s">
        <v>14</v>
      </c>
      <c r="D617" s="7" t="s">
        <v>209</v>
      </c>
      <c r="E617" s="7"/>
      <c r="F617" s="24">
        <f t="shared" si="60"/>
        <v>1961.8</v>
      </c>
      <c r="G617" s="24">
        <f t="shared" si="60"/>
        <v>0</v>
      </c>
      <c r="H617" s="24">
        <f t="shared" si="60"/>
        <v>0</v>
      </c>
    </row>
    <row r="618" spans="1:8" ht="30" customHeight="1" x14ac:dyDescent="0.25">
      <c r="A618" s="3" t="s">
        <v>160</v>
      </c>
      <c r="B618" s="19" t="s">
        <v>42</v>
      </c>
      <c r="C618" s="17" t="s">
        <v>14</v>
      </c>
      <c r="D618" s="7" t="s">
        <v>209</v>
      </c>
      <c r="E618" s="112" t="s">
        <v>92</v>
      </c>
      <c r="F618" s="270">
        <v>1961.8</v>
      </c>
      <c r="G618" s="24">
        <v>0</v>
      </c>
      <c r="H618" s="24">
        <v>0</v>
      </c>
    </row>
    <row r="619" spans="1:8" ht="30" customHeight="1" x14ac:dyDescent="0.25">
      <c r="A619" s="3" t="s">
        <v>769</v>
      </c>
      <c r="B619" s="19" t="s">
        <v>42</v>
      </c>
      <c r="C619" s="17" t="s">
        <v>14</v>
      </c>
      <c r="D619" s="7" t="s">
        <v>225</v>
      </c>
      <c r="E619" s="112"/>
      <c r="F619" s="270">
        <f>F620</f>
        <v>16152</v>
      </c>
      <c r="G619" s="24">
        <v>0</v>
      </c>
      <c r="H619" s="24">
        <v>0</v>
      </c>
    </row>
    <row r="620" spans="1:8" ht="46.2" customHeight="1" x14ac:dyDescent="0.25">
      <c r="A620" s="3" t="s">
        <v>662</v>
      </c>
      <c r="B620" s="19" t="s">
        <v>42</v>
      </c>
      <c r="C620" s="17" t="s">
        <v>14</v>
      </c>
      <c r="D620" s="7" t="s">
        <v>660</v>
      </c>
      <c r="E620" s="112"/>
      <c r="F620" s="270">
        <f>F621+F623</f>
        <v>16152</v>
      </c>
      <c r="G620" s="24">
        <v>0</v>
      </c>
      <c r="H620" s="24">
        <v>0</v>
      </c>
    </row>
    <row r="621" spans="1:8" ht="60" customHeight="1" x14ac:dyDescent="0.25">
      <c r="A621" s="3" t="s">
        <v>663</v>
      </c>
      <c r="B621" s="244" t="s">
        <v>42</v>
      </c>
      <c r="C621" s="17" t="s">
        <v>14</v>
      </c>
      <c r="D621" s="7" t="s">
        <v>661</v>
      </c>
      <c r="E621" s="112"/>
      <c r="F621" s="270">
        <f>F622</f>
        <v>14640</v>
      </c>
      <c r="G621" s="24">
        <v>0</v>
      </c>
      <c r="H621" s="24">
        <v>0</v>
      </c>
    </row>
    <row r="622" spans="1:8" ht="30" customHeight="1" x14ac:dyDescent="0.25">
      <c r="A622" s="3" t="s">
        <v>160</v>
      </c>
      <c r="B622" s="244" t="s">
        <v>42</v>
      </c>
      <c r="C622" s="17" t="s">
        <v>14</v>
      </c>
      <c r="D622" s="7" t="s">
        <v>661</v>
      </c>
      <c r="E622" s="112" t="s">
        <v>92</v>
      </c>
      <c r="F622" s="270">
        <v>14640</v>
      </c>
      <c r="G622" s="24">
        <v>0</v>
      </c>
      <c r="H622" s="24">
        <v>0</v>
      </c>
    </row>
    <row r="623" spans="1:8" ht="45.6" customHeight="1" x14ac:dyDescent="0.25">
      <c r="A623" s="3" t="s">
        <v>771</v>
      </c>
      <c r="B623" s="244" t="s">
        <v>42</v>
      </c>
      <c r="C623" s="17" t="s">
        <v>14</v>
      </c>
      <c r="D623" s="7" t="s">
        <v>770</v>
      </c>
      <c r="E623" s="112"/>
      <c r="F623" s="270">
        <f>F624</f>
        <v>1512</v>
      </c>
      <c r="G623" s="24">
        <v>0</v>
      </c>
      <c r="H623" s="24">
        <v>0</v>
      </c>
    </row>
    <row r="624" spans="1:8" ht="30" customHeight="1" x14ac:dyDescent="0.25">
      <c r="A624" s="3" t="s">
        <v>160</v>
      </c>
      <c r="B624" s="244" t="s">
        <v>42</v>
      </c>
      <c r="C624" s="17" t="s">
        <v>14</v>
      </c>
      <c r="D624" s="7" t="s">
        <v>770</v>
      </c>
      <c r="E624" s="112" t="s">
        <v>92</v>
      </c>
      <c r="F624" s="270">
        <v>1512</v>
      </c>
      <c r="G624" s="24">
        <v>0</v>
      </c>
      <c r="H624" s="24">
        <v>0</v>
      </c>
    </row>
    <row r="625" spans="1:9" ht="32.4" customHeight="1" x14ac:dyDescent="0.25">
      <c r="A625" s="3" t="s">
        <v>138</v>
      </c>
      <c r="B625" s="34" t="s">
        <v>42</v>
      </c>
      <c r="C625" s="7" t="s">
        <v>14</v>
      </c>
      <c r="D625" s="7" t="s">
        <v>139</v>
      </c>
      <c r="E625" s="7"/>
      <c r="F625" s="20">
        <f>F626+F630</f>
        <v>3498.4</v>
      </c>
      <c r="G625" s="20">
        <f>G626+G630</f>
        <v>3743.7</v>
      </c>
      <c r="H625" s="20">
        <f>H626+H630</f>
        <v>3743.7</v>
      </c>
    </row>
    <row r="626" spans="1:9" ht="52.95" customHeight="1" x14ac:dyDescent="0.25">
      <c r="A626" s="82" t="s">
        <v>609</v>
      </c>
      <c r="B626" s="183" t="s">
        <v>42</v>
      </c>
      <c r="C626" s="28" t="s">
        <v>14</v>
      </c>
      <c r="D626" s="28" t="s">
        <v>140</v>
      </c>
      <c r="E626" s="53"/>
      <c r="F626" s="272">
        <f>F627+F628</f>
        <v>2929</v>
      </c>
      <c r="G626" s="20">
        <f>G627+G628</f>
        <v>2929</v>
      </c>
      <c r="H626" s="20">
        <f>H627+H628</f>
        <v>2929</v>
      </c>
    </row>
    <row r="627" spans="1:9" ht="27.75" customHeight="1" x14ac:dyDescent="0.25">
      <c r="A627" s="83" t="s">
        <v>181</v>
      </c>
      <c r="B627" s="181" t="s">
        <v>42</v>
      </c>
      <c r="C627" s="29" t="s">
        <v>14</v>
      </c>
      <c r="D627" s="29" t="s">
        <v>140</v>
      </c>
      <c r="E627" s="52" t="s">
        <v>57</v>
      </c>
      <c r="F627" s="20">
        <v>29</v>
      </c>
      <c r="G627" s="20">
        <v>29</v>
      </c>
      <c r="H627" s="20">
        <v>29</v>
      </c>
    </row>
    <row r="628" spans="1:9" ht="27.6" customHeight="1" x14ac:dyDescent="0.25">
      <c r="A628" s="84" t="s">
        <v>160</v>
      </c>
      <c r="B628" s="185" t="s">
        <v>42</v>
      </c>
      <c r="C628" s="56" t="s">
        <v>14</v>
      </c>
      <c r="D628" s="56" t="s">
        <v>140</v>
      </c>
      <c r="E628" s="57" t="s">
        <v>92</v>
      </c>
      <c r="F628" s="241">
        <v>2900</v>
      </c>
      <c r="G628" s="241">
        <v>2900</v>
      </c>
      <c r="H628" s="241">
        <v>2900</v>
      </c>
    </row>
    <row r="629" spans="1:9" ht="76.95" customHeight="1" x14ac:dyDescent="0.25">
      <c r="A629" s="3" t="s">
        <v>188</v>
      </c>
      <c r="B629" s="185" t="s">
        <v>42</v>
      </c>
      <c r="C629" s="56" t="s">
        <v>14</v>
      </c>
      <c r="D629" s="7" t="s">
        <v>187</v>
      </c>
      <c r="E629" s="7"/>
      <c r="F629" s="20">
        <f t="shared" ref="F629:H630" si="61">F630</f>
        <v>569.4</v>
      </c>
      <c r="G629" s="20">
        <f t="shared" si="61"/>
        <v>814.7</v>
      </c>
      <c r="H629" s="20">
        <f t="shared" si="61"/>
        <v>814.7</v>
      </c>
    </row>
    <row r="630" spans="1:9" ht="105.6" x14ac:dyDescent="0.25">
      <c r="A630" s="3" t="s">
        <v>190</v>
      </c>
      <c r="B630" s="34" t="s">
        <v>42</v>
      </c>
      <c r="C630" s="7" t="s">
        <v>14</v>
      </c>
      <c r="D630" s="17" t="s">
        <v>189</v>
      </c>
      <c r="E630" s="7"/>
      <c r="F630" s="20">
        <f t="shared" si="61"/>
        <v>569.4</v>
      </c>
      <c r="G630" s="20">
        <f t="shared" si="61"/>
        <v>814.7</v>
      </c>
      <c r="H630" s="20">
        <f t="shared" si="61"/>
        <v>814.7</v>
      </c>
    </row>
    <row r="631" spans="1:9" ht="26.4" x14ac:dyDescent="0.25">
      <c r="A631" s="3" t="s">
        <v>160</v>
      </c>
      <c r="B631" s="34" t="s">
        <v>42</v>
      </c>
      <c r="C631" s="7" t="s">
        <v>14</v>
      </c>
      <c r="D631" s="17" t="s">
        <v>189</v>
      </c>
      <c r="E631" s="17" t="s">
        <v>92</v>
      </c>
      <c r="F631" s="20">
        <v>569.4</v>
      </c>
      <c r="G631" s="20">
        <v>814.7</v>
      </c>
      <c r="H631" s="20">
        <v>814.7</v>
      </c>
    </row>
    <row r="632" spans="1:9" ht="26.4" customHeight="1" x14ac:dyDescent="0.25">
      <c r="A632" s="90" t="s">
        <v>44</v>
      </c>
      <c r="B632" s="174">
        <v>10</v>
      </c>
      <c r="C632" s="36" t="s">
        <v>17</v>
      </c>
      <c r="D632" s="29"/>
      <c r="E632" s="52"/>
      <c r="F632" s="23">
        <f>F637+F633</f>
        <v>763.6</v>
      </c>
      <c r="G632" s="23">
        <f>G637+G633</f>
        <v>688.6</v>
      </c>
      <c r="H632" s="23">
        <f>H637+H633</f>
        <v>688.6</v>
      </c>
    </row>
    <row r="633" spans="1:9" ht="49.8" customHeight="1" x14ac:dyDescent="0.25">
      <c r="A633" s="3" t="s">
        <v>743</v>
      </c>
      <c r="B633" s="19" t="s">
        <v>42</v>
      </c>
      <c r="C633" s="17" t="s">
        <v>17</v>
      </c>
      <c r="D633" s="17" t="s">
        <v>520</v>
      </c>
      <c r="E633" s="17"/>
      <c r="F633" s="268">
        <f>F634</f>
        <v>664.6</v>
      </c>
      <c r="G633" s="268">
        <f t="shared" ref="G633:H635" si="62">G634</f>
        <v>664.6</v>
      </c>
      <c r="H633" s="268">
        <f t="shared" si="62"/>
        <v>664.6</v>
      </c>
    </row>
    <row r="634" spans="1:9" ht="44.4" customHeight="1" x14ac:dyDescent="0.25">
      <c r="A634" s="3" t="s">
        <v>522</v>
      </c>
      <c r="B634" s="19" t="s">
        <v>42</v>
      </c>
      <c r="C634" s="17" t="s">
        <v>17</v>
      </c>
      <c r="D634" s="17" t="s">
        <v>521</v>
      </c>
      <c r="E634" s="16"/>
      <c r="F634" s="268">
        <f>F635</f>
        <v>664.6</v>
      </c>
      <c r="G634" s="268">
        <f t="shared" si="62"/>
        <v>664.6</v>
      </c>
      <c r="H634" s="268">
        <f t="shared" si="62"/>
        <v>664.6</v>
      </c>
    </row>
    <row r="635" spans="1:9" ht="26.4" customHeight="1" x14ac:dyDescent="0.25">
      <c r="A635" s="3" t="s">
        <v>114</v>
      </c>
      <c r="B635" s="19" t="s">
        <v>42</v>
      </c>
      <c r="C635" s="17" t="s">
        <v>17</v>
      </c>
      <c r="D635" s="17" t="s">
        <v>523</v>
      </c>
      <c r="E635" s="16"/>
      <c r="F635" s="268">
        <f>F636</f>
        <v>664.6</v>
      </c>
      <c r="G635" s="268">
        <f t="shared" si="62"/>
        <v>664.6</v>
      </c>
      <c r="H635" s="268">
        <f t="shared" si="62"/>
        <v>664.6</v>
      </c>
    </row>
    <row r="636" spans="1:9" ht="26.4" customHeight="1" x14ac:dyDescent="0.25">
      <c r="A636" s="3" t="s">
        <v>115</v>
      </c>
      <c r="B636" s="19" t="s">
        <v>42</v>
      </c>
      <c r="C636" s="17" t="s">
        <v>17</v>
      </c>
      <c r="D636" s="17" t="s">
        <v>523</v>
      </c>
      <c r="E636" s="7" t="s">
        <v>104</v>
      </c>
      <c r="F636" s="268">
        <v>664.6</v>
      </c>
      <c r="G636" s="268">
        <v>664.6</v>
      </c>
      <c r="H636" s="268">
        <v>664.6</v>
      </c>
    </row>
    <row r="637" spans="1:9" ht="28.5" customHeight="1" x14ac:dyDescent="0.25">
      <c r="A637" s="83" t="s">
        <v>103</v>
      </c>
      <c r="B637" s="37" t="s">
        <v>42</v>
      </c>
      <c r="C637" s="38" t="s">
        <v>17</v>
      </c>
      <c r="D637" s="29" t="s">
        <v>100</v>
      </c>
      <c r="E637" s="52" t="s">
        <v>454</v>
      </c>
      <c r="F637" s="20">
        <f>F638+F640</f>
        <v>99</v>
      </c>
      <c r="G637" s="20">
        <f t="shared" ref="F637:H638" si="63">G638</f>
        <v>24</v>
      </c>
      <c r="H637" s="20">
        <f t="shared" si="63"/>
        <v>24</v>
      </c>
    </row>
    <row r="638" spans="1:9" ht="21.6" customHeight="1" x14ac:dyDescent="0.25">
      <c r="A638" s="83" t="s">
        <v>610</v>
      </c>
      <c r="B638" s="37" t="s">
        <v>42</v>
      </c>
      <c r="C638" s="38" t="s">
        <v>17</v>
      </c>
      <c r="D638" s="29" t="s">
        <v>489</v>
      </c>
      <c r="E638" s="52"/>
      <c r="F638" s="20">
        <f t="shared" si="63"/>
        <v>24</v>
      </c>
      <c r="G638" s="20">
        <f t="shared" si="63"/>
        <v>24</v>
      </c>
      <c r="H638" s="20">
        <f t="shared" si="63"/>
        <v>24</v>
      </c>
    </row>
    <row r="639" spans="1:9" ht="42.6" customHeight="1" x14ac:dyDescent="0.25">
      <c r="A639" s="83" t="s">
        <v>491</v>
      </c>
      <c r="B639" s="37" t="s">
        <v>42</v>
      </c>
      <c r="C639" s="38" t="s">
        <v>17</v>
      </c>
      <c r="D639" s="29" t="s">
        <v>489</v>
      </c>
      <c r="E639" s="52" t="s">
        <v>490</v>
      </c>
      <c r="F639" s="20">
        <v>24</v>
      </c>
      <c r="G639" s="20">
        <v>24</v>
      </c>
      <c r="H639" s="20">
        <v>24</v>
      </c>
      <c r="I639" s="77"/>
    </row>
    <row r="640" spans="1:9" ht="42.6" customHeight="1" x14ac:dyDescent="0.25">
      <c r="A640" s="83" t="s">
        <v>823</v>
      </c>
      <c r="B640" s="37" t="s">
        <v>42</v>
      </c>
      <c r="C640" s="38" t="s">
        <v>17</v>
      </c>
      <c r="D640" s="29" t="s">
        <v>813</v>
      </c>
      <c r="E640" s="52"/>
      <c r="F640" s="20">
        <f>F641</f>
        <v>75</v>
      </c>
      <c r="G640" s="20">
        <v>0</v>
      </c>
      <c r="H640" s="20">
        <v>0</v>
      </c>
      <c r="I640" s="77"/>
    </row>
    <row r="641" spans="1:9" ht="23.4" customHeight="1" x14ac:dyDescent="0.25">
      <c r="A641" s="83" t="s">
        <v>183</v>
      </c>
      <c r="B641" s="37" t="s">
        <v>42</v>
      </c>
      <c r="C641" s="38" t="s">
        <v>17</v>
      </c>
      <c r="D641" s="29" t="s">
        <v>813</v>
      </c>
      <c r="E641" s="52" t="s">
        <v>184</v>
      </c>
      <c r="F641" s="20">
        <v>75</v>
      </c>
      <c r="G641" s="20">
        <v>0</v>
      </c>
      <c r="H641" s="20">
        <v>0</v>
      </c>
      <c r="I641" s="77"/>
    </row>
    <row r="642" spans="1:9" ht="24" customHeight="1" x14ac:dyDescent="0.3">
      <c r="A642" s="99" t="s">
        <v>45</v>
      </c>
      <c r="B642" s="173" t="s">
        <v>19</v>
      </c>
      <c r="C642" s="35"/>
      <c r="D642" s="38"/>
      <c r="E642" s="50"/>
      <c r="F642" s="26">
        <f>F643+F660</f>
        <v>49736.100000000006</v>
      </c>
      <c r="G642" s="26">
        <f>G643</f>
        <v>19245.400000000001</v>
      </c>
      <c r="H642" s="26">
        <f>H643</f>
        <v>19245.400000000001</v>
      </c>
    </row>
    <row r="643" spans="1:9" x14ac:dyDescent="0.25">
      <c r="A643" s="90" t="s">
        <v>46</v>
      </c>
      <c r="B643" s="174" t="s">
        <v>19</v>
      </c>
      <c r="C643" s="36" t="s">
        <v>12</v>
      </c>
      <c r="D643" s="38"/>
      <c r="E643" s="50"/>
      <c r="F643" s="23">
        <f>F644</f>
        <v>20722.100000000002</v>
      </c>
      <c r="G643" s="23">
        <f>G644</f>
        <v>19245.400000000001</v>
      </c>
      <c r="H643" s="23">
        <f>H644</f>
        <v>19245.400000000001</v>
      </c>
    </row>
    <row r="644" spans="1:9" ht="39.6" x14ac:dyDescent="0.25">
      <c r="A644" s="83" t="s">
        <v>744</v>
      </c>
      <c r="B644" s="37" t="s">
        <v>19</v>
      </c>
      <c r="C644" s="38" t="s">
        <v>12</v>
      </c>
      <c r="D644" s="29" t="s">
        <v>374</v>
      </c>
      <c r="E644" s="50"/>
      <c r="F644" s="24">
        <f>F645+F652+F657</f>
        <v>20722.100000000002</v>
      </c>
      <c r="G644" s="24">
        <f>G645+G652+G657</f>
        <v>19245.400000000001</v>
      </c>
      <c r="H644" s="24">
        <f>H645+H652+H657</f>
        <v>19245.400000000001</v>
      </c>
    </row>
    <row r="645" spans="1:9" ht="66" x14ac:dyDescent="0.25">
      <c r="A645" s="83" t="s">
        <v>113</v>
      </c>
      <c r="B645" s="37" t="s">
        <v>19</v>
      </c>
      <c r="C645" s="38" t="s">
        <v>12</v>
      </c>
      <c r="D645" s="29" t="s">
        <v>375</v>
      </c>
      <c r="E645" s="50"/>
      <c r="F645" s="24">
        <f>F646+F648+F650</f>
        <v>1546.5</v>
      </c>
      <c r="G645" s="24">
        <f>G646+G648</f>
        <v>1166.7</v>
      </c>
      <c r="H645" s="24">
        <f>H646+H648</f>
        <v>1166.7</v>
      </c>
    </row>
    <row r="646" spans="1:9" ht="33" customHeight="1" x14ac:dyDescent="0.25">
      <c r="A646" s="83" t="s">
        <v>105</v>
      </c>
      <c r="B646" s="37" t="s">
        <v>19</v>
      </c>
      <c r="C646" s="38" t="s">
        <v>12</v>
      </c>
      <c r="D646" s="29" t="s">
        <v>376</v>
      </c>
      <c r="E646" s="50"/>
      <c r="F646" s="24">
        <f>F647</f>
        <v>500</v>
      </c>
      <c r="G646" s="24">
        <f>G647</f>
        <v>500</v>
      </c>
      <c r="H646" s="24">
        <f>H647</f>
        <v>500</v>
      </c>
    </row>
    <row r="647" spans="1:9" ht="18.600000000000001" customHeight="1" x14ac:dyDescent="0.25">
      <c r="A647" s="3" t="s">
        <v>80</v>
      </c>
      <c r="B647" s="37" t="s">
        <v>19</v>
      </c>
      <c r="C647" s="38" t="s">
        <v>12</v>
      </c>
      <c r="D647" s="29" t="s">
        <v>376</v>
      </c>
      <c r="E647" s="50" t="s">
        <v>81</v>
      </c>
      <c r="F647" s="24">
        <v>500</v>
      </c>
      <c r="G647" s="24">
        <v>500</v>
      </c>
      <c r="H647" s="24">
        <v>500</v>
      </c>
    </row>
    <row r="648" spans="1:9" ht="52.8" x14ac:dyDescent="0.25">
      <c r="A648" s="3" t="s">
        <v>571</v>
      </c>
      <c r="B648" s="39" t="s">
        <v>19</v>
      </c>
      <c r="C648" s="107" t="s">
        <v>12</v>
      </c>
      <c r="D648" s="7" t="s">
        <v>428</v>
      </c>
      <c r="E648" s="7"/>
      <c r="F648" s="24">
        <f>F649</f>
        <v>1000</v>
      </c>
      <c r="G648" s="24">
        <f>G649</f>
        <v>666.7</v>
      </c>
      <c r="H648" s="24">
        <f>H649</f>
        <v>666.7</v>
      </c>
    </row>
    <row r="649" spans="1:9" ht="39.6" x14ac:dyDescent="0.25">
      <c r="A649" s="3" t="s">
        <v>181</v>
      </c>
      <c r="B649" s="265" t="s">
        <v>19</v>
      </c>
      <c r="C649" s="107" t="s">
        <v>12</v>
      </c>
      <c r="D649" s="112" t="s">
        <v>428</v>
      </c>
      <c r="E649" s="112" t="s">
        <v>57</v>
      </c>
      <c r="F649" s="270">
        <v>1000</v>
      </c>
      <c r="G649" s="270">
        <v>666.7</v>
      </c>
      <c r="H649" s="24">
        <v>666.7</v>
      </c>
    </row>
    <row r="650" spans="1:9" ht="37.200000000000003" customHeight="1" x14ac:dyDescent="0.25">
      <c r="A650" s="73" t="s">
        <v>639</v>
      </c>
      <c r="B650" s="265" t="s">
        <v>19</v>
      </c>
      <c r="C650" s="107" t="s">
        <v>12</v>
      </c>
      <c r="D650" s="7" t="s">
        <v>638</v>
      </c>
      <c r="E650" s="7"/>
      <c r="F650" s="24">
        <f>F651</f>
        <v>46.5</v>
      </c>
      <c r="G650" s="24">
        <v>0</v>
      </c>
      <c r="H650" s="24">
        <v>0</v>
      </c>
    </row>
    <row r="651" spans="1:9" ht="39.6" x14ac:dyDescent="0.25">
      <c r="A651" s="3" t="s">
        <v>181</v>
      </c>
      <c r="B651" s="19" t="s">
        <v>19</v>
      </c>
      <c r="C651" s="17" t="s">
        <v>12</v>
      </c>
      <c r="D651" s="7" t="s">
        <v>638</v>
      </c>
      <c r="E651" s="7" t="s">
        <v>57</v>
      </c>
      <c r="F651" s="24">
        <v>46.5</v>
      </c>
      <c r="G651" s="24">
        <v>0</v>
      </c>
      <c r="H651" s="24">
        <v>0</v>
      </c>
    </row>
    <row r="652" spans="1:9" ht="52.8" x14ac:dyDescent="0.25">
      <c r="A652" s="3" t="s">
        <v>657</v>
      </c>
      <c r="B652" s="19" t="s">
        <v>19</v>
      </c>
      <c r="C652" s="17" t="s">
        <v>12</v>
      </c>
      <c r="D652" s="7" t="s">
        <v>656</v>
      </c>
      <c r="E652" s="7"/>
      <c r="F652" s="24">
        <f>F653+F655</f>
        <v>18786.7</v>
      </c>
      <c r="G652" s="24">
        <f t="shared" ref="G652:H652" si="64">G653+G655</f>
        <v>18078.7</v>
      </c>
      <c r="H652" s="24">
        <f t="shared" si="64"/>
        <v>18078.7</v>
      </c>
    </row>
    <row r="653" spans="1:9" ht="46.2" customHeight="1" x14ac:dyDescent="0.25">
      <c r="A653" s="3" t="s">
        <v>72</v>
      </c>
      <c r="B653" s="19" t="s">
        <v>19</v>
      </c>
      <c r="C653" s="17" t="s">
        <v>12</v>
      </c>
      <c r="D653" s="7" t="s">
        <v>658</v>
      </c>
      <c r="E653" s="7"/>
      <c r="F653" s="24">
        <f t="shared" ref="F653:H653" si="65">F654</f>
        <v>17540</v>
      </c>
      <c r="G653" s="24">
        <f t="shared" si="65"/>
        <v>17540</v>
      </c>
      <c r="H653" s="24">
        <f t="shared" si="65"/>
        <v>17540</v>
      </c>
    </row>
    <row r="654" spans="1:9" ht="14.4" customHeight="1" x14ac:dyDescent="0.25">
      <c r="A654" s="3" t="s">
        <v>80</v>
      </c>
      <c r="B654" s="19" t="s">
        <v>19</v>
      </c>
      <c r="C654" s="17" t="s">
        <v>12</v>
      </c>
      <c r="D654" s="7" t="s">
        <v>658</v>
      </c>
      <c r="E654" s="7" t="s">
        <v>81</v>
      </c>
      <c r="F654" s="24">
        <v>17540</v>
      </c>
      <c r="G654" s="273">
        <v>17540</v>
      </c>
      <c r="H654" s="24">
        <v>17540</v>
      </c>
    </row>
    <row r="655" spans="1:9" ht="49.2" customHeight="1" x14ac:dyDescent="0.25">
      <c r="A655" s="3" t="s">
        <v>791</v>
      </c>
      <c r="B655" s="19" t="s">
        <v>19</v>
      </c>
      <c r="C655" s="17" t="s">
        <v>12</v>
      </c>
      <c r="D655" s="7" t="s">
        <v>790</v>
      </c>
      <c r="E655" s="7"/>
      <c r="F655" s="273">
        <f>F656</f>
        <v>1246.7</v>
      </c>
      <c r="G655" s="273">
        <f>G656</f>
        <v>538.70000000000005</v>
      </c>
      <c r="H655" s="273">
        <f>H656</f>
        <v>538.70000000000005</v>
      </c>
    </row>
    <row r="656" spans="1:9" ht="14.4" customHeight="1" x14ac:dyDescent="0.25">
      <c r="A656" s="3" t="s">
        <v>80</v>
      </c>
      <c r="B656" s="19" t="s">
        <v>19</v>
      </c>
      <c r="C656" s="17" t="s">
        <v>12</v>
      </c>
      <c r="D656" s="7" t="s">
        <v>790</v>
      </c>
      <c r="E656" s="7" t="s">
        <v>81</v>
      </c>
      <c r="F656" s="273">
        <v>1246.7</v>
      </c>
      <c r="G656" s="273">
        <v>538.70000000000005</v>
      </c>
      <c r="H656" s="273">
        <v>538.70000000000005</v>
      </c>
    </row>
    <row r="657" spans="1:8" ht="31.2" customHeight="1" x14ac:dyDescent="0.25">
      <c r="A657" s="3" t="s">
        <v>686</v>
      </c>
      <c r="B657" s="19" t="s">
        <v>19</v>
      </c>
      <c r="C657" s="17" t="s">
        <v>12</v>
      </c>
      <c r="D657" s="7" t="s">
        <v>685</v>
      </c>
      <c r="E657" s="7"/>
      <c r="F657" s="273">
        <f t="shared" ref="F657:H658" si="66">F658</f>
        <v>388.9</v>
      </c>
      <c r="G657" s="273">
        <f t="shared" si="66"/>
        <v>0</v>
      </c>
      <c r="H657" s="273">
        <f t="shared" si="66"/>
        <v>0</v>
      </c>
    </row>
    <row r="658" spans="1:8" ht="46.95" customHeight="1" x14ac:dyDescent="0.25">
      <c r="A658" s="3" t="s">
        <v>688</v>
      </c>
      <c r="B658" s="19" t="s">
        <v>19</v>
      </c>
      <c r="C658" s="17" t="s">
        <v>12</v>
      </c>
      <c r="D658" s="7" t="s">
        <v>687</v>
      </c>
      <c r="E658" s="7"/>
      <c r="F658" s="273">
        <f t="shared" si="66"/>
        <v>388.9</v>
      </c>
      <c r="G658" s="273">
        <f t="shared" si="66"/>
        <v>0</v>
      </c>
      <c r="H658" s="273">
        <f t="shared" si="66"/>
        <v>0</v>
      </c>
    </row>
    <row r="659" spans="1:8" s="42" customFormat="1" ht="45.6" customHeight="1" x14ac:dyDescent="0.25">
      <c r="A659" s="3" t="s">
        <v>181</v>
      </c>
      <c r="B659" s="19" t="s">
        <v>19</v>
      </c>
      <c r="C659" s="17" t="s">
        <v>12</v>
      </c>
      <c r="D659" s="17" t="s">
        <v>687</v>
      </c>
      <c r="E659" s="17" t="s">
        <v>57</v>
      </c>
      <c r="F659" s="24">
        <v>388.9</v>
      </c>
      <c r="G659" s="24">
        <v>0</v>
      </c>
      <c r="H659" s="24">
        <v>0</v>
      </c>
    </row>
    <row r="660" spans="1:8" s="42" customFormat="1" ht="29.4" customHeight="1" x14ac:dyDescent="0.25">
      <c r="A660" s="287" t="s">
        <v>217</v>
      </c>
      <c r="B660" s="214" t="s">
        <v>19</v>
      </c>
      <c r="C660" s="215" t="s">
        <v>28</v>
      </c>
      <c r="D660" s="288"/>
      <c r="E660" s="53"/>
      <c r="F660" s="23">
        <f>F661+F679</f>
        <v>29014</v>
      </c>
      <c r="G660" s="24">
        <v>0</v>
      </c>
      <c r="H660" s="24">
        <v>0</v>
      </c>
    </row>
    <row r="661" spans="1:8" s="42" customFormat="1" ht="45.6" customHeight="1" x14ac:dyDescent="0.25">
      <c r="A661" s="3" t="s">
        <v>772</v>
      </c>
      <c r="B661" s="19" t="s">
        <v>19</v>
      </c>
      <c r="C661" s="17" t="s">
        <v>28</v>
      </c>
      <c r="D661" s="289" t="s">
        <v>374</v>
      </c>
      <c r="E661" s="52"/>
      <c r="F661" s="24">
        <f>F662</f>
        <v>29014</v>
      </c>
      <c r="G661" s="24">
        <v>0</v>
      </c>
      <c r="H661" s="24">
        <v>0</v>
      </c>
    </row>
    <row r="662" spans="1:8" s="42" customFormat="1" ht="72" customHeight="1" x14ac:dyDescent="0.25">
      <c r="A662" s="292" t="s">
        <v>186</v>
      </c>
      <c r="B662" s="204" t="s">
        <v>19</v>
      </c>
      <c r="C662" s="153" t="s">
        <v>28</v>
      </c>
      <c r="D662" s="56" t="s">
        <v>377</v>
      </c>
      <c r="E662" s="52"/>
      <c r="F662" s="24">
        <f>F663+F669+F667+F665</f>
        <v>29014</v>
      </c>
      <c r="G662" s="24">
        <v>0</v>
      </c>
      <c r="H662" s="24">
        <v>0</v>
      </c>
    </row>
    <row r="663" spans="1:8" s="42" customFormat="1" ht="72" customHeight="1" x14ac:dyDescent="0.25">
      <c r="A663" s="3" t="s">
        <v>774</v>
      </c>
      <c r="B663" s="19" t="s">
        <v>19</v>
      </c>
      <c r="C663" s="17" t="s">
        <v>28</v>
      </c>
      <c r="D663" s="7" t="s">
        <v>773</v>
      </c>
      <c r="E663" s="162"/>
      <c r="F663" s="24">
        <f>F664</f>
        <v>610</v>
      </c>
      <c r="G663" s="24">
        <v>0</v>
      </c>
      <c r="H663" s="24">
        <v>0</v>
      </c>
    </row>
    <row r="664" spans="1:8" s="42" customFormat="1" ht="26.4" customHeight="1" x14ac:dyDescent="0.25">
      <c r="A664" s="73" t="s">
        <v>83</v>
      </c>
      <c r="B664" s="55" t="s">
        <v>19</v>
      </c>
      <c r="C664" s="152" t="s">
        <v>28</v>
      </c>
      <c r="D664" s="112" t="s">
        <v>773</v>
      </c>
      <c r="E664" s="7" t="s">
        <v>141</v>
      </c>
      <c r="F664" s="270">
        <v>610</v>
      </c>
      <c r="G664" s="24">
        <v>0</v>
      </c>
      <c r="H664" s="24">
        <v>0</v>
      </c>
    </row>
    <row r="665" spans="1:8" s="42" customFormat="1" ht="33" customHeight="1" x14ac:dyDescent="0.25">
      <c r="A665" s="73" t="s">
        <v>815</v>
      </c>
      <c r="B665" s="55" t="s">
        <v>19</v>
      </c>
      <c r="C665" s="152" t="s">
        <v>28</v>
      </c>
      <c r="D665" s="112" t="s">
        <v>814</v>
      </c>
      <c r="E665" s="7"/>
      <c r="F665" s="270">
        <f>F666</f>
        <v>15000</v>
      </c>
      <c r="G665" s="24">
        <v>0</v>
      </c>
      <c r="H665" s="24">
        <v>0</v>
      </c>
    </row>
    <row r="666" spans="1:8" s="42" customFormat="1" ht="26.4" customHeight="1" x14ac:dyDescent="0.25">
      <c r="A666" s="73" t="s">
        <v>83</v>
      </c>
      <c r="B666" s="55" t="s">
        <v>19</v>
      </c>
      <c r="C666" s="152" t="s">
        <v>28</v>
      </c>
      <c r="D666" s="112" t="s">
        <v>814</v>
      </c>
      <c r="E666" s="7" t="s">
        <v>141</v>
      </c>
      <c r="F666" s="270">
        <v>15000</v>
      </c>
      <c r="G666" s="24">
        <v>0</v>
      </c>
      <c r="H666" s="24">
        <v>0</v>
      </c>
    </row>
    <row r="667" spans="1:8" s="42" customFormat="1" ht="70.8" customHeight="1" x14ac:dyDescent="0.25">
      <c r="A667" s="73" t="s">
        <v>793</v>
      </c>
      <c r="B667" s="55" t="s">
        <v>19</v>
      </c>
      <c r="C667" s="152" t="s">
        <v>28</v>
      </c>
      <c r="D667" s="7" t="s">
        <v>792</v>
      </c>
      <c r="E667" s="7"/>
      <c r="F667" s="24">
        <f>F668</f>
        <v>3692.4</v>
      </c>
      <c r="G667" s="24">
        <v>0</v>
      </c>
      <c r="H667" s="24">
        <v>0</v>
      </c>
    </row>
    <row r="668" spans="1:8" s="42" customFormat="1" ht="118.8" customHeight="1" x14ac:dyDescent="0.25">
      <c r="A668" s="3" t="s">
        <v>780</v>
      </c>
      <c r="B668" s="55" t="s">
        <v>19</v>
      </c>
      <c r="C668" s="152" t="s">
        <v>28</v>
      </c>
      <c r="D668" s="7" t="s">
        <v>792</v>
      </c>
      <c r="E668" s="7" t="s">
        <v>779</v>
      </c>
      <c r="F668" s="24">
        <v>3692.4</v>
      </c>
      <c r="G668" s="24">
        <v>0</v>
      </c>
      <c r="H668" s="24">
        <v>0</v>
      </c>
    </row>
    <row r="669" spans="1:8" s="42" customFormat="1" ht="61.8" customHeight="1" x14ac:dyDescent="0.25">
      <c r="A669" s="3" t="s">
        <v>606</v>
      </c>
      <c r="B669" s="19" t="s">
        <v>19</v>
      </c>
      <c r="C669" s="17" t="s">
        <v>28</v>
      </c>
      <c r="D669" s="7" t="s">
        <v>427</v>
      </c>
      <c r="E669" s="7"/>
      <c r="F669" s="24">
        <f>F670+F671</f>
        <v>9711.6</v>
      </c>
      <c r="G669" s="24">
        <v>0</v>
      </c>
      <c r="H669" s="24">
        <v>0</v>
      </c>
    </row>
    <row r="670" spans="1:8" s="42" customFormat="1" ht="21" customHeight="1" x14ac:dyDescent="0.25">
      <c r="A670" s="3" t="s">
        <v>83</v>
      </c>
      <c r="B670" s="19" t="s">
        <v>19</v>
      </c>
      <c r="C670" s="17" t="s">
        <v>28</v>
      </c>
      <c r="D670" s="7" t="s">
        <v>427</v>
      </c>
      <c r="E670" s="7" t="s">
        <v>141</v>
      </c>
      <c r="F670" s="24">
        <v>0.1</v>
      </c>
      <c r="G670" s="24">
        <v>0</v>
      </c>
      <c r="H670" s="24">
        <v>0</v>
      </c>
    </row>
    <row r="671" spans="1:8" s="42" customFormat="1" ht="112.8" customHeight="1" x14ac:dyDescent="0.25">
      <c r="A671" s="3" t="s">
        <v>780</v>
      </c>
      <c r="B671" s="19" t="s">
        <v>19</v>
      </c>
      <c r="C671" s="17" t="s">
        <v>28</v>
      </c>
      <c r="D671" s="7" t="s">
        <v>427</v>
      </c>
      <c r="E671" s="7" t="s">
        <v>779</v>
      </c>
      <c r="F671" s="24">
        <v>9711.5</v>
      </c>
      <c r="G671" s="270">
        <v>0</v>
      </c>
      <c r="H671" s="270">
        <v>0</v>
      </c>
    </row>
    <row r="672" spans="1:8" ht="15.6" x14ac:dyDescent="0.3">
      <c r="A672" s="260" t="s">
        <v>150</v>
      </c>
      <c r="B672" s="261"/>
      <c r="C672" s="262"/>
      <c r="D672" s="262"/>
      <c r="E672" s="263"/>
      <c r="F672" s="264">
        <f>F17+F197+F395+F408+F532+F589+F602+F642+F267+F141+F132</f>
        <v>1158534.8</v>
      </c>
      <c r="G672" s="171">
        <f>G17+G197+G395+G408+G532+G589+G602+G642+G267+G141+G132</f>
        <v>623836.6</v>
      </c>
      <c r="H672" s="171">
        <f>H17+H197+H395+H408+H532+H589+H602+H642+H267+H141+H132</f>
        <v>630118</v>
      </c>
    </row>
    <row r="673" spans="1:12" ht="18" customHeight="1" x14ac:dyDescent="0.25">
      <c r="A673" s="101" t="s">
        <v>153</v>
      </c>
      <c r="B673" s="211"/>
      <c r="C673" s="101"/>
      <c r="D673" s="151"/>
      <c r="E673" s="101"/>
      <c r="F673" s="8"/>
      <c r="G673" s="8">
        <v>9500</v>
      </c>
      <c r="H673" s="8">
        <v>19250</v>
      </c>
    </row>
    <row r="674" spans="1:12" ht="21" customHeight="1" x14ac:dyDescent="0.25">
      <c r="A674" s="101" t="s">
        <v>152</v>
      </c>
      <c r="B674" s="211"/>
      <c r="C674" s="101"/>
      <c r="D674" s="151"/>
      <c r="E674" s="101"/>
      <c r="F674" s="8"/>
      <c r="G674" s="8">
        <f>G672+G673</f>
        <v>633336.6</v>
      </c>
      <c r="H674" s="8">
        <f>H672+H673</f>
        <v>649368</v>
      </c>
    </row>
    <row r="675" spans="1:12" ht="28.5" customHeight="1" x14ac:dyDescent="0.25"/>
    <row r="676" spans="1:12" ht="16.2" customHeight="1" x14ac:dyDescent="0.25"/>
    <row r="681" spans="1:12" x14ac:dyDescent="0.25">
      <c r="J681" s="237">
        <f>F19+F34+F66+F87+F96+F115+F134+F143+F163+F199+F205+F214+F230+F257+F263+F269+F280+F310+F340+F364+F376+F397+F410+F425+F471+F491+F498+F509+F528+F534+F581+F595+F604+F610+F615+F633+F644+F503+F388+F225+F246+F661+F619+F91+F242</f>
        <v>1147471.4999999998</v>
      </c>
      <c r="K681" s="237">
        <f>G19+G34+G66+G87+G96+G115+G134+G143+G163+G199+G205+G214+G230+G257+G263+G269+G280+G310+G340+G364+G376+G397+G410+G425+G471+G491+G498+G509+G528+G534+G581+G595+G604+G610+G615+G633+G644+G503+G388+G225+G246</f>
        <v>613369.59999999998</v>
      </c>
      <c r="L681" s="237">
        <f>H19+H34+H66+H87+H96+H115+H134+H143+H163+H199+H205+H214+H230+H257+H263+H269+H280+H310+H340+H364+H376+H397+H410+H425+H471+H491+H498+H509+H528+H534+H581+H595+H604+H610+H615+H633+H644+H503+H388+H225+H246</f>
        <v>619340.60000000009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09"/>
  <sheetViews>
    <sheetView topLeftCell="A406" workbookViewId="0">
      <selection activeCell="A654" sqref="A654"/>
    </sheetView>
  </sheetViews>
  <sheetFormatPr defaultColWidth="8.88671875" defaultRowHeight="13.2" x14ac:dyDescent="0.25"/>
  <cols>
    <col min="1" max="1" width="47.6640625" style="230" customWidth="1"/>
    <col min="2" max="2" width="5.6640625" style="230" customWidth="1"/>
    <col min="3" max="3" width="5.6640625" style="302" customWidth="1"/>
    <col min="4" max="4" width="5.6640625" style="230" customWidth="1"/>
    <col min="5" max="5" width="14.33203125" style="231" customWidth="1"/>
    <col min="6" max="6" width="6.33203125" style="230" customWidth="1"/>
    <col min="7" max="7" width="13.5546875" style="230" customWidth="1"/>
    <col min="8" max="8" width="12" style="230" customWidth="1"/>
    <col min="9" max="9" width="12.33203125" style="230" customWidth="1"/>
    <col min="10" max="16384" width="8.88671875" style="230"/>
  </cols>
  <sheetData>
    <row r="2" spans="1:9" x14ac:dyDescent="0.25">
      <c r="F2" s="294" t="s">
        <v>453</v>
      </c>
      <c r="G2" s="294"/>
    </row>
    <row r="3" spans="1:9" ht="76.2" customHeight="1" x14ac:dyDescent="0.25">
      <c r="F3" s="307" t="s">
        <v>821</v>
      </c>
      <c r="G3" s="307"/>
      <c r="H3" s="307"/>
    </row>
    <row r="5" spans="1:9" ht="15" customHeight="1" x14ac:dyDescent="0.25">
      <c r="D5" s="5"/>
      <c r="E5" s="168"/>
      <c r="F5" s="334" t="s">
        <v>453</v>
      </c>
      <c r="G5" s="316"/>
      <c r="H5" s="316"/>
    </row>
    <row r="6" spans="1:9" ht="0.75" hidden="1" customHeight="1" x14ac:dyDescent="0.25">
      <c r="D6" s="5"/>
      <c r="E6" s="168"/>
      <c r="F6" s="5"/>
      <c r="G6" s="5"/>
    </row>
    <row r="7" spans="1:9" ht="13.2" customHeight="1" x14ac:dyDescent="0.25">
      <c r="D7" s="5"/>
      <c r="E7" s="179"/>
      <c r="F7" s="335" t="s">
        <v>760</v>
      </c>
      <c r="G7" s="309"/>
      <c r="H7" s="309"/>
    </row>
    <row r="8" spans="1:9" x14ac:dyDescent="0.25">
      <c r="D8" s="5"/>
      <c r="E8" s="305"/>
      <c r="F8" s="309"/>
      <c r="G8" s="309"/>
      <c r="H8" s="309"/>
    </row>
    <row r="9" spans="1:9" ht="34.5" customHeight="1" x14ac:dyDescent="0.25">
      <c r="D9" s="5"/>
      <c r="E9" s="305"/>
      <c r="F9" s="309"/>
      <c r="G9" s="309"/>
      <c r="H9" s="309"/>
    </row>
    <row r="10" spans="1:9" ht="3.6" hidden="1" customHeight="1" x14ac:dyDescent="0.25">
      <c r="D10" s="5"/>
      <c r="E10" s="305"/>
      <c r="F10" s="305"/>
      <c r="G10" s="305"/>
      <c r="H10" s="298"/>
    </row>
    <row r="11" spans="1:9" ht="13.2" hidden="1" customHeight="1" x14ac:dyDescent="0.25">
      <c r="D11" s="5"/>
      <c r="E11" s="305"/>
      <c r="F11" s="305"/>
      <c r="G11" s="305"/>
      <c r="H11" s="298"/>
    </row>
    <row r="12" spans="1:9" x14ac:dyDescent="0.25">
      <c r="D12" s="5"/>
      <c r="E12" s="168"/>
      <c r="F12" s="5"/>
      <c r="G12" s="5"/>
    </row>
    <row r="13" spans="1:9" x14ac:dyDescent="0.25">
      <c r="D13" s="5"/>
      <c r="E13" s="168"/>
      <c r="F13" s="5"/>
      <c r="G13" s="5"/>
    </row>
    <row r="14" spans="1:9" ht="45.6" customHeight="1" x14ac:dyDescent="0.25">
      <c r="A14" s="336" t="s">
        <v>752</v>
      </c>
      <c r="B14" s="336"/>
      <c r="C14" s="336"/>
      <c r="D14" s="336"/>
      <c r="E14" s="336"/>
      <c r="F14" s="336"/>
      <c r="G14" s="328"/>
      <c r="H14" s="328"/>
      <c r="I14" s="311"/>
    </row>
    <row r="15" spans="1:9" ht="12.75" customHeight="1" x14ac:dyDescent="0.25">
      <c r="A15" s="310"/>
      <c r="B15" s="310"/>
      <c r="C15" s="310"/>
      <c r="D15" s="310"/>
      <c r="E15" s="310"/>
      <c r="F15" s="310"/>
      <c r="I15" s="231" t="s">
        <v>222</v>
      </c>
    </row>
    <row r="16" spans="1:9" ht="12.75" customHeight="1" x14ac:dyDescent="0.25">
      <c r="A16" s="337" t="s">
        <v>106</v>
      </c>
      <c r="B16" s="330" t="s">
        <v>194</v>
      </c>
      <c r="C16" s="330" t="s">
        <v>381</v>
      </c>
      <c r="D16" s="330" t="s">
        <v>382</v>
      </c>
      <c r="E16" s="330" t="s">
        <v>383</v>
      </c>
      <c r="F16" s="330" t="s">
        <v>195</v>
      </c>
      <c r="G16" s="332" t="s">
        <v>384</v>
      </c>
      <c r="H16" s="333"/>
      <c r="I16" s="326"/>
    </row>
    <row r="17" spans="1:9" ht="12.6" customHeight="1" x14ac:dyDescent="0.25">
      <c r="A17" s="338"/>
      <c r="B17" s="339"/>
      <c r="C17" s="339"/>
      <c r="D17" s="331"/>
      <c r="E17" s="331"/>
      <c r="F17" s="331"/>
      <c r="G17" s="303" t="s">
        <v>414</v>
      </c>
      <c r="H17" s="303" t="s">
        <v>494</v>
      </c>
      <c r="I17" s="301" t="s">
        <v>723</v>
      </c>
    </row>
    <row r="18" spans="1:9" ht="14.25" customHeight="1" x14ac:dyDescent="0.25">
      <c r="A18" s="301">
        <v>1</v>
      </c>
      <c r="B18" s="301">
        <v>2</v>
      </c>
      <c r="C18" s="301">
        <v>3</v>
      </c>
      <c r="D18" s="301">
        <v>4</v>
      </c>
      <c r="E18" s="301">
        <v>5</v>
      </c>
      <c r="F18" s="301">
        <v>6</v>
      </c>
      <c r="G18" s="301">
        <v>7</v>
      </c>
      <c r="H18" s="301">
        <v>8</v>
      </c>
      <c r="I18" s="301">
        <v>9</v>
      </c>
    </row>
    <row r="19" spans="1:9" ht="45" customHeight="1" x14ac:dyDescent="0.25">
      <c r="A19" s="6" t="s">
        <v>554</v>
      </c>
      <c r="B19" s="242" t="s">
        <v>593</v>
      </c>
      <c r="C19" s="34"/>
      <c r="D19" s="7"/>
      <c r="E19" s="7"/>
      <c r="F19" s="7"/>
      <c r="G19" s="8">
        <f>G20+G34+G47+G149+G41+G156</f>
        <v>327780.2</v>
      </c>
      <c r="H19" s="8">
        <f>H20+H34+H47+H149+H41</f>
        <v>312123.89999999997</v>
      </c>
      <c r="I19" s="8">
        <f>I20+I34+I47+I149+I41</f>
        <v>323430.39999999997</v>
      </c>
    </row>
    <row r="20" spans="1:9" ht="29.25" customHeight="1" x14ac:dyDescent="0.3">
      <c r="A20" s="9" t="s">
        <v>22</v>
      </c>
      <c r="B20" s="10" t="s">
        <v>593</v>
      </c>
      <c r="C20" s="186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134</v>
      </c>
      <c r="B21" s="15" t="s">
        <v>593</v>
      </c>
      <c r="C21" s="187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730</v>
      </c>
      <c r="B22" s="19" t="s">
        <v>593</v>
      </c>
      <c r="C22" s="34" t="s">
        <v>14</v>
      </c>
      <c r="D22" s="7" t="s">
        <v>47</v>
      </c>
      <c r="E22" s="7" t="s">
        <v>245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593</v>
      </c>
      <c r="C23" s="34" t="s">
        <v>14</v>
      </c>
      <c r="D23" s="7" t="s">
        <v>47</v>
      </c>
      <c r="E23" s="7" t="s">
        <v>246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593</v>
      </c>
      <c r="C24" s="34" t="s">
        <v>14</v>
      </c>
      <c r="D24" s="7" t="s">
        <v>47</v>
      </c>
      <c r="E24" s="7" t="s">
        <v>249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593</v>
      </c>
      <c r="C25" s="34" t="s">
        <v>14</v>
      </c>
      <c r="D25" s="7" t="s">
        <v>47</v>
      </c>
      <c r="E25" s="7" t="s">
        <v>250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593</v>
      </c>
      <c r="C26" s="34" t="s">
        <v>14</v>
      </c>
      <c r="D26" s="7" t="s">
        <v>47</v>
      </c>
      <c r="E26" s="7" t="s">
        <v>250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5">
      <c r="A27" s="197" t="s">
        <v>69</v>
      </c>
      <c r="B27" s="19" t="s">
        <v>593</v>
      </c>
      <c r="C27" s="34" t="s">
        <v>14</v>
      </c>
      <c r="D27" s="7" t="s">
        <v>47</v>
      </c>
      <c r="E27" s="7" t="s">
        <v>255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593</v>
      </c>
      <c r="C28" s="208" t="s">
        <v>14</v>
      </c>
      <c r="D28" s="109" t="s">
        <v>47</v>
      </c>
      <c r="E28" s="7" t="s">
        <v>433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593</v>
      </c>
      <c r="C29" s="208" t="s">
        <v>14</v>
      </c>
      <c r="D29" s="109" t="s">
        <v>47</v>
      </c>
      <c r="E29" s="7" t="s">
        <v>434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7" t="s">
        <v>80</v>
      </c>
      <c r="B30" s="19" t="s">
        <v>593</v>
      </c>
      <c r="C30" s="208" t="s">
        <v>14</v>
      </c>
      <c r="D30" s="109" t="s">
        <v>47</v>
      </c>
      <c r="E30" s="7" t="s">
        <v>434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5" t="s">
        <v>435</v>
      </c>
      <c r="B31" s="19" t="s">
        <v>593</v>
      </c>
      <c r="C31" s="208" t="s">
        <v>14</v>
      </c>
      <c r="D31" s="109" t="s">
        <v>47</v>
      </c>
      <c r="E31" s="7" t="s">
        <v>256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5" t="s">
        <v>70</v>
      </c>
      <c r="B32" s="19" t="s">
        <v>593</v>
      </c>
      <c r="C32" s="208" t="s">
        <v>14</v>
      </c>
      <c r="D32" s="109" t="s">
        <v>47</v>
      </c>
      <c r="E32" s="7" t="s">
        <v>257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7" t="s">
        <v>80</v>
      </c>
      <c r="B33" s="19" t="s">
        <v>593</v>
      </c>
      <c r="C33" s="208" t="s">
        <v>14</v>
      </c>
      <c r="D33" s="109" t="s">
        <v>47</v>
      </c>
      <c r="E33" s="7" t="s">
        <v>257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593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593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7" t="s">
        <v>732</v>
      </c>
      <c r="B36" s="19" t="s">
        <v>593</v>
      </c>
      <c r="C36" s="19" t="s">
        <v>15</v>
      </c>
      <c r="D36" s="17" t="s">
        <v>10</v>
      </c>
      <c r="E36" s="28" t="s">
        <v>280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7" t="s">
        <v>291</v>
      </c>
      <c r="B37" s="19" t="s">
        <v>593</v>
      </c>
      <c r="C37" s="19" t="s">
        <v>15</v>
      </c>
      <c r="D37" s="17" t="s">
        <v>10</v>
      </c>
      <c r="E37" s="29" t="s">
        <v>292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7" t="s">
        <v>128</v>
      </c>
      <c r="B38" s="19" t="s">
        <v>593</v>
      </c>
      <c r="C38" s="19" t="s">
        <v>15</v>
      </c>
      <c r="D38" s="17" t="s">
        <v>10</v>
      </c>
      <c r="E38" s="29" t="s">
        <v>385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7" t="s">
        <v>566</v>
      </c>
      <c r="B39" s="19" t="s">
        <v>593</v>
      </c>
      <c r="C39" s="19" t="s">
        <v>15</v>
      </c>
      <c r="D39" s="17" t="s">
        <v>10</v>
      </c>
      <c r="E39" s="29" t="s">
        <v>386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181</v>
      </c>
      <c r="B40" s="19" t="s">
        <v>593</v>
      </c>
      <c r="C40" s="19" t="s">
        <v>15</v>
      </c>
      <c r="D40" s="17" t="s">
        <v>10</v>
      </c>
      <c r="E40" s="29" t="s">
        <v>386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593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593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740</v>
      </c>
      <c r="B43" s="19" t="s">
        <v>593</v>
      </c>
      <c r="C43" s="19" t="s">
        <v>17</v>
      </c>
      <c r="D43" s="17" t="s">
        <v>14</v>
      </c>
      <c r="E43" s="7" t="s">
        <v>273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130</v>
      </c>
      <c r="B44" s="19" t="s">
        <v>593</v>
      </c>
      <c r="C44" s="19" t="s">
        <v>17</v>
      </c>
      <c r="D44" s="17" t="s">
        <v>14</v>
      </c>
      <c r="E44" s="7" t="s">
        <v>278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593</v>
      </c>
      <c r="C45" s="19" t="s">
        <v>17</v>
      </c>
      <c r="D45" s="17" t="s">
        <v>14</v>
      </c>
      <c r="E45" s="7" t="s">
        <v>279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593</v>
      </c>
      <c r="C46" s="19" t="s">
        <v>17</v>
      </c>
      <c r="D46" s="17" t="s">
        <v>14</v>
      </c>
      <c r="E46" s="7" t="s">
        <v>279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593</v>
      </c>
      <c r="C47" s="10" t="s">
        <v>33</v>
      </c>
      <c r="D47" s="16"/>
      <c r="E47" s="7"/>
      <c r="F47" s="7"/>
      <c r="G47" s="26">
        <f>G48+G63+G130+G136+G109</f>
        <v>312687.89999999997</v>
      </c>
      <c r="H47" s="26">
        <f>H48+H63+H130+H136+H109</f>
        <v>310591.89999999997</v>
      </c>
      <c r="I47" s="26">
        <f>I48+I63+I130+I136+I109</f>
        <v>321898.39999999997</v>
      </c>
    </row>
    <row r="48" spans="1:9" ht="12.45" customHeight="1" x14ac:dyDescent="0.25">
      <c r="A48" s="22" t="s">
        <v>34</v>
      </c>
      <c r="B48" s="15" t="s">
        <v>593</v>
      </c>
      <c r="C48" s="15" t="s">
        <v>33</v>
      </c>
      <c r="D48" s="16" t="s">
        <v>10</v>
      </c>
      <c r="E48" s="7"/>
      <c r="F48" s="7"/>
      <c r="G48" s="23">
        <f t="shared" ref="G48:I49" si="7">G49</f>
        <v>59168.9</v>
      </c>
      <c r="H48" s="23">
        <f t="shared" si="7"/>
        <v>62884</v>
      </c>
      <c r="I48" s="23">
        <f t="shared" si="7"/>
        <v>64629</v>
      </c>
    </row>
    <row r="49" spans="1:9" ht="42.75" customHeight="1" x14ac:dyDescent="0.25">
      <c r="A49" s="2" t="s">
        <v>732</v>
      </c>
      <c r="B49" s="19" t="s">
        <v>593</v>
      </c>
      <c r="C49" s="19" t="s">
        <v>33</v>
      </c>
      <c r="D49" s="17" t="s">
        <v>10</v>
      </c>
      <c r="E49" s="7" t="s">
        <v>280</v>
      </c>
      <c r="F49" s="7"/>
      <c r="G49" s="20">
        <f t="shared" si="7"/>
        <v>59168.9</v>
      </c>
      <c r="H49" s="20">
        <f t="shared" si="7"/>
        <v>62884</v>
      </c>
      <c r="I49" s="20">
        <f t="shared" si="7"/>
        <v>64629</v>
      </c>
    </row>
    <row r="50" spans="1:9" ht="20.399999999999999" customHeight="1" x14ac:dyDescent="0.25">
      <c r="A50" s="2" t="s">
        <v>474</v>
      </c>
      <c r="B50" s="19" t="s">
        <v>593</v>
      </c>
      <c r="C50" s="34" t="s">
        <v>33</v>
      </c>
      <c r="D50" s="7" t="s">
        <v>10</v>
      </c>
      <c r="E50" s="7" t="s">
        <v>281</v>
      </c>
      <c r="F50" s="7"/>
      <c r="G50" s="20">
        <f>G51+G58</f>
        <v>59168.9</v>
      </c>
      <c r="H50" s="20">
        <f>H51+H58</f>
        <v>62884</v>
      </c>
      <c r="I50" s="20">
        <f>I51+I58</f>
        <v>64629</v>
      </c>
    </row>
    <row r="51" spans="1:9" ht="43.95" customHeight="1" x14ac:dyDescent="0.25">
      <c r="A51" s="2" t="s">
        <v>282</v>
      </c>
      <c r="B51" s="19" t="s">
        <v>593</v>
      </c>
      <c r="C51" s="34" t="s">
        <v>33</v>
      </c>
      <c r="D51" s="7" t="s">
        <v>10</v>
      </c>
      <c r="E51" s="7" t="s">
        <v>283</v>
      </c>
      <c r="F51" s="7"/>
      <c r="G51" s="20">
        <f>G52+G54+G56</f>
        <v>57254.3</v>
      </c>
      <c r="H51" s="20">
        <f>H52+H54+H56</f>
        <v>61192</v>
      </c>
      <c r="I51" s="20">
        <f>I52+I54+I56</f>
        <v>62937</v>
      </c>
    </row>
    <row r="52" spans="1:9" ht="15.75" customHeight="1" x14ac:dyDescent="0.25">
      <c r="A52" s="2" t="s">
        <v>79</v>
      </c>
      <c r="B52" s="19" t="s">
        <v>593</v>
      </c>
      <c r="C52" s="19" t="s">
        <v>33</v>
      </c>
      <c r="D52" s="17" t="s">
        <v>10</v>
      </c>
      <c r="E52" s="7" t="s">
        <v>284</v>
      </c>
      <c r="F52" s="7"/>
      <c r="G52" s="20">
        <f>G53</f>
        <v>10196.299999999999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593</v>
      </c>
      <c r="C53" s="19" t="s">
        <v>33</v>
      </c>
      <c r="D53" s="17" t="s">
        <v>10</v>
      </c>
      <c r="E53" s="7" t="s">
        <v>284</v>
      </c>
      <c r="F53" s="7" t="s">
        <v>81</v>
      </c>
      <c r="G53" s="20">
        <v>10196.299999999999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180</v>
      </c>
      <c r="B54" s="19" t="s">
        <v>593</v>
      </c>
      <c r="C54" s="19" t="s">
        <v>33</v>
      </c>
      <c r="D54" s="17" t="s">
        <v>10</v>
      </c>
      <c r="E54" s="7" t="s">
        <v>285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593</v>
      </c>
      <c r="C55" s="19" t="s">
        <v>33</v>
      </c>
      <c r="D55" s="17" t="s">
        <v>10</v>
      </c>
      <c r="E55" s="7" t="s">
        <v>285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117</v>
      </c>
      <c r="B56" s="19" t="s">
        <v>593</v>
      </c>
      <c r="C56" s="19" t="s">
        <v>33</v>
      </c>
      <c r="D56" s="17" t="s">
        <v>10</v>
      </c>
      <c r="E56" s="7" t="s">
        <v>286</v>
      </c>
      <c r="F56" s="7"/>
      <c r="G56" s="20">
        <f>G57</f>
        <v>45418.9</v>
      </c>
      <c r="H56" s="20">
        <f>H57</f>
        <v>49356.6</v>
      </c>
      <c r="I56" s="20">
        <f>I57</f>
        <v>51101.599999999999</v>
      </c>
    </row>
    <row r="57" spans="1:9" ht="18.600000000000001" customHeight="1" x14ac:dyDescent="0.25">
      <c r="A57" s="2" t="s">
        <v>80</v>
      </c>
      <c r="B57" s="19" t="s">
        <v>593</v>
      </c>
      <c r="C57" s="19" t="s">
        <v>33</v>
      </c>
      <c r="D57" s="17" t="s">
        <v>10</v>
      </c>
      <c r="E57" s="7" t="s">
        <v>286</v>
      </c>
      <c r="F57" s="7" t="s">
        <v>81</v>
      </c>
      <c r="G57" s="20">
        <v>45418.9</v>
      </c>
      <c r="H57" s="20">
        <v>49356.6</v>
      </c>
      <c r="I57" s="20">
        <v>51101.599999999999</v>
      </c>
    </row>
    <row r="58" spans="1:9" ht="28.2" customHeight="1" x14ac:dyDescent="0.25">
      <c r="A58" s="2" t="s">
        <v>287</v>
      </c>
      <c r="B58" s="19" t="s">
        <v>593</v>
      </c>
      <c r="C58" s="34" t="s">
        <v>33</v>
      </c>
      <c r="D58" s="7" t="s">
        <v>10</v>
      </c>
      <c r="E58" s="7" t="s">
        <v>288</v>
      </c>
      <c r="F58" s="7"/>
      <c r="G58" s="20">
        <f>G59+G61</f>
        <v>1914.6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199</v>
      </c>
      <c r="B59" s="19" t="s">
        <v>593</v>
      </c>
      <c r="C59" s="19" t="s">
        <v>33</v>
      </c>
      <c r="D59" s="17" t="s">
        <v>10</v>
      </c>
      <c r="E59" s="7" t="s">
        <v>289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593</v>
      </c>
      <c r="C60" s="19" t="s">
        <v>33</v>
      </c>
      <c r="D60" s="17" t="s">
        <v>10</v>
      </c>
      <c r="E60" s="7" t="s">
        <v>289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593</v>
      </c>
      <c r="C61" s="19" t="s">
        <v>33</v>
      </c>
      <c r="D61" s="17" t="s">
        <v>10</v>
      </c>
      <c r="E61" s="7" t="s">
        <v>290</v>
      </c>
      <c r="F61" s="7"/>
      <c r="G61" s="20">
        <f>G62</f>
        <v>1314.8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593</v>
      </c>
      <c r="C62" s="19" t="s">
        <v>33</v>
      </c>
      <c r="D62" s="17" t="s">
        <v>10</v>
      </c>
      <c r="E62" s="7" t="s">
        <v>290</v>
      </c>
      <c r="F62" s="7" t="s">
        <v>81</v>
      </c>
      <c r="G62" s="20">
        <v>1314.8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593</v>
      </c>
      <c r="C63" s="15" t="s">
        <v>33</v>
      </c>
      <c r="D63" s="16" t="s">
        <v>12</v>
      </c>
      <c r="E63" s="7"/>
      <c r="F63" s="7"/>
      <c r="G63" s="23">
        <f>G64</f>
        <v>239190.49999999997</v>
      </c>
      <c r="H63" s="23">
        <f>H64</f>
        <v>233079</v>
      </c>
      <c r="I63" s="23">
        <f>I64</f>
        <v>242282.69999999998</v>
      </c>
    </row>
    <row r="64" spans="1:9" ht="41.4" customHeight="1" x14ac:dyDescent="0.25">
      <c r="A64" s="2" t="s">
        <v>732</v>
      </c>
      <c r="B64" s="19" t="s">
        <v>593</v>
      </c>
      <c r="C64" s="19" t="s">
        <v>33</v>
      </c>
      <c r="D64" s="17" t="s">
        <v>12</v>
      </c>
      <c r="E64" s="7" t="s">
        <v>280</v>
      </c>
      <c r="F64" s="7"/>
      <c r="G64" s="20">
        <f>G65+G69</f>
        <v>239190.49999999997</v>
      </c>
      <c r="H64" s="20">
        <f>H65+H69</f>
        <v>233079</v>
      </c>
      <c r="I64" s="20">
        <f>I65+I69</f>
        <v>242282.69999999998</v>
      </c>
    </row>
    <row r="65" spans="1:9" ht="24.6" customHeight="1" x14ac:dyDescent="0.25">
      <c r="A65" s="2" t="s">
        <v>473</v>
      </c>
      <c r="B65" s="19" t="s">
        <v>593</v>
      </c>
      <c r="C65" s="34" t="s">
        <v>33</v>
      </c>
      <c r="D65" s="7" t="s">
        <v>12</v>
      </c>
      <c r="E65" s="7" t="s">
        <v>281</v>
      </c>
      <c r="F65" s="7"/>
      <c r="G65" s="20">
        <f t="shared" ref="G65:I67" si="8">G66</f>
        <v>12749.9</v>
      </c>
      <c r="H65" s="20">
        <f t="shared" si="8"/>
        <v>13283.8</v>
      </c>
      <c r="I65" s="20">
        <f t="shared" si="8"/>
        <v>13822.4</v>
      </c>
    </row>
    <row r="66" spans="1:9" ht="41.4" customHeight="1" x14ac:dyDescent="0.25">
      <c r="A66" s="2" t="s">
        <v>282</v>
      </c>
      <c r="B66" s="19" t="s">
        <v>593</v>
      </c>
      <c r="C66" s="34" t="s">
        <v>33</v>
      </c>
      <c r="D66" s="7" t="s">
        <v>12</v>
      </c>
      <c r="E66" s="7" t="s">
        <v>283</v>
      </c>
      <c r="F66" s="7"/>
      <c r="G66" s="20">
        <f t="shared" si="8"/>
        <v>12749.9</v>
      </c>
      <c r="H66" s="20">
        <f t="shared" si="8"/>
        <v>13283.8</v>
      </c>
      <c r="I66" s="20">
        <f t="shared" si="8"/>
        <v>13822.4</v>
      </c>
    </row>
    <row r="67" spans="1:9" ht="31.2" customHeight="1" x14ac:dyDescent="0.25">
      <c r="A67" s="2" t="s">
        <v>82</v>
      </c>
      <c r="B67" s="19" t="s">
        <v>593</v>
      </c>
      <c r="C67" s="19" t="s">
        <v>33</v>
      </c>
      <c r="D67" s="7" t="s">
        <v>12</v>
      </c>
      <c r="E67" s="7" t="s">
        <v>286</v>
      </c>
      <c r="F67" s="7"/>
      <c r="G67" s="24">
        <f t="shared" si="8"/>
        <v>12749.9</v>
      </c>
      <c r="H67" s="24">
        <f t="shared" si="8"/>
        <v>13283.8</v>
      </c>
      <c r="I67" s="24">
        <f t="shared" si="8"/>
        <v>13822.4</v>
      </c>
    </row>
    <row r="68" spans="1:9" ht="18" customHeight="1" x14ac:dyDescent="0.25">
      <c r="A68" s="2" t="s">
        <v>80</v>
      </c>
      <c r="B68" s="19" t="s">
        <v>593</v>
      </c>
      <c r="C68" s="19" t="s">
        <v>33</v>
      </c>
      <c r="D68" s="7" t="s">
        <v>12</v>
      </c>
      <c r="E68" s="7" t="s">
        <v>286</v>
      </c>
      <c r="F68" s="7" t="s">
        <v>81</v>
      </c>
      <c r="G68" s="24">
        <v>12749.9</v>
      </c>
      <c r="H68" s="24">
        <v>13283.8</v>
      </c>
      <c r="I68" s="24">
        <v>13822.4</v>
      </c>
    </row>
    <row r="69" spans="1:9" ht="33.6" customHeight="1" x14ac:dyDescent="0.25">
      <c r="A69" s="2" t="s">
        <v>291</v>
      </c>
      <c r="B69" s="19" t="s">
        <v>593</v>
      </c>
      <c r="C69" s="19" t="s">
        <v>33</v>
      </c>
      <c r="D69" s="17" t="s">
        <v>12</v>
      </c>
      <c r="E69" s="7" t="s">
        <v>292</v>
      </c>
      <c r="F69" s="17"/>
      <c r="G69" s="24">
        <f>G70+G81+G86+G96+G103+G106</f>
        <v>226440.59999999998</v>
      </c>
      <c r="H69" s="24">
        <f>H70+H81+H86+H96+H103+H106+H93</f>
        <v>219795.20000000001</v>
      </c>
      <c r="I69" s="24">
        <f>I70+I81+I86+I96+I103+I106+I93</f>
        <v>228460.3</v>
      </c>
    </row>
    <row r="70" spans="1:9" ht="63.75" customHeight="1" x14ac:dyDescent="0.25">
      <c r="A70" s="2" t="s">
        <v>293</v>
      </c>
      <c r="B70" s="19" t="s">
        <v>593</v>
      </c>
      <c r="C70" s="34" t="s">
        <v>33</v>
      </c>
      <c r="D70" s="7" t="s">
        <v>12</v>
      </c>
      <c r="E70" s="17" t="s">
        <v>294</v>
      </c>
      <c r="F70" s="17"/>
      <c r="G70" s="24">
        <f>G71+G75+G77+G73+G79</f>
        <v>194028.5</v>
      </c>
      <c r="H70" s="24">
        <f>H71+H75+H77+H73</f>
        <v>193059.7</v>
      </c>
      <c r="I70" s="24">
        <f>I71+I75+I77+I73</f>
        <v>203632.19999999998</v>
      </c>
    </row>
    <row r="71" spans="1:9" ht="33" customHeight="1" x14ac:dyDescent="0.25">
      <c r="A71" s="2" t="s">
        <v>84</v>
      </c>
      <c r="B71" s="19" t="s">
        <v>593</v>
      </c>
      <c r="C71" s="34" t="s">
        <v>33</v>
      </c>
      <c r="D71" s="7" t="s">
        <v>12</v>
      </c>
      <c r="E71" s="17" t="s">
        <v>295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593</v>
      </c>
      <c r="C72" s="34" t="s">
        <v>33</v>
      </c>
      <c r="D72" s="7" t="s">
        <v>12</v>
      </c>
      <c r="E72" s="17" t="s">
        <v>295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23" customHeight="1" x14ac:dyDescent="0.25">
      <c r="A73" s="2" t="s">
        <v>219</v>
      </c>
      <c r="B73" s="19" t="s">
        <v>593</v>
      </c>
      <c r="C73" s="34" t="s">
        <v>33</v>
      </c>
      <c r="D73" s="7" t="s">
        <v>12</v>
      </c>
      <c r="E73" s="7" t="s">
        <v>297</v>
      </c>
      <c r="F73" s="157"/>
      <c r="G73" s="24">
        <f>G74</f>
        <v>8918.7999999999993</v>
      </c>
      <c r="H73" s="24">
        <f>H74</f>
        <v>9043.6</v>
      </c>
      <c r="I73" s="24">
        <f>I74</f>
        <v>9088.7999999999993</v>
      </c>
    </row>
    <row r="74" spans="1:9" ht="22.5" customHeight="1" x14ac:dyDescent="0.25">
      <c r="A74" s="2" t="s">
        <v>80</v>
      </c>
      <c r="B74" s="19" t="s">
        <v>593</v>
      </c>
      <c r="C74" s="34" t="s">
        <v>33</v>
      </c>
      <c r="D74" s="7" t="s">
        <v>12</v>
      </c>
      <c r="E74" s="7" t="s">
        <v>297</v>
      </c>
      <c r="F74" s="157" t="s">
        <v>81</v>
      </c>
      <c r="G74" s="24">
        <v>8918.7999999999993</v>
      </c>
      <c r="H74" s="24">
        <v>9043.6</v>
      </c>
      <c r="I74" s="24">
        <v>9088.7999999999993</v>
      </c>
    </row>
    <row r="75" spans="1:9" ht="28.5" customHeight="1" x14ac:dyDescent="0.25">
      <c r="A75" s="2" t="s">
        <v>87</v>
      </c>
      <c r="B75" s="19" t="s">
        <v>593</v>
      </c>
      <c r="C75" s="19" t="s">
        <v>33</v>
      </c>
      <c r="D75" s="17" t="s">
        <v>12</v>
      </c>
      <c r="E75" s="7" t="s">
        <v>298</v>
      </c>
      <c r="F75" s="7"/>
      <c r="G75" s="24">
        <f>G76</f>
        <v>136974.5</v>
      </c>
      <c r="H75" s="24">
        <f>H76</f>
        <v>136881.1</v>
      </c>
      <c r="I75" s="24">
        <f>I76</f>
        <v>147408.4</v>
      </c>
    </row>
    <row r="76" spans="1:9" ht="16.2" customHeight="1" x14ac:dyDescent="0.25">
      <c r="A76" s="2" t="s">
        <v>80</v>
      </c>
      <c r="B76" s="19" t="s">
        <v>593</v>
      </c>
      <c r="C76" s="19" t="s">
        <v>33</v>
      </c>
      <c r="D76" s="17" t="s">
        <v>12</v>
      </c>
      <c r="E76" s="7" t="s">
        <v>298</v>
      </c>
      <c r="F76" s="7" t="s">
        <v>81</v>
      </c>
      <c r="G76" s="24">
        <v>136974.5</v>
      </c>
      <c r="H76" s="24">
        <v>136881.1</v>
      </c>
      <c r="I76" s="24">
        <v>147408.4</v>
      </c>
    </row>
    <row r="77" spans="1:9" ht="44.4" customHeight="1" x14ac:dyDescent="0.25">
      <c r="A77" s="2" t="s">
        <v>180</v>
      </c>
      <c r="B77" s="19" t="s">
        <v>593</v>
      </c>
      <c r="C77" s="19" t="s">
        <v>33</v>
      </c>
      <c r="D77" s="17" t="s">
        <v>12</v>
      </c>
      <c r="E77" s="7" t="s">
        <v>299</v>
      </c>
      <c r="F77" s="7"/>
      <c r="G77" s="24">
        <f>G78</f>
        <v>4070</v>
      </c>
      <c r="H77" s="24">
        <f>H78</f>
        <v>4070</v>
      </c>
      <c r="I77" s="24">
        <f>I78</f>
        <v>4070</v>
      </c>
    </row>
    <row r="78" spans="1:9" ht="26.25" customHeight="1" x14ac:dyDescent="0.25">
      <c r="A78" s="2" t="s">
        <v>80</v>
      </c>
      <c r="B78" s="19" t="s">
        <v>593</v>
      </c>
      <c r="C78" s="19" t="s">
        <v>33</v>
      </c>
      <c r="D78" s="17" t="s">
        <v>12</v>
      </c>
      <c r="E78" s="7" t="s">
        <v>299</v>
      </c>
      <c r="F78" s="7" t="s">
        <v>81</v>
      </c>
      <c r="G78" s="24">
        <v>4070</v>
      </c>
      <c r="H78" s="24">
        <v>4070</v>
      </c>
      <c r="I78" s="24">
        <v>4070</v>
      </c>
    </row>
    <row r="79" spans="1:9" ht="16.8" customHeight="1" x14ac:dyDescent="0.25">
      <c r="A79" s="2" t="s">
        <v>783</v>
      </c>
      <c r="B79" s="19" t="s">
        <v>593</v>
      </c>
      <c r="C79" s="19" t="s">
        <v>33</v>
      </c>
      <c r="D79" s="17" t="s">
        <v>12</v>
      </c>
      <c r="E79" s="7" t="s">
        <v>784</v>
      </c>
      <c r="F79" s="7"/>
      <c r="G79" s="24">
        <f>G80</f>
        <v>1000.2</v>
      </c>
      <c r="H79" s="24">
        <v>0</v>
      </c>
      <c r="I79" s="24">
        <v>0</v>
      </c>
    </row>
    <row r="80" spans="1:9" ht="19.8" customHeight="1" x14ac:dyDescent="0.25">
      <c r="A80" s="2" t="s">
        <v>80</v>
      </c>
      <c r="B80" s="19" t="s">
        <v>593</v>
      </c>
      <c r="C80" s="19" t="s">
        <v>33</v>
      </c>
      <c r="D80" s="17" t="s">
        <v>12</v>
      </c>
      <c r="E80" s="7" t="s">
        <v>784</v>
      </c>
      <c r="F80" s="7" t="s">
        <v>81</v>
      </c>
      <c r="G80" s="24">
        <v>1000.2</v>
      </c>
      <c r="H80" s="24">
        <v>0</v>
      </c>
      <c r="I80" s="24">
        <v>0</v>
      </c>
    </row>
    <row r="81" spans="1:9" ht="28.8" customHeight="1" x14ac:dyDescent="0.25">
      <c r="A81" s="2" t="s">
        <v>300</v>
      </c>
      <c r="B81" s="19" t="s">
        <v>593</v>
      </c>
      <c r="C81" s="19" t="s">
        <v>33</v>
      </c>
      <c r="D81" s="17" t="s">
        <v>12</v>
      </c>
      <c r="E81" s="17" t="s">
        <v>301</v>
      </c>
      <c r="F81" s="7"/>
      <c r="G81" s="24">
        <f>G82+G84</f>
        <v>12537.5</v>
      </c>
      <c r="H81" s="24">
        <f>H82+H84</f>
        <v>12391.1</v>
      </c>
      <c r="I81" s="24">
        <f>I82+I84</f>
        <v>12211</v>
      </c>
    </row>
    <row r="82" spans="1:9" ht="72.75" customHeight="1" x14ac:dyDescent="0.25">
      <c r="A82" s="27" t="s">
        <v>90</v>
      </c>
      <c r="B82" s="19" t="s">
        <v>593</v>
      </c>
      <c r="C82" s="19" t="s">
        <v>33</v>
      </c>
      <c r="D82" s="17" t="s">
        <v>12</v>
      </c>
      <c r="E82" s="17" t="s">
        <v>302</v>
      </c>
      <c r="F82" s="7"/>
      <c r="G82" s="24">
        <f>G83</f>
        <v>6054.3</v>
      </c>
      <c r="H82" s="24">
        <f>H83</f>
        <v>6054.3</v>
      </c>
      <c r="I82" s="24">
        <f>I83</f>
        <v>6054.3</v>
      </c>
    </row>
    <row r="83" spans="1:9" ht="26.25" customHeight="1" x14ac:dyDescent="0.25">
      <c r="A83" s="2" t="s">
        <v>80</v>
      </c>
      <c r="B83" s="19" t="s">
        <v>593</v>
      </c>
      <c r="C83" s="19" t="s">
        <v>33</v>
      </c>
      <c r="D83" s="17" t="s">
        <v>12</v>
      </c>
      <c r="E83" s="17" t="s">
        <v>302</v>
      </c>
      <c r="F83" s="7" t="s">
        <v>81</v>
      </c>
      <c r="G83" s="24">
        <v>6054.3</v>
      </c>
      <c r="H83" s="24">
        <v>6054.3</v>
      </c>
      <c r="I83" s="24">
        <v>6054.3</v>
      </c>
    </row>
    <row r="84" spans="1:9" ht="46.2" customHeight="1" x14ac:dyDescent="0.25">
      <c r="A84" s="2" t="s">
        <v>218</v>
      </c>
      <c r="B84" s="19" t="s">
        <v>593</v>
      </c>
      <c r="C84" s="19" t="s">
        <v>33</v>
      </c>
      <c r="D84" s="17" t="s">
        <v>12</v>
      </c>
      <c r="E84" s="7" t="s">
        <v>395</v>
      </c>
      <c r="F84" s="156"/>
      <c r="G84" s="24">
        <f>G85</f>
        <v>6483.2</v>
      </c>
      <c r="H84" s="24">
        <f>H85</f>
        <v>6336.8</v>
      </c>
      <c r="I84" s="24">
        <f>I85</f>
        <v>6156.7</v>
      </c>
    </row>
    <row r="85" spans="1:9" ht="25.95" customHeight="1" x14ac:dyDescent="0.25">
      <c r="A85" s="2" t="s">
        <v>80</v>
      </c>
      <c r="B85" s="19" t="s">
        <v>593</v>
      </c>
      <c r="C85" s="19" t="s">
        <v>33</v>
      </c>
      <c r="D85" s="17" t="s">
        <v>12</v>
      </c>
      <c r="E85" s="7" t="s">
        <v>395</v>
      </c>
      <c r="F85" s="156" t="s">
        <v>81</v>
      </c>
      <c r="G85" s="24">
        <v>6483.2</v>
      </c>
      <c r="H85" s="24">
        <v>6336.8</v>
      </c>
      <c r="I85" s="24">
        <v>6156.7</v>
      </c>
    </row>
    <row r="86" spans="1:9" ht="58.5" customHeight="1" x14ac:dyDescent="0.25">
      <c r="A86" s="2" t="s">
        <v>303</v>
      </c>
      <c r="B86" s="19" t="s">
        <v>593</v>
      </c>
      <c r="C86" s="19" t="s">
        <v>33</v>
      </c>
      <c r="D86" s="17" t="s">
        <v>12</v>
      </c>
      <c r="E86" s="17" t="s">
        <v>304</v>
      </c>
      <c r="F86" s="7"/>
      <c r="G86" s="24">
        <f>G91+G87</f>
        <v>1672.9</v>
      </c>
      <c r="H86" s="24">
        <f>H91+H87</f>
        <v>1672.9</v>
      </c>
      <c r="I86" s="24">
        <f>I91+I87</f>
        <v>1672.9</v>
      </c>
    </row>
    <row r="87" spans="1:9" ht="75" customHeight="1" x14ac:dyDescent="0.25">
      <c r="A87" s="2" t="s">
        <v>508</v>
      </c>
      <c r="B87" s="19" t="s">
        <v>593</v>
      </c>
      <c r="C87" s="19" t="s">
        <v>33</v>
      </c>
      <c r="D87" s="17" t="s">
        <v>12</v>
      </c>
      <c r="E87" s="17" t="s">
        <v>509</v>
      </c>
      <c r="F87" s="7"/>
      <c r="G87" s="24">
        <f>G88+G89+G90</f>
        <v>1418.4</v>
      </c>
      <c r="H87" s="24">
        <f>H88+H89+H90</f>
        <v>1418.4</v>
      </c>
      <c r="I87" s="24">
        <f>I88+I89+I90</f>
        <v>1418.4</v>
      </c>
    </row>
    <row r="88" spans="1:9" ht="29.4" customHeight="1" x14ac:dyDescent="0.25">
      <c r="A88" s="2" t="s">
        <v>181</v>
      </c>
      <c r="B88" s="19" t="s">
        <v>593</v>
      </c>
      <c r="C88" s="19" t="s">
        <v>33</v>
      </c>
      <c r="D88" s="17" t="s">
        <v>12</v>
      </c>
      <c r="E88" s="17" t="s">
        <v>509</v>
      </c>
      <c r="F88" s="156" t="s">
        <v>57</v>
      </c>
      <c r="G88" s="24">
        <v>1</v>
      </c>
      <c r="H88" s="24">
        <v>1</v>
      </c>
      <c r="I88" s="24">
        <v>1</v>
      </c>
    </row>
    <row r="89" spans="1:9" ht="31.95" customHeight="1" x14ac:dyDescent="0.25">
      <c r="A89" s="2" t="s">
        <v>160</v>
      </c>
      <c r="B89" s="19" t="s">
        <v>593</v>
      </c>
      <c r="C89" s="19" t="s">
        <v>33</v>
      </c>
      <c r="D89" s="17" t="s">
        <v>12</v>
      </c>
      <c r="E89" s="17" t="s">
        <v>509</v>
      </c>
      <c r="F89" s="156" t="s">
        <v>92</v>
      </c>
      <c r="G89" s="24">
        <v>110</v>
      </c>
      <c r="H89" s="24">
        <v>110</v>
      </c>
      <c r="I89" s="24">
        <v>110</v>
      </c>
    </row>
    <row r="90" spans="1:9" ht="19.95" customHeight="1" x14ac:dyDescent="0.25">
      <c r="A90" s="2" t="s">
        <v>80</v>
      </c>
      <c r="B90" s="19" t="s">
        <v>593</v>
      </c>
      <c r="C90" s="19" t="s">
        <v>33</v>
      </c>
      <c r="D90" s="17" t="s">
        <v>12</v>
      </c>
      <c r="E90" s="17" t="s">
        <v>509</v>
      </c>
      <c r="F90" s="7" t="s">
        <v>81</v>
      </c>
      <c r="G90" s="24">
        <v>1307.4000000000001</v>
      </c>
      <c r="H90" s="24">
        <v>1307.4000000000001</v>
      </c>
      <c r="I90" s="24">
        <v>1307.4000000000001</v>
      </c>
    </row>
    <row r="91" spans="1:9" ht="75.75" customHeight="1" x14ac:dyDescent="0.25">
      <c r="A91" s="27" t="s">
        <v>90</v>
      </c>
      <c r="B91" s="19" t="s">
        <v>593</v>
      </c>
      <c r="C91" s="19" t="s">
        <v>33</v>
      </c>
      <c r="D91" s="17" t="s">
        <v>12</v>
      </c>
      <c r="E91" s="17" t="s">
        <v>305</v>
      </c>
      <c r="F91" s="7"/>
      <c r="G91" s="24">
        <f>G92</f>
        <v>254.5</v>
      </c>
      <c r="H91" s="24">
        <f>H92</f>
        <v>254.5</v>
      </c>
      <c r="I91" s="24">
        <f>I92</f>
        <v>254.5</v>
      </c>
    </row>
    <row r="92" spans="1:9" ht="26.25" customHeight="1" x14ac:dyDescent="0.25">
      <c r="A92" s="2" t="s">
        <v>80</v>
      </c>
      <c r="B92" s="19" t="s">
        <v>593</v>
      </c>
      <c r="C92" s="19" t="s">
        <v>33</v>
      </c>
      <c r="D92" s="17" t="s">
        <v>12</v>
      </c>
      <c r="E92" s="17" t="s">
        <v>305</v>
      </c>
      <c r="F92" s="7" t="s">
        <v>81</v>
      </c>
      <c r="G92" s="24">
        <v>254.5</v>
      </c>
      <c r="H92" s="24">
        <v>254.5</v>
      </c>
      <c r="I92" s="24">
        <v>254.5</v>
      </c>
    </row>
    <row r="93" spans="1:9" ht="41.4" customHeight="1" x14ac:dyDescent="0.25">
      <c r="A93" s="2" t="s">
        <v>565</v>
      </c>
      <c r="B93" s="19" t="s">
        <v>593</v>
      </c>
      <c r="C93" s="19" t="s">
        <v>33</v>
      </c>
      <c r="D93" s="17" t="s">
        <v>12</v>
      </c>
      <c r="E93" s="17" t="s">
        <v>316</v>
      </c>
      <c r="F93" s="7"/>
      <c r="G93" s="24">
        <v>0</v>
      </c>
      <c r="H93" s="24">
        <f>H94</f>
        <v>3350.7</v>
      </c>
      <c r="I93" s="24">
        <f>I94</f>
        <v>1462.7</v>
      </c>
    </row>
    <row r="94" spans="1:9" ht="51.6" customHeight="1" x14ac:dyDescent="0.25">
      <c r="A94" s="2" t="s">
        <v>819</v>
      </c>
      <c r="B94" s="19" t="s">
        <v>593</v>
      </c>
      <c r="C94" s="19" t="s">
        <v>33</v>
      </c>
      <c r="D94" s="17" t="s">
        <v>12</v>
      </c>
      <c r="E94" s="17" t="s">
        <v>818</v>
      </c>
      <c r="F94" s="7"/>
      <c r="G94" s="24">
        <v>0</v>
      </c>
      <c r="H94" s="24">
        <f>H95</f>
        <v>3350.7</v>
      </c>
      <c r="I94" s="24">
        <f>I95</f>
        <v>1462.7</v>
      </c>
    </row>
    <row r="95" spans="1:9" ht="26.25" customHeight="1" x14ac:dyDescent="0.25">
      <c r="A95" s="2" t="s">
        <v>80</v>
      </c>
      <c r="B95" s="19" t="s">
        <v>593</v>
      </c>
      <c r="C95" s="19" t="s">
        <v>33</v>
      </c>
      <c r="D95" s="17" t="s">
        <v>12</v>
      </c>
      <c r="E95" s="17" t="s">
        <v>818</v>
      </c>
      <c r="F95" s="7" t="s">
        <v>81</v>
      </c>
      <c r="G95" s="24">
        <v>0</v>
      </c>
      <c r="H95" s="24">
        <v>3350.7</v>
      </c>
      <c r="I95" s="24">
        <v>1462.7</v>
      </c>
    </row>
    <row r="96" spans="1:9" ht="33.75" customHeight="1" x14ac:dyDescent="0.25">
      <c r="A96" s="2" t="s">
        <v>309</v>
      </c>
      <c r="B96" s="19" t="s">
        <v>593</v>
      </c>
      <c r="C96" s="19" t="s">
        <v>33</v>
      </c>
      <c r="D96" s="17" t="s">
        <v>12</v>
      </c>
      <c r="E96" s="17" t="s">
        <v>310</v>
      </c>
      <c r="F96" s="7"/>
      <c r="G96" s="24">
        <f>G97+G99+G101</f>
        <v>16270.8</v>
      </c>
      <c r="H96" s="24">
        <f>H97+H99</f>
        <v>8538</v>
      </c>
      <c r="I96" s="24">
        <f>I97+I99</f>
        <v>8538</v>
      </c>
    </row>
    <row r="97" spans="1:9" ht="29.4" customHeight="1" x14ac:dyDescent="0.25">
      <c r="A97" s="2" t="s">
        <v>84</v>
      </c>
      <c r="B97" s="19" t="s">
        <v>593</v>
      </c>
      <c r="C97" s="19" t="s">
        <v>33</v>
      </c>
      <c r="D97" s="17" t="s">
        <v>12</v>
      </c>
      <c r="E97" s="17" t="s">
        <v>311</v>
      </c>
      <c r="F97" s="7"/>
      <c r="G97" s="24">
        <f>G98</f>
        <v>9364.4</v>
      </c>
      <c r="H97" s="24">
        <f>H98</f>
        <v>4740</v>
      </c>
      <c r="I97" s="24">
        <f>I98</f>
        <v>4740</v>
      </c>
    </row>
    <row r="98" spans="1:9" ht="26.25" customHeight="1" x14ac:dyDescent="0.25">
      <c r="A98" s="2" t="s">
        <v>80</v>
      </c>
      <c r="B98" s="19" t="s">
        <v>593</v>
      </c>
      <c r="C98" s="19" t="s">
        <v>33</v>
      </c>
      <c r="D98" s="17" t="s">
        <v>12</v>
      </c>
      <c r="E98" s="17" t="s">
        <v>311</v>
      </c>
      <c r="F98" s="7" t="s">
        <v>81</v>
      </c>
      <c r="G98" s="24">
        <v>9364.4</v>
      </c>
      <c r="H98" s="24">
        <v>4740</v>
      </c>
      <c r="I98" s="24">
        <v>4740</v>
      </c>
    </row>
    <row r="99" spans="1:9" ht="34.5" customHeight="1" x14ac:dyDescent="0.25">
      <c r="A99" s="2" t="s">
        <v>91</v>
      </c>
      <c r="B99" s="19" t="s">
        <v>593</v>
      </c>
      <c r="C99" s="19" t="s">
        <v>33</v>
      </c>
      <c r="D99" s="17" t="s">
        <v>12</v>
      </c>
      <c r="E99" s="17" t="s">
        <v>312</v>
      </c>
      <c r="F99" s="7"/>
      <c r="G99" s="24">
        <f>G100</f>
        <v>6306.4</v>
      </c>
      <c r="H99" s="24">
        <f>H100</f>
        <v>3798</v>
      </c>
      <c r="I99" s="24">
        <f>I100</f>
        <v>3798</v>
      </c>
    </row>
    <row r="100" spans="1:9" ht="22.5" customHeight="1" x14ac:dyDescent="0.25">
      <c r="A100" s="2" t="s">
        <v>80</v>
      </c>
      <c r="B100" s="19" t="s">
        <v>593</v>
      </c>
      <c r="C100" s="19" t="s">
        <v>33</v>
      </c>
      <c r="D100" s="17" t="s">
        <v>12</v>
      </c>
      <c r="E100" s="17" t="s">
        <v>312</v>
      </c>
      <c r="F100" s="7" t="s">
        <v>81</v>
      </c>
      <c r="G100" s="24">
        <v>6306.4</v>
      </c>
      <c r="H100" s="24">
        <v>3798</v>
      </c>
      <c r="I100" s="24">
        <v>3798</v>
      </c>
    </row>
    <row r="101" spans="1:9" ht="58.95" customHeight="1" x14ac:dyDescent="0.25">
      <c r="A101" s="2" t="s">
        <v>690</v>
      </c>
      <c r="B101" s="19" t="s">
        <v>593</v>
      </c>
      <c r="C101" s="39" t="s">
        <v>33</v>
      </c>
      <c r="D101" s="107" t="s">
        <v>12</v>
      </c>
      <c r="E101" s="17" t="s">
        <v>689</v>
      </c>
      <c r="F101" s="7"/>
      <c r="G101" s="24">
        <f>G102</f>
        <v>600</v>
      </c>
      <c r="H101" s="24">
        <v>0</v>
      </c>
      <c r="I101" s="24">
        <v>0</v>
      </c>
    </row>
    <row r="102" spans="1:9" ht="22.5" customHeight="1" x14ac:dyDescent="0.25">
      <c r="A102" s="135" t="s">
        <v>80</v>
      </c>
      <c r="B102" s="19" t="s">
        <v>593</v>
      </c>
      <c r="C102" s="39" t="s">
        <v>33</v>
      </c>
      <c r="D102" s="107" t="s">
        <v>12</v>
      </c>
      <c r="E102" s="152" t="s">
        <v>689</v>
      </c>
      <c r="F102" s="7" t="s">
        <v>81</v>
      </c>
      <c r="G102" s="24">
        <v>600</v>
      </c>
      <c r="H102" s="24">
        <v>0</v>
      </c>
      <c r="I102" s="24">
        <v>0</v>
      </c>
    </row>
    <row r="103" spans="1:9" ht="33.75" customHeight="1" x14ac:dyDescent="0.25">
      <c r="A103" s="2" t="s">
        <v>205</v>
      </c>
      <c r="B103" s="19" t="s">
        <v>593</v>
      </c>
      <c r="C103" s="19" t="s">
        <v>33</v>
      </c>
      <c r="D103" s="17" t="s">
        <v>12</v>
      </c>
      <c r="E103" s="17" t="s">
        <v>315</v>
      </c>
      <c r="F103" s="7"/>
      <c r="G103" s="24">
        <f t="shared" ref="G103:I104" si="9">G104</f>
        <v>1148.0999999999999</v>
      </c>
      <c r="H103" s="24">
        <f t="shared" si="9"/>
        <v>0</v>
      </c>
      <c r="I103" s="24">
        <f t="shared" si="9"/>
        <v>0</v>
      </c>
    </row>
    <row r="104" spans="1:9" ht="69.599999999999994" customHeight="1" x14ac:dyDescent="0.25">
      <c r="A104" s="2" t="s">
        <v>506</v>
      </c>
      <c r="B104" s="19" t="s">
        <v>593</v>
      </c>
      <c r="C104" s="19" t="s">
        <v>33</v>
      </c>
      <c r="D104" s="17" t="s">
        <v>12</v>
      </c>
      <c r="E104" s="17" t="s">
        <v>507</v>
      </c>
      <c r="F104" s="7"/>
      <c r="G104" s="24">
        <f t="shared" si="9"/>
        <v>1148.0999999999999</v>
      </c>
      <c r="H104" s="24">
        <f t="shared" si="9"/>
        <v>0</v>
      </c>
      <c r="I104" s="24">
        <f t="shared" si="9"/>
        <v>0</v>
      </c>
    </row>
    <row r="105" spans="1:9" ht="25.5" customHeight="1" x14ac:dyDescent="0.25">
      <c r="A105" s="2" t="s">
        <v>80</v>
      </c>
      <c r="B105" s="19" t="s">
        <v>593</v>
      </c>
      <c r="C105" s="19" t="s">
        <v>33</v>
      </c>
      <c r="D105" s="17" t="s">
        <v>12</v>
      </c>
      <c r="E105" s="17" t="s">
        <v>507</v>
      </c>
      <c r="F105" s="7" t="s">
        <v>81</v>
      </c>
      <c r="G105" s="24">
        <v>1148.0999999999999</v>
      </c>
      <c r="H105" s="24">
        <v>0</v>
      </c>
      <c r="I105" s="24">
        <v>0</v>
      </c>
    </row>
    <row r="106" spans="1:9" ht="46.2" customHeight="1" x14ac:dyDescent="0.25">
      <c r="A106" s="2" t="s">
        <v>590</v>
      </c>
      <c r="B106" s="19" t="s">
        <v>593</v>
      </c>
      <c r="C106" s="19" t="s">
        <v>33</v>
      </c>
      <c r="D106" s="17" t="s">
        <v>12</v>
      </c>
      <c r="E106" s="7" t="s">
        <v>591</v>
      </c>
      <c r="F106" s="7"/>
      <c r="G106" s="24">
        <f t="shared" ref="G106:I107" si="10">G107</f>
        <v>782.8</v>
      </c>
      <c r="H106" s="24">
        <f t="shared" si="10"/>
        <v>782.8</v>
      </c>
      <c r="I106" s="24">
        <f t="shared" si="10"/>
        <v>943.5</v>
      </c>
    </row>
    <row r="107" spans="1:9" ht="45" customHeight="1" x14ac:dyDescent="0.25">
      <c r="A107" s="2" t="s">
        <v>608</v>
      </c>
      <c r="B107" s="19" t="s">
        <v>593</v>
      </c>
      <c r="C107" s="19" t="s">
        <v>33</v>
      </c>
      <c r="D107" s="17" t="s">
        <v>12</v>
      </c>
      <c r="E107" s="17" t="s">
        <v>592</v>
      </c>
      <c r="F107" s="7"/>
      <c r="G107" s="24">
        <f t="shared" si="10"/>
        <v>782.8</v>
      </c>
      <c r="H107" s="24">
        <f t="shared" si="10"/>
        <v>782.8</v>
      </c>
      <c r="I107" s="24">
        <f t="shared" si="10"/>
        <v>943.5</v>
      </c>
    </row>
    <row r="108" spans="1:9" ht="25.5" customHeight="1" x14ac:dyDescent="0.25">
      <c r="A108" s="2" t="s">
        <v>80</v>
      </c>
      <c r="B108" s="19" t="s">
        <v>593</v>
      </c>
      <c r="C108" s="19" t="s">
        <v>33</v>
      </c>
      <c r="D108" s="17" t="s">
        <v>12</v>
      </c>
      <c r="E108" s="17" t="s">
        <v>592</v>
      </c>
      <c r="F108" s="7" t="s">
        <v>81</v>
      </c>
      <c r="G108" s="24">
        <v>782.8</v>
      </c>
      <c r="H108" s="24">
        <v>782.8</v>
      </c>
      <c r="I108" s="24">
        <v>943.5</v>
      </c>
    </row>
    <row r="109" spans="1:9" ht="23.25" customHeight="1" x14ac:dyDescent="0.25">
      <c r="A109" s="22" t="s">
        <v>137</v>
      </c>
      <c r="B109" s="15" t="s">
        <v>593</v>
      </c>
      <c r="C109" s="15" t="s">
        <v>33</v>
      </c>
      <c r="D109" s="16" t="s">
        <v>14</v>
      </c>
      <c r="E109" s="7"/>
      <c r="F109" s="7"/>
      <c r="G109" s="23">
        <f t="shared" ref="G109:I110" si="11">G110</f>
        <v>7997.2</v>
      </c>
      <c r="H109" s="23">
        <f t="shared" si="11"/>
        <v>8297.5999999999985</v>
      </c>
      <c r="I109" s="23">
        <f t="shared" si="11"/>
        <v>8655.4</v>
      </c>
    </row>
    <row r="110" spans="1:9" ht="48" customHeight="1" x14ac:dyDescent="0.25">
      <c r="A110" s="2" t="s">
        <v>745</v>
      </c>
      <c r="B110" s="19" t="s">
        <v>593</v>
      </c>
      <c r="C110" s="19" t="s">
        <v>33</v>
      </c>
      <c r="D110" s="17" t="s">
        <v>14</v>
      </c>
      <c r="E110" s="7" t="s">
        <v>280</v>
      </c>
      <c r="F110" s="7"/>
      <c r="G110" s="20">
        <f t="shared" si="11"/>
        <v>7997.2</v>
      </c>
      <c r="H110" s="20">
        <f t="shared" si="11"/>
        <v>8297.5999999999985</v>
      </c>
      <c r="I110" s="20">
        <f t="shared" si="11"/>
        <v>8655.4</v>
      </c>
    </row>
    <row r="111" spans="1:9" ht="30" customHeight="1" x14ac:dyDescent="0.25">
      <c r="A111" s="2" t="s">
        <v>291</v>
      </c>
      <c r="B111" s="19" t="s">
        <v>593</v>
      </c>
      <c r="C111" s="19" t="s">
        <v>33</v>
      </c>
      <c r="D111" s="17" t="s">
        <v>14</v>
      </c>
      <c r="E111" s="7" t="s">
        <v>292</v>
      </c>
      <c r="F111" s="7"/>
      <c r="G111" s="20">
        <f>G112+G119+G124+G127</f>
        <v>7997.2</v>
      </c>
      <c r="H111" s="20">
        <f>H112+H119+H124+H127</f>
        <v>8297.5999999999985</v>
      </c>
      <c r="I111" s="20">
        <f>I112+I119+I124+I127</f>
        <v>8655.4</v>
      </c>
    </row>
    <row r="112" spans="1:9" ht="48" customHeight="1" x14ac:dyDescent="0.25">
      <c r="A112" s="2" t="s">
        <v>565</v>
      </c>
      <c r="B112" s="19" t="s">
        <v>593</v>
      </c>
      <c r="C112" s="34" t="s">
        <v>33</v>
      </c>
      <c r="D112" s="17" t="s">
        <v>14</v>
      </c>
      <c r="E112" s="7" t="s">
        <v>316</v>
      </c>
      <c r="F112" s="7"/>
      <c r="G112" s="20">
        <f>G113+G115+G117</f>
        <v>7497.2</v>
      </c>
      <c r="H112" s="20">
        <f>H113+H115+H117</f>
        <v>7697.5999999999995</v>
      </c>
      <c r="I112" s="20">
        <f>I113+I115+I117</f>
        <v>8055.4</v>
      </c>
    </row>
    <row r="113" spans="1:9" ht="37.5" customHeight="1" x14ac:dyDescent="0.25">
      <c r="A113" s="2" t="s">
        <v>86</v>
      </c>
      <c r="B113" s="19" t="s">
        <v>593</v>
      </c>
      <c r="C113" s="19" t="s">
        <v>33</v>
      </c>
      <c r="D113" s="17" t="s">
        <v>14</v>
      </c>
      <c r="E113" s="7" t="s">
        <v>317</v>
      </c>
      <c r="F113" s="7"/>
      <c r="G113" s="20">
        <f>G114</f>
        <v>150</v>
      </c>
      <c r="H113" s="20">
        <f>H114</f>
        <v>150</v>
      </c>
      <c r="I113" s="20">
        <f>I114</f>
        <v>150</v>
      </c>
    </row>
    <row r="114" spans="1:9" ht="27.75" customHeight="1" x14ac:dyDescent="0.25">
      <c r="A114" s="2" t="s">
        <v>80</v>
      </c>
      <c r="B114" s="19" t="s">
        <v>593</v>
      </c>
      <c r="C114" s="19" t="s">
        <v>33</v>
      </c>
      <c r="D114" s="17" t="s">
        <v>14</v>
      </c>
      <c r="E114" s="7" t="s">
        <v>317</v>
      </c>
      <c r="F114" s="7" t="s">
        <v>81</v>
      </c>
      <c r="G114" s="24">
        <v>150</v>
      </c>
      <c r="H114" s="24">
        <v>150</v>
      </c>
      <c r="I114" s="24">
        <v>150</v>
      </c>
    </row>
    <row r="115" spans="1:9" ht="26.25" customHeight="1" x14ac:dyDescent="0.25">
      <c r="A115" s="2" t="s">
        <v>85</v>
      </c>
      <c r="B115" s="19" t="s">
        <v>593</v>
      </c>
      <c r="C115" s="19" t="s">
        <v>33</v>
      </c>
      <c r="D115" s="17" t="s">
        <v>14</v>
      </c>
      <c r="E115" s="7" t="s">
        <v>318</v>
      </c>
      <c r="F115" s="7"/>
      <c r="G115" s="24">
        <f>G116</f>
        <v>4882.8999999999996</v>
      </c>
      <c r="H115" s="24">
        <f>H116</f>
        <v>4882.8999999999996</v>
      </c>
      <c r="I115" s="24">
        <f>I116</f>
        <v>4882.8999999999996</v>
      </c>
    </row>
    <row r="116" spans="1:9" ht="15" customHeight="1" x14ac:dyDescent="0.25">
      <c r="A116" s="2" t="s">
        <v>80</v>
      </c>
      <c r="B116" s="19" t="s">
        <v>593</v>
      </c>
      <c r="C116" s="19" t="s">
        <v>33</v>
      </c>
      <c r="D116" s="17" t="s">
        <v>14</v>
      </c>
      <c r="E116" s="7" t="s">
        <v>318</v>
      </c>
      <c r="F116" s="7" t="s">
        <v>81</v>
      </c>
      <c r="G116" s="24">
        <v>4882.8999999999996</v>
      </c>
      <c r="H116" s="24">
        <v>4882.8999999999996</v>
      </c>
      <c r="I116" s="24">
        <v>4882.8999999999996</v>
      </c>
    </row>
    <row r="117" spans="1:9" ht="56.25" customHeight="1" x14ac:dyDescent="0.25">
      <c r="A117" s="2" t="s">
        <v>180</v>
      </c>
      <c r="B117" s="19" t="s">
        <v>593</v>
      </c>
      <c r="C117" s="19" t="s">
        <v>33</v>
      </c>
      <c r="D117" s="17" t="s">
        <v>14</v>
      </c>
      <c r="E117" s="7" t="s">
        <v>319</v>
      </c>
      <c r="F117" s="7"/>
      <c r="G117" s="24">
        <f>G118</f>
        <v>2464.3000000000002</v>
      </c>
      <c r="H117" s="24">
        <f>H118</f>
        <v>2664.7</v>
      </c>
      <c r="I117" s="24">
        <f>I118</f>
        <v>3022.5</v>
      </c>
    </row>
    <row r="118" spans="1:9" ht="22.5" customHeight="1" x14ac:dyDescent="0.25">
      <c r="A118" s="2" t="s">
        <v>80</v>
      </c>
      <c r="B118" s="19" t="s">
        <v>593</v>
      </c>
      <c r="C118" s="19" t="s">
        <v>33</v>
      </c>
      <c r="D118" s="17" t="s">
        <v>14</v>
      </c>
      <c r="E118" s="7" t="s">
        <v>319</v>
      </c>
      <c r="F118" s="7" t="s">
        <v>81</v>
      </c>
      <c r="G118" s="24">
        <v>2464.3000000000002</v>
      </c>
      <c r="H118" s="24">
        <v>2664.7</v>
      </c>
      <c r="I118" s="24">
        <v>3022.5</v>
      </c>
    </row>
    <row r="119" spans="1:9" ht="26.25" customHeight="1" x14ac:dyDescent="0.25">
      <c r="A119" s="2" t="s">
        <v>309</v>
      </c>
      <c r="B119" s="19" t="s">
        <v>593</v>
      </c>
      <c r="C119" s="19" t="s">
        <v>33</v>
      </c>
      <c r="D119" s="17" t="s">
        <v>14</v>
      </c>
      <c r="E119" s="17" t="s">
        <v>310</v>
      </c>
      <c r="F119" s="7"/>
      <c r="G119" s="24">
        <f>G122+G120</f>
        <v>100</v>
      </c>
      <c r="H119" s="24">
        <f>H122+H120</f>
        <v>200</v>
      </c>
      <c r="I119" s="24">
        <f>I122+I120</f>
        <v>200</v>
      </c>
    </row>
    <row r="120" spans="1:9" ht="19.95" customHeight="1" x14ac:dyDescent="0.25">
      <c r="A120" s="2" t="s">
        <v>85</v>
      </c>
      <c r="B120" s="19" t="s">
        <v>593</v>
      </c>
      <c r="C120" s="19" t="s">
        <v>33</v>
      </c>
      <c r="D120" s="17" t="s">
        <v>14</v>
      </c>
      <c r="E120" s="17" t="s">
        <v>451</v>
      </c>
      <c r="F120" s="7"/>
      <c r="G120" s="24">
        <f>G121</f>
        <v>100</v>
      </c>
      <c r="H120" s="24">
        <f>H121</f>
        <v>100</v>
      </c>
      <c r="I120" s="24">
        <f>I121</f>
        <v>100</v>
      </c>
    </row>
    <row r="121" spans="1:9" ht="16.95" customHeight="1" x14ac:dyDescent="0.25">
      <c r="A121" s="2" t="s">
        <v>80</v>
      </c>
      <c r="B121" s="19" t="s">
        <v>593</v>
      </c>
      <c r="C121" s="19" t="s">
        <v>33</v>
      </c>
      <c r="D121" s="17" t="s">
        <v>14</v>
      </c>
      <c r="E121" s="17" t="s">
        <v>451</v>
      </c>
      <c r="F121" s="7" t="s">
        <v>81</v>
      </c>
      <c r="G121" s="24">
        <v>100</v>
      </c>
      <c r="H121" s="24">
        <v>100</v>
      </c>
      <c r="I121" s="24">
        <v>100</v>
      </c>
    </row>
    <row r="122" spans="1:9" ht="34.5" customHeight="1" x14ac:dyDescent="0.25">
      <c r="A122" s="2" t="s">
        <v>200</v>
      </c>
      <c r="B122" s="19" t="s">
        <v>593</v>
      </c>
      <c r="C122" s="19" t="s">
        <v>33</v>
      </c>
      <c r="D122" s="17" t="s">
        <v>14</v>
      </c>
      <c r="E122" s="17" t="s">
        <v>320</v>
      </c>
      <c r="F122" s="7"/>
      <c r="G122" s="24">
        <f>G123</f>
        <v>0</v>
      </c>
      <c r="H122" s="24">
        <f>H123</f>
        <v>100</v>
      </c>
      <c r="I122" s="24">
        <f>I123</f>
        <v>100</v>
      </c>
    </row>
    <row r="123" spans="1:9" ht="19.5" customHeight="1" x14ac:dyDescent="0.25">
      <c r="A123" s="2" t="s">
        <v>80</v>
      </c>
      <c r="B123" s="19" t="s">
        <v>593</v>
      </c>
      <c r="C123" s="19" t="s">
        <v>33</v>
      </c>
      <c r="D123" s="17" t="s">
        <v>14</v>
      </c>
      <c r="E123" s="17" t="s">
        <v>320</v>
      </c>
      <c r="F123" s="7" t="s">
        <v>81</v>
      </c>
      <c r="G123" s="24">
        <v>0</v>
      </c>
      <c r="H123" s="24">
        <v>100</v>
      </c>
      <c r="I123" s="24">
        <v>100</v>
      </c>
    </row>
    <row r="124" spans="1:9" ht="36.75" customHeight="1" x14ac:dyDescent="0.25">
      <c r="A124" s="2" t="s">
        <v>99</v>
      </c>
      <c r="B124" s="19" t="s">
        <v>593</v>
      </c>
      <c r="C124" s="19" t="s">
        <v>33</v>
      </c>
      <c r="D124" s="17" t="s">
        <v>14</v>
      </c>
      <c r="E124" s="148" t="s">
        <v>324</v>
      </c>
      <c r="F124" s="7"/>
      <c r="G124" s="24">
        <f t="shared" ref="G124:I125" si="12">G125</f>
        <v>250</v>
      </c>
      <c r="H124" s="24">
        <f t="shared" si="12"/>
        <v>250</v>
      </c>
      <c r="I124" s="24">
        <f t="shared" si="12"/>
        <v>250</v>
      </c>
    </row>
    <row r="125" spans="1:9" ht="19.5" customHeight="1" x14ac:dyDescent="0.25">
      <c r="A125" s="2" t="s">
        <v>88</v>
      </c>
      <c r="B125" s="19" t="s">
        <v>593</v>
      </c>
      <c r="C125" s="34" t="s">
        <v>33</v>
      </c>
      <c r="D125" s="17" t="s">
        <v>14</v>
      </c>
      <c r="E125" s="17" t="s">
        <v>325</v>
      </c>
      <c r="F125" s="7"/>
      <c r="G125" s="24">
        <f t="shared" si="12"/>
        <v>250</v>
      </c>
      <c r="H125" s="24">
        <f t="shared" si="12"/>
        <v>250</v>
      </c>
      <c r="I125" s="24">
        <f t="shared" si="12"/>
        <v>250</v>
      </c>
    </row>
    <row r="126" spans="1:9" ht="18" customHeight="1" x14ac:dyDescent="0.25">
      <c r="A126" s="2" t="s">
        <v>80</v>
      </c>
      <c r="B126" s="19" t="s">
        <v>593</v>
      </c>
      <c r="C126" s="19" t="s">
        <v>33</v>
      </c>
      <c r="D126" s="17" t="s">
        <v>14</v>
      </c>
      <c r="E126" s="17" t="s">
        <v>325</v>
      </c>
      <c r="F126" s="17" t="s">
        <v>81</v>
      </c>
      <c r="G126" s="24">
        <v>250</v>
      </c>
      <c r="H126" s="24">
        <v>250</v>
      </c>
      <c r="I126" s="24">
        <v>250</v>
      </c>
    </row>
    <row r="127" spans="1:9" s="42" customFormat="1" ht="45.75" customHeight="1" x14ac:dyDescent="0.25">
      <c r="A127" s="2" t="s">
        <v>326</v>
      </c>
      <c r="B127" s="19" t="s">
        <v>593</v>
      </c>
      <c r="C127" s="19" t="s">
        <v>33</v>
      </c>
      <c r="D127" s="17" t="s">
        <v>14</v>
      </c>
      <c r="E127" s="17" t="s">
        <v>327</v>
      </c>
      <c r="F127" s="17"/>
      <c r="G127" s="24">
        <f t="shared" ref="G127:I128" si="13">G128</f>
        <v>150</v>
      </c>
      <c r="H127" s="24">
        <f t="shared" si="13"/>
        <v>150</v>
      </c>
      <c r="I127" s="24">
        <f t="shared" si="13"/>
        <v>150</v>
      </c>
    </row>
    <row r="128" spans="1:9" s="42" customFormat="1" ht="39.6" x14ac:dyDescent="0.25">
      <c r="A128" s="2" t="s">
        <v>89</v>
      </c>
      <c r="B128" s="19" t="s">
        <v>593</v>
      </c>
      <c r="C128" s="19" t="s">
        <v>33</v>
      </c>
      <c r="D128" s="17" t="s">
        <v>14</v>
      </c>
      <c r="E128" s="17" t="s">
        <v>328</v>
      </c>
      <c r="F128" s="7"/>
      <c r="G128" s="20">
        <f t="shared" si="13"/>
        <v>150</v>
      </c>
      <c r="H128" s="20">
        <f t="shared" si="13"/>
        <v>150</v>
      </c>
      <c r="I128" s="20">
        <f t="shared" si="13"/>
        <v>150</v>
      </c>
    </row>
    <row r="129" spans="1:9" ht="23.25" customHeight="1" x14ac:dyDescent="0.25">
      <c r="A129" s="2" t="s">
        <v>80</v>
      </c>
      <c r="B129" s="19" t="s">
        <v>593</v>
      </c>
      <c r="C129" s="19" t="s">
        <v>33</v>
      </c>
      <c r="D129" s="17" t="s">
        <v>14</v>
      </c>
      <c r="E129" s="17" t="s">
        <v>328</v>
      </c>
      <c r="F129" s="7" t="s">
        <v>81</v>
      </c>
      <c r="G129" s="20">
        <v>150</v>
      </c>
      <c r="H129" s="20">
        <v>150</v>
      </c>
      <c r="I129" s="20">
        <v>150</v>
      </c>
    </row>
    <row r="130" spans="1:9" ht="14.25" customHeight="1" x14ac:dyDescent="0.25">
      <c r="A130" s="22" t="s">
        <v>154</v>
      </c>
      <c r="B130" s="15" t="s">
        <v>593</v>
      </c>
      <c r="C130" s="15" t="s">
        <v>33</v>
      </c>
      <c r="D130" s="16" t="s">
        <v>33</v>
      </c>
      <c r="E130" s="7"/>
      <c r="F130" s="7"/>
      <c r="G130" s="23">
        <f>G131</f>
        <v>210</v>
      </c>
      <c r="H130" s="23">
        <f>H131</f>
        <v>210</v>
      </c>
      <c r="I130" s="23">
        <f>I131</f>
        <v>210</v>
      </c>
    </row>
    <row r="131" spans="1:9" ht="44.25" customHeight="1" x14ac:dyDescent="0.25">
      <c r="A131" s="2" t="s">
        <v>745</v>
      </c>
      <c r="B131" s="19" t="s">
        <v>593</v>
      </c>
      <c r="C131" s="34" t="s">
        <v>33</v>
      </c>
      <c r="D131" s="7" t="s">
        <v>33</v>
      </c>
      <c r="E131" s="7" t="s">
        <v>280</v>
      </c>
      <c r="F131" s="7"/>
      <c r="G131" s="20">
        <f>G133</f>
        <v>210</v>
      </c>
      <c r="H131" s="20">
        <f>H133</f>
        <v>210</v>
      </c>
      <c r="I131" s="20">
        <f>I133</f>
        <v>210</v>
      </c>
    </row>
    <row r="132" spans="1:9" ht="24.6" customHeight="1" x14ac:dyDescent="0.25">
      <c r="A132" s="2" t="s">
        <v>291</v>
      </c>
      <c r="B132" s="19" t="s">
        <v>593</v>
      </c>
      <c r="C132" s="34" t="s">
        <v>33</v>
      </c>
      <c r="D132" s="7" t="s">
        <v>33</v>
      </c>
      <c r="E132" s="7" t="s">
        <v>292</v>
      </c>
      <c r="F132" s="7"/>
      <c r="G132" s="20">
        <f>G133</f>
        <v>210</v>
      </c>
      <c r="H132" s="20">
        <f>H133</f>
        <v>210</v>
      </c>
      <c r="I132" s="20">
        <f>I133</f>
        <v>210</v>
      </c>
    </row>
    <row r="133" spans="1:9" ht="40.200000000000003" customHeight="1" x14ac:dyDescent="0.25">
      <c r="A133" s="2" t="s">
        <v>326</v>
      </c>
      <c r="B133" s="19" t="s">
        <v>593</v>
      </c>
      <c r="C133" s="34" t="s">
        <v>33</v>
      </c>
      <c r="D133" s="7" t="s">
        <v>33</v>
      </c>
      <c r="E133" s="17" t="s">
        <v>327</v>
      </c>
      <c r="F133" s="7"/>
      <c r="G133" s="20">
        <f t="shared" ref="G133:I134" si="14">G134</f>
        <v>210</v>
      </c>
      <c r="H133" s="20">
        <f t="shared" si="14"/>
        <v>210</v>
      </c>
      <c r="I133" s="20">
        <f t="shared" si="14"/>
        <v>210</v>
      </c>
    </row>
    <row r="134" spans="1:9" ht="18.75" customHeight="1" x14ac:dyDescent="0.25">
      <c r="A134" s="2" t="s">
        <v>93</v>
      </c>
      <c r="B134" s="19" t="s">
        <v>593</v>
      </c>
      <c r="C134" s="19" t="s">
        <v>33</v>
      </c>
      <c r="D134" s="17" t="s">
        <v>33</v>
      </c>
      <c r="E134" s="38" t="s">
        <v>333</v>
      </c>
      <c r="F134" s="7"/>
      <c r="G134" s="24">
        <f t="shared" si="14"/>
        <v>210</v>
      </c>
      <c r="H134" s="24">
        <f t="shared" si="14"/>
        <v>210</v>
      </c>
      <c r="I134" s="24">
        <f t="shared" si="14"/>
        <v>210</v>
      </c>
    </row>
    <row r="135" spans="1:9" ht="15" customHeight="1" x14ac:dyDescent="0.25">
      <c r="A135" s="2" t="s">
        <v>80</v>
      </c>
      <c r="B135" s="19" t="s">
        <v>593</v>
      </c>
      <c r="C135" s="19" t="s">
        <v>33</v>
      </c>
      <c r="D135" s="17" t="s">
        <v>33</v>
      </c>
      <c r="E135" s="38" t="s">
        <v>333</v>
      </c>
      <c r="F135" s="17" t="s">
        <v>81</v>
      </c>
      <c r="G135" s="24">
        <v>210</v>
      </c>
      <c r="H135" s="24">
        <v>210</v>
      </c>
      <c r="I135" s="24">
        <v>210</v>
      </c>
    </row>
    <row r="136" spans="1:9" s="42" customFormat="1" ht="18.75" customHeight="1" x14ac:dyDescent="0.25">
      <c r="A136" s="22" t="s">
        <v>36</v>
      </c>
      <c r="B136" s="10" t="s">
        <v>593</v>
      </c>
      <c r="C136" s="15" t="s">
        <v>33</v>
      </c>
      <c r="D136" s="16" t="s">
        <v>23</v>
      </c>
      <c r="E136" s="7"/>
      <c r="F136" s="7"/>
      <c r="G136" s="23">
        <f t="shared" ref="G136:I137" si="15">G137</f>
        <v>6121.3</v>
      </c>
      <c r="H136" s="23">
        <f t="shared" si="15"/>
        <v>6121.3</v>
      </c>
      <c r="I136" s="23">
        <f t="shared" si="15"/>
        <v>6121.3</v>
      </c>
    </row>
    <row r="137" spans="1:9" ht="18.75" customHeight="1" x14ac:dyDescent="0.25">
      <c r="A137" s="2" t="s">
        <v>732</v>
      </c>
      <c r="B137" s="19" t="s">
        <v>593</v>
      </c>
      <c r="C137" s="19" t="s">
        <v>33</v>
      </c>
      <c r="D137" s="17" t="s">
        <v>23</v>
      </c>
      <c r="E137" s="7" t="s">
        <v>280</v>
      </c>
      <c r="F137" s="7"/>
      <c r="G137" s="24">
        <f t="shared" si="15"/>
        <v>6121.3</v>
      </c>
      <c r="H137" s="24">
        <f t="shared" si="15"/>
        <v>6121.3</v>
      </c>
      <c r="I137" s="24">
        <f t="shared" si="15"/>
        <v>6121.3</v>
      </c>
    </row>
    <row r="138" spans="1:9" ht="18.75" customHeight="1" x14ac:dyDescent="0.25">
      <c r="A138" s="2" t="s">
        <v>334</v>
      </c>
      <c r="B138" s="19" t="s">
        <v>593</v>
      </c>
      <c r="C138" s="19" t="s">
        <v>33</v>
      </c>
      <c r="D138" s="17" t="s">
        <v>23</v>
      </c>
      <c r="E138" s="7" t="s">
        <v>335</v>
      </c>
      <c r="F138" s="7"/>
      <c r="G138" s="24">
        <f>G139+G146</f>
        <v>6121.3</v>
      </c>
      <c r="H138" s="24">
        <f>H139+H146</f>
        <v>6121.3</v>
      </c>
      <c r="I138" s="24">
        <f>I139+I146</f>
        <v>6121.3</v>
      </c>
    </row>
    <row r="139" spans="1:9" ht="45.75" customHeight="1" x14ac:dyDescent="0.25">
      <c r="A139" s="2" t="s">
        <v>568</v>
      </c>
      <c r="B139" s="19" t="s">
        <v>593</v>
      </c>
      <c r="C139" s="19" t="s">
        <v>33</v>
      </c>
      <c r="D139" s="17" t="s">
        <v>23</v>
      </c>
      <c r="E139" s="7" t="s">
        <v>339</v>
      </c>
      <c r="F139" s="7"/>
      <c r="G139" s="24">
        <f>G140+G144</f>
        <v>5518.3</v>
      </c>
      <c r="H139" s="24">
        <f>H140+H144</f>
        <v>5518.3</v>
      </c>
      <c r="I139" s="24">
        <f>I140+I144</f>
        <v>5518.3</v>
      </c>
    </row>
    <row r="140" spans="1:9" ht="28.5" customHeight="1" x14ac:dyDescent="0.25">
      <c r="A140" s="2" t="s">
        <v>53</v>
      </c>
      <c r="B140" s="19" t="s">
        <v>593</v>
      </c>
      <c r="C140" s="19" t="s">
        <v>33</v>
      </c>
      <c r="D140" s="17" t="s">
        <v>23</v>
      </c>
      <c r="E140" s="17" t="s">
        <v>340</v>
      </c>
      <c r="F140" s="7"/>
      <c r="G140" s="24">
        <f>G141+G142+G143</f>
        <v>3612.8</v>
      </c>
      <c r="H140" s="24">
        <f>H141+H142+H143</f>
        <v>3612.8</v>
      </c>
      <c r="I140" s="24">
        <f>I141+I142+I143</f>
        <v>3612.8</v>
      </c>
    </row>
    <row r="141" spans="1:9" ht="26.4" customHeight="1" x14ac:dyDescent="0.25">
      <c r="A141" s="2" t="s">
        <v>54</v>
      </c>
      <c r="B141" s="19" t="s">
        <v>593</v>
      </c>
      <c r="C141" s="19" t="s">
        <v>33</v>
      </c>
      <c r="D141" s="17" t="s">
        <v>23</v>
      </c>
      <c r="E141" s="17" t="s">
        <v>340</v>
      </c>
      <c r="F141" s="7" t="s">
        <v>55</v>
      </c>
      <c r="G141" s="24">
        <v>3244.8</v>
      </c>
      <c r="H141" s="24">
        <v>3244.8</v>
      </c>
      <c r="I141" s="24">
        <v>3244.8</v>
      </c>
    </row>
    <row r="142" spans="1:9" ht="34.5" customHeight="1" x14ac:dyDescent="0.25">
      <c r="A142" s="2" t="s">
        <v>181</v>
      </c>
      <c r="B142" s="19" t="s">
        <v>593</v>
      </c>
      <c r="C142" s="19" t="s">
        <v>33</v>
      </c>
      <c r="D142" s="17" t="s">
        <v>23</v>
      </c>
      <c r="E142" s="17" t="s">
        <v>340</v>
      </c>
      <c r="F142" s="7" t="s">
        <v>57</v>
      </c>
      <c r="G142" s="24">
        <v>362</v>
      </c>
      <c r="H142" s="24">
        <v>362</v>
      </c>
      <c r="I142" s="24">
        <v>362</v>
      </c>
    </row>
    <row r="143" spans="1:9" ht="24" customHeight="1" x14ac:dyDescent="0.25">
      <c r="A143" s="2" t="s">
        <v>58</v>
      </c>
      <c r="B143" s="19" t="s">
        <v>593</v>
      </c>
      <c r="C143" s="19" t="s">
        <v>33</v>
      </c>
      <c r="D143" s="17" t="s">
        <v>23</v>
      </c>
      <c r="E143" s="17" t="s">
        <v>340</v>
      </c>
      <c r="F143" s="7" t="s">
        <v>59</v>
      </c>
      <c r="G143" s="24">
        <v>6</v>
      </c>
      <c r="H143" s="24">
        <v>6</v>
      </c>
      <c r="I143" s="24">
        <v>6</v>
      </c>
    </row>
    <row r="144" spans="1:9" ht="54" customHeight="1" x14ac:dyDescent="0.25">
      <c r="A144" s="135" t="s">
        <v>180</v>
      </c>
      <c r="B144" s="19" t="s">
        <v>593</v>
      </c>
      <c r="C144" s="39" t="s">
        <v>33</v>
      </c>
      <c r="D144" s="110" t="s">
        <v>23</v>
      </c>
      <c r="E144" s="112" t="s">
        <v>408</v>
      </c>
      <c r="F144" s="162"/>
      <c r="G144" s="24">
        <f>G145</f>
        <v>1905.5</v>
      </c>
      <c r="H144" s="24">
        <f>H145</f>
        <v>1905.5</v>
      </c>
      <c r="I144" s="24">
        <f>I145</f>
        <v>1905.5</v>
      </c>
    </row>
    <row r="145" spans="1:9" ht="31.2" customHeight="1" x14ac:dyDescent="0.25">
      <c r="A145" s="2" t="s">
        <v>54</v>
      </c>
      <c r="B145" s="19" t="s">
        <v>593</v>
      </c>
      <c r="C145" s="19" t="s">
        <v>33</v>
      </c>
      <c r="D145" s="17" t="s">
        <v>23</v>
      </c>
      <c r="E145" s="7" t="s">
        <v>408</v>
      </c>
      <c r="F145" s="7" t="s">
        <v>55</v>
      </c>
      <c r="G145" s="24">
        <v>1905.5</v>
      </c>
      <c r="H145" s="24">
        <v>1905.5</v>
      </c>
      <c r="I145" s="24">
        <v>1905.5</v>
      </c>
    </row>
    <row r="146" spans="1:9" ht="31.2" customHeight="1" x14ac:dyDescent="0.25">
      <c r="A146" s="2" t="s">
        <v>597</v>
      </c>
      <c r="B146" s="19" t="s">
        <v>593</v>
      </c>
      <c r="C146" s="19" t="s">
        <v>33</v>
      </c>
      <c r="D146" s="17" t="s">
        <v>23</v>
      </c>
      <c r="E146" s="7" t="s">
        <v>598</v>
      </c>
      <c r="F146" s="7"/>
      <c r="G146" s="24">
        <f t="shared" ref="G146:I147" si="16">G147</f>
        <v>603</v>
      </c>
      <c r="H146" s="24">
        <f t="shared" si="16"/>
        <v>603</v>
      </c>
      <c r="I146" s="24">
        <f t="shared" si="16"/>
        <v>603</v>
      </c>
    </row>
    <row r="147" spans="1:9" ht="44.4" customHeight="1" x14ac:dyDescent="0.25">
      <c r="A147" s="2" t="s">
        <v>599</v>
      </c>
      <c r="B147" s="19" t="s">
        <v>593</v>
      </c>
      <c r="C147" s="19" t="s">
        <v>33</v>
      </c>
      <c r="D147" s="17" t="s">
        <v>23</v>
      </c>
      <c r="E147" s="7" t="s">
        <v>600</v>
      </c>
      <c r="F147" s="7"/>
      <c r="G147" s="24">
        <f t="shared" si="16"/>
        <v>603</v>
      </c>
      <c r="H147" s="24">
        <f t="shared" si="16"/>
        <v>603</v>
      </c>
      <c r="I147" s="24">
        <f t="shared" si="16"/>
        <v>603</v>
      </c>
    </row>
    <row r="148" spans="1:9" ht="31.2" customHeight="1" x14ac:dyDescent="0.25">
      <c r="A148" s="2" t="s">
        <v>181</v>
      </c>
      <c r="B148" s="19" t="s">
        <v>593</v>
      </c>
      <c r="C148" s="244" t="s">
        <v>33</v>
      </c>
      <c r="D148" s="17" t="s">
        <v>23</v>
      </c>
      <c r="E148" s="7" t="s">
        <v>600</v>
      </c>
      <c r="F148" s="7" t="s">
        <v>57</v>
      </c>
      <c r="G148" s="24">
        <v>603</v>
      </c>
      <c r="H148" s="24">
        <v>603</v>
      </c>
      <c r="I148" s="24">
        <v>603</v>
      </c>
    </row>
    <row r="149" spans="1:9" ht="17.399999999999999" customHeight="1" x14ac:dyDescent="0.35">
      <c r="A149" s="30" t="s">
        <v>41</v>
      </c>
      <c r="B149" s="10" t="s">
        <v>593</v>
      </c>
      <c r="C149" s="10" t="s">
        <v>42</v>
      </c>
      <c r="D149" s="11"/>
      <c r="E149" s="11"/>
      <c r="F149" s="11"/>
      <c r="G149" s="21">
        <f>G150</f>
        <v>1183.9000000000001</v>
      </c>
      <c r="H149" s="21">
        <f>H150</f>
        <v>1183.9000000000001</v>
      </c>
      <c r="I149" s="21">
        <f>I150</f>
        <v>1183.9000000000001</v>
      </c>
    </row>
    <row r="150" spans="1:9" ht="14.25" customHeight="1" x14ac:dyDescent="0.25">
      <c r="A150" s="31" t="s">
        <v>43</v>
      </c>
      <c r="B150" s="15" t="s">
        <v>593</v>
      </c>
      <c r="C150" s="15" t="s">
        <v>42</v>
      </c>
      <c r="D150" s="16" t="s">
        <v>14</v>
      </c>
      <c r="E150" s="7"/>
      <c r="F150" s="7"/>
      <c r="G150" s="23">
        <f t="shared" ref="G150:I151" si="17">G151</f>
        <v>1183.9000000000001</v>
      </c>
      <c r="H150" s="23">
        <f t="shared" si="17"/>
        <v>1183.9000000000001</v>
      </c>
      <c r="I150" s="23">
        <f t="shared" si="17"/>
        <v>1183.9000000000001</v>
      </c>
    </row>
    <row r="151" spans="1:9" ht="48" customHeight="1" x14ac:dyDescent="0.25">
      <c r="A151" s="2" t="s">
        <v>745</v>
      </c>
      <c r="B151" s="19" t="s">
        <v>593</v>
      </c>
      <c r="C151" s="34" t="s">
        <v>42</v>
      </c>
      <c r="D151" s="7" t="s">
        <v>14</v>
      </c>
      <c r="E151" s="7" t="s">
        <v>280</v>
      </c>
      <c r="F151" s="7"/>
      <c r="G151" s="20">
        <f t="shared" si="17"/>
        <v>1183.9000000000001</v>
      </c>
      <c r="H151" s="20">
        <f t="shared" si="17"/>
        <v>1183.9000000000001</v>
      </c>
      <c r="I151" s="20">
        <f t="shared" si="17"/>
        <v>1183.9000000000001</v>
      </c>
    </row>
    <row r="152" spans="1:9" ht="29.25" customHeight="1" x14ac:dyDescent="0.25">
      <c r="A152" s="2" t="s">
        <v>291</v>
      </c>
      <c r="B152" s="19" t="s">
        <v>593</v>
      </c>
      <c r="C152" s="19" t="s">
        <v>42</v>
      </c>
      <c r="D152" s="17" t="s">
        <v>14</v>
      </c>
      <c r="E152" s="17" t="s">
        <v>292</v>
      </c>
      <c r="F152" s="7"/>
      <c r="G152" s="20">
        <f>G154</f>
        <v>1183.9000000000001</v>
      </c>
      <c r="H152" s="20">
        <f>H154</f>
        <v>1183.9000000000001</v>
      </c>
      <c r="I152" s="20">
        <f>I154</f>
        <v>1183.9000000000001</v>
      </c>
    </row>
    <row r="153" spans="1:9" ht="86.25" customHeight="1" x14ac:dyDescent="0.25">
      <c r="A153" s="2" t="s">
        <v>369</v>
      </c>
      <c r="B153" s="19" t="s">
        <v>593</v>
      </c>
      <c r="C153" s="34" t="s">
        <v>42</v>
      </c>
      <c r="D153" s="7" t="s">
        <v>14</v>
      </c>
      <c r="E153" s="17" t="s">
        <v>370</v>
      </c>
      <c r="F153" s="7"/>
      <c r="G153" s="20">
        <f t="shared" ref="G153:I154" si="18">G154</f>
        <v>1183.9000000000001</v>
      </c>
      <c r="H153" s="20">
        <f t="shared" si="18"/>
        <v>1183.9000000000001</v>
      </c>
      <c r="I153" s="20">
        <f t="shared" si="18"/>
        <v>1183.9000000000001</v>
      </c>
    </row>
    <row r="154" spans="1:9" ht="72" customHeight="1" x14ac:dyDescent="0.25">
      <c r="A154" s="33" t="s">
        <v>90</v>
      </c>
      <c r="B154" s="19" t="s">
        <v>593</v>
      </c>
      <c r="C154" s="19" t="s">
        <v>42</v>
      </c>
      <c r="D154" s="17" t="s">
        <v>14</v>
      </c>
      <c r="E154" s="17" t="s">
        <v>371</v>
      </c>
      <c r="F154" s="7"/>
      <c r="G154" s="20">
        <f t="shared" si="18"/>
        <v>1183.9000000000001</v>
      </c>
      <c r="H154" s="20">
        <f t="shared" si="18"/>
        <v>1183.9000000000001</v>
      </c>
      <c r="I154" s="20">
        <f t="shared" si="18"/>
        <v>1183.9000000000001</v>
      </c>
    </row>
    <row r="155" spans="1:9" ht="27.75" customHeight="1" x14ac:dyDescent="0.25">
      <c r="A155" s="32" t="s">
        <v>80</v>
      </c>
      <c r="B155" s="19" t="s">
        <v>593</v>
      </c>
      <c r="C155" s="19" t="s">
        <v>42</v>
      </c>
      <c r="D155" s="17" t="s">
        <v>14</v>
      </c>
      <c r="E155" s="17" t="s">
        <v>371</v>
      </c>
      <c r="F155" s="7" t="s">
        <v>81</v>
      </c>
      <c r="G155" s="20">
        <v>1183.9000000000001</v>
      </c>
      <c r="H155" s="20">
        <v>1183.9000000000001</v>
      </c>
      <c r="I155" s="20">
        <v>1183.9000000000001</v>
      </c>
    </row>
    <row r="156" spans="1:9" ht="27.75" customHeight="1" x14ac:dyDescent="0.3">
      <c r="A156" s="9" t="s">
        <v>45</v>
      </c>
      <c r="B156" s="10" t="s">
        <v>593</v>
      </c>
      <c r="C156" s="10" t="s">
        <v>19</v>
      </c>
      <c r="D156" s="17"/>
      <c r="E156" s="17"/>
      <c r="F156" s="7"/>
      <c r="G156" s="21">
        <f>G157</f>
        <v>13403.9</v>
      </c>
      <c r="H156" s="21">
        <f t="shared" ref="H156:I162" si="19">H157</f>
        <v>0</v>
      </c>
      <c r="I156" s="21">
        <f t="shared" si="19"/>
        <v>0</v>
      </c>
    </row>
    <row r="157" spans="1:9" ht="27.75" customHeight="1" x14ac:dyDescent="0.25">
      <c r="A157" s="22" t="s">
        <v>217</v>
      </c>
      <c r="B157" s="15" t="s">
        <v>593</v>
      </c>
      <c r="C157" s="15" t="s">
        <v>19</v>
      </c>
      <c r="D157" s="16" t="s">
        <v>28</v>
      </c>
      <c r="E157" s="288"/>
      <c r="F157" s="7"/>
      <c r="G157" s="23">
        <f>G158</f>
        <v>13403.9</v>
      </c>
      <c r="H157" s="23">
        <f t="shared" si="19"/>
        <v>0</v>
      </c>
      <c r="I157" s="23">
        <f t="shared" si="19"/>
        <v>0</v>
      </c>
    </row>
    <row r="158" spans="1:9" ht="37.799999999999997" customHeight="1" x14ac:dyDescent="0.25">
      <c r="A158" s="197" t="s">
        <v>772</v>
      </c>
      <c r="B158" s="19" t="s">
        <v>593</v>
      </c>
      <c r="C158" s="19" t="s">
        <v>19</v>
      </c>
      <c r="D158" s="17" t="s">
        <v>28</v>
      </c>
      <c r="E158" s="289" t="s">
        <v>374</v>
      </c>
      <c r="F158" s="7"/>
      <c r="G158" s="20">
        <f>G159</f>
        <v>13403.9</v>
      </c>
      <c r="H158" s="20">
        <f t="shared" si="19"/>
        <v>0</v>
      </c>
      <c r="I158" s="20">
        <f t="shared" si="19"/>
        <v>0</v>
      </c>
    </row>
    <row r="159" spans="1:9" ht="72" customHeight="1" x14ac:dyDescent="0.25">
      <c r="A159" s="2" t="s">
        <v>186</v>
      </c>
      <c r="B159" s="19" t="s">
        <v>593</v>
      </c>
      <c r="C159" s="19" t="s">
        <v>19</v>
      </c>
      <c r="D159" s="17" t="s">
        <v>28</v>
      </c>
      <c r="E159" s="289" t="s">
        <v>377</v>
      </c>
      <c r="F159" s="7"/>
      <c r="G159" s="20">
        <f>G162+G160</f>
        <v>13403.9</v>
      </c>
      <c r="H159" s="20">
        <f>H162</f>
        <v>0</v>
      </c>
      <c r="I159" s="20">
        <f>I162</f>
        <v>0</v>
      </c>
    </row>
    <row r="160" spans="1:9" ht="72" customHeight="1" x14ac:dyDescent="0.25">
      <c r="A160" s="135" t="s">
        <v>793</v>
      </c>
      <c r="B160" s="19" t="s">
        <v>533</v>
      </c>
      <c r="C160" s="19" t="s">
        <v>19</v>
      </c>
      <c r="D160" s="17" t="s">
        <v>28</v>
      </c>
      <c r="E160" s="7" t="s">
        <v>792</v>
      </c>
      <c r="F160" s="7"/>
      <c r="G160" s="24">
        <f>G161</f>
        <v>3692.4</v>
      </c>
      <c r="H160" s="24">
        <v>0</v>
      </c>
      <c r="I160" s="24">
        <v>0</v>
      </c>
    </row>
    <row r="161" spans="1:9" ht="99" customHeight="1" x14ac:dyDescent="0.25">
      <c r="A161" s="2" t="s">
        <v>780</v>
      </c>
      <c r="B161" s="19" t="s">
        <v>533</v>
      </c>
      <c r="C161" s="19" t="s">
        <v>19</v>
      </c>
      <c r="D161" s="17" t="s">
        <v>28</v>
      </c>
      <c r="E161" s="7" t="s">
        <v>792</v>
      </c>
      <c r="F161" s="7" t="s">
        <v>779</v>
      </c>
      <c r="G161" s="24">
        <v>3692.4</v>
      </c>
      <c r="H161" s="24">
        <v>0</v>
      </c>
      <c r="I161" s="24">
        <v>0</v>
      </c>
    </row>
    <row r="162" spans="1:9" ht="61.8" customHeight="1" x14ac:dyDescent="0.25">
      <c r="A162" s="135" t="s">
        <v>606</v>
      </c>
      <c r="B162" s="19" t="s">
        <v>593</v>
      </c>
      <c r="C162" s="19" t="s">
        <v>19</v>
      </c>
      <c r="D162" s="17" t="s">
        <v>28</v>
      </c>
      <c r="E162" s="293" t="s">
        <v>427</v>
      </c>
      <c r="F162" s="7"/>
      <c r="G162" s="20">
        <f>G163</f>
        <v>9711.5</v>
      </c>
      <c r="H162" s="20">
        <f t="shared" si="19"/>
        <v>0</v>
      </c>
      <c r="I162" s="20">
        <f t="shared" si="19"/>
        <v>0</v>
      </c>
    </row>
    <row r="163" spans="1:9" ht="93.6" customHeight="1" x14ac:dyDescent="0.25">
      <c r="A163" s="2" t="s">
        <v>780</v>
      </c>
      <c r="B163" s="19" t="s">
        <v>593</v>
      </c>
      <c r="C163" s="19" t="s">
        <v>19</v>
      </c>
      <c r="D163" s="17" t="s">
        <v>28</v>
      </c>
      <c r="E163" s="60" t="s">
        <v>427</v>
      </c>
      <c r="F163" s="7" t="s">
        <v>779</v>
      </c>
      <c r="G163" s="20">
        <v>9711.5</v>
      </c>
      <c r="H163" s="20">
        <v>0</v>
      </c>
      <c r="I163" s="20">
        <v>0</v>
      </c>
    </row>
    <row r="164" spans="1:9" ht="27" customHeight="1" x14ac:dyDescent="0.25">
      <c r="A164" s="6" t="s">
        <v>553</v>
      </c>
      <c r="B164" s="242" t="s">
        <v>587</v>
      </c>
      <c r="C164" s="34"/>
      <c r="D164" s="7"/>
      <c r="E164" s="7"/>
      <c r="F164" s="7"/>
      <c r="G164" s="225">
        <f t="shared" ref="G164:I166" si="20">G165</f>
        <v>819</v>
      </c>
      <c r="H164" s="225">
        <f t="shared" si="20"/>
        <v>819</v>
      </c>
      <c r="I164" s="225">
        <f t="shared" si="20"/>
        <v>819</v>
      </c>
    </row>
    <row r="165" spans="1:9" ht="18" customHeight="1" x14ac:dyDescent="0.3">
      <c r="A165" s="9" t="s">
        <v>9</v>
      </c>
      <c r="B165" s="10" t="s">
        <v>587</v>
      </c>
      <c r="C165" s="186" t="s">
        <v>10</v>
      </c>
      <c r="D165" s="11"/>
      <c r="E165" s="7"/>
      <c r="F165" s="7"/>
      <c r="G165" s="13">
        <f t="shared" si="20"/>
        <v>819</v>
      </c>
      <c r="H165" s="13">
        <f t="shared" si="20"/>
        <v>819</v>
      </c>
      <c r="I165" s="13">
        <f t="shared" si="20"/>
        <v>819</v>
      </c>
    </row>
    <row r="166" spans="1:9" ht="26.4" customHeight="1" x14ac:dyDescent="0.25">
      <c r="A166" s="22" t="s">
        <v>13</v>
      </c>
      <c r="B166" s="15" t="s">
        <v>587</v>
      </c>
      <c r="C166" s="15" t="s">
        <v>10</v>
      </c>
      <c r="D166" s="16" t="s">
        <v>14</v>
      </c>
      <c r="E166" s="16"/>
      <c r="F166" s="16"/>
      <c r="G166" s="18">
        <f t="shared" si="20"/>
        <v>819</v>
      </c>
      <c r="H166" s="18">
        <f t="shared" si="20"/>
        <v>819</v>
      </c>
      <c r="I166" s="18">
        <f t="shared" si="20"/>
        <v>819</v>
      </c>
    </row>
    <row r="167" spans="1:9" ht="32.4" customHeight="1" x14ac:dyDescent="0.25">
      <c r="A167" s="2" t="s">
        <v>56</v>
      </c>
      <c r="B167" s="19" t="s">
        <v>587</v>
      </c>
      <c r="C167" s="19" t="s">
        <v>10</v>
      </c>
      <c r="D167" s="17" t="s">
        <v>14</v>
      </c>
      <c r="E167" s="7" t="s">
        <v>121</v>
      </c>
      <c r="F167" s="7"/>
      <c r="G167" s="20">
        <f>G168+G172</f>
        <v>819</v>
      </c>
      <c r="H167" s="20">
        <f>H168+H172</f>
        <v>819</v>
      </c>
      <c r="I167" s="20">
        <f>I168+I172</f>
        <v>819</v>
      </c>
    </row>
    <row r="168" spans="1:9" ht="27" customHeight="1" x14ac:dyDescent="0.25">
      <c r="A168" s="2" t="s">
        <v>53</v>
      </c>
      <c r="B168" s="19" t="s">
        <v>587</v>
      </c>
      <c r="C168" s="19" t="s">
        <v>10</v>
      </c>
      <c r="D168" s="17" t="s">
        <v>14</v>
      </c>
      <c r="E168" s="7" t="s">
        <v>120</v>
      </c>
      <c r="F168" s="7"/>
      <c r="G168" s="20">
        <f>G169+G170+G171</f>
        <v>654</v>
      </c>
      <c r="H168" s="20">
        <f>H169+H170+H171</f>
        <v>654</v>
      </c>
      <c r="I168" s="20">
        <f>I169+I170+I171</f>
        <v>654</v>
      </c>
    </row>
    <row r="169" spans="1:9" ht="25.5" customHeight="1" x14ac:dyDescent="0.25">
      <c r="A169" s="2" t="s">
        <v>54</v>
      </c>
      <c r="B169" s="19" t="s">
        <v>587</v>
      </c>
      <c r="C169" s="19" t="s">
        <v>10</v>
      </c>
      <c r="D169" s="17" t="s">
        <v>14</v>
      </c>
      <c r="E169" s="7" t="s">
        <v>120</v>
      </c>
      <c r="F169" s="7" t="s">
        <v>55</v>
      </c>
      <c r="G169" s="20">
        <v>505.5</v>
      </c>
      <c r="H169" s="20">
        <v>505.5</v>
      </c>
      <c r="I169" s="20">
        <v>505.5</v>
      </c>
    </row>
    <row r="170" spans="1:9" ht="27" customHeight="1" x14ac:dyDescent="0.25">
      <c r="A170" s="2" t="s">
        <v>181</v>
      </c>
      <c r="B170" s="19" t="s">
        <v>587</v>
      </c>
      <c r="C170" s="19" t="s">
        <v>10</v>
      </c>
      <c r="D170" s="17" t="s">
        <v>14</v>
      </c>
      <c r="E170" s="7" t="s">
        <v>120</v>
      </c>
      <c r="F170" s="7" t="s">
        <v>57</v>
      </c>
      <c r="G170" s="20">
        <v>147.5</v>
      </c>
      <c r="H170" s="20">
        <v>147.5</v>
      </c>
      <c r="I170" s="20">
        <v>147.5</v>
      </c>
    </row>
    <row r="171" spans="1:9" ht="20.399999999999999" customHeight="1" x14ac:dyDescent="0.25">
      <c r="A171" s="2" t="s">
        <v>58</v>
      </c>
      <c r="B171" s="19" t="s">
        <v>587</v>
      </c>
      <c r="C171" s="19" t="s">
        <v>10</v>
      </c>
      <c r="D171" s="17" t="s">
        <v>14</v>
      </c>
      <c r="E171" s="7" t="s">
        <v>120</v>
      </c>
      <c r="F171" s="7" t="s">
        <v>59</v>
      </c>
      <c r="G171" s="20">
        <v>1</v>
      </c>
      <c r="H171" s="20">
        <v>1</v>
      </c>
      <c r="I171" s="20">
        <v>1</v>
      </c>
    </row>
    <row r="172" spans="1:9" ht="39.6" customHeight="1" x14ac:dyDescent="0.25">
      <c r="A172" s="197" t="s">
        <v>180</v>
      </c>
      <c r="B172" s="19" t="s">
        <v>587</v>
      </c>
      <c r="C172" s="37" t="s">
        <v>10</v>
      </c>
      <c r="D172" s="38" t="s">
        <v>14</v>
      </c>
      <c r="E172" s="29" t="s">
        <v>215</v>
      </c>
      <c r="F172" s="52"/>
      <c r="G172" s="20">
        <f>G173</f>
        <v>165</v>
      </c>
      <c r="H172" s="20">
        <f>H173</f>
        <v>165</v>
      </c>
      <c r="I172" s="20">
        <f>I173</f>
        <v>165</v>
      </c>
    </row>
    <row r="173" spans="1:9" ht="26.4" customHeight="1" x14ac:dyDescent="0.25">
      <c r="A173" s="197" t="s">
        <v>54</v>
      </c>
      <c r="B173" s="19" t="s">
        <v>587</v>
      </c>
      <c r="C173" s="37" t="s">
        <v>10</v>
      </c>
      <c r="D173" s="38" t="s">
        <v>14</v>
      </c>
      <c r="E173" s="29" t="s">
        <v>215</v>
      </c>
      <c r="F173" s="52" t="s">
        <v>55</v>
      </c>
      <c r="G173" s="20">
        <v>165</v>
      </c>
      <c r="H173" s="20">
        <v>165</v>
      </c>
      <c r="I173" s="20">
        <v>165</v>
      </c>
    </row>
    <row r="174" spans="1:9" ht="28.2" customHeight="1" x14ac:dyDescent="0.25">
      <c r="A174" s="6" t="s">
        <v>552</v>
      </c>
      <c r="B174" s="242" t="s">
        <v>533</v>
      </c>
      <c r="C174" s="300"/>
      <c r="D174" s="41"/>
      <c r="E174" s="148"/>
      <c r="F174" s="41"/>
      <c r="G174" s="8">
        <f>G175+G616+G603+G272+G318+G382+G518+G546+G651+G506+G263</f>
        <v>817997.49999999988</v>
      </c>
      <c r="H174" s="8">
        <f>H175+H616+H603+H272+H318+H382+H518+H546+H651+H506+H263</f>
        <v>298955.59999999998</v>
      </c>
      <c r="I174" s="8">
        <f>I175+I616+I603+I272+I318+I382+I518+I546+I651+I506+I263</f>
        <v>293930.5</v>
      </c>
    </row>
    <row r="175" spans="1:9" ht="13.8" x14ac:dyDescent="0.3">
      <c r="A175" s="9" t="s">
        <v>9</v>
      </c>
      <c r="B175" s="10" t="s">
        <v>533</v>
      </c>
      <c r="C175" s="186" t="s">
        <v>10</v>
      </c>
      <c r="D175" s="11"/>
      <c r="E175" s="11"/>
      <c r="F175" s="175"/>
      <c r="G175" s="13">
        <f>G183+G219+G215+G211+G176</f>
        <v>86950.1</v>
      </c>
      <c r="H175" s="13">
        <f>H183+H219+H215+H211+H176</f>
        <v>84140.5</v>
      </c>
      <c r="I175" s="13">
        <f>I183+I219+I215+I211+I176</f>
        <v>84069.4</v>
      </c>
    </row>
    <row r="176" spans="1:9" ht="39.6" x14ac:dyDescent="0.25">
      <c r="A176" s="22" t="s">
        <v>11</v>
      </c>
      <c r="B176" s="15" t="s">
        <v>533</v>
      </c>
      <c r="C176" s="15" t="s">
        <v>10</v>
      </c>
      <c r="D176" s="16" t="s">
        <v>12</v>
      </c>
      <c r="E176" s="16"/>
      <c r="F176" s="40"/>
      <c r="G176" s="18">
        <f t="shared" ref="G176:I177" si="21">G177</f>
        <v>2464.3000000000002</v>
      </c>
      <c r="H176" s="18">
        <f t="shared" si="21"/>
        <v>2464.3000000000002</v>
      </c>
      <c r="I176" s="18">
        <f t="shared" si="21"/>
        <v>2464.3000000000002</v>
      </c>
    </row>
    <row r="177" spans="1:13" ht="34.200000000000003" customHeight="1" x14ac:dyDescent="0.25">
      <c r="A177" s="2" t="s">
        <v>726</v>
      </c>
      <c r="B177" s="19" t="s">
        <v>533</v>
      </c>
      <c r="C177" s="19" t="s">
        <v>10</v>
      </c>
      <c r="D177" s="17" t="s">
        <v>12</v>
      </c>
      <c r="E177" s="17" t="s">
        <v>225</v>
      </c>
      <c r="F177" s="7"/>
      <c r="G177" s="268">
        <f t="shared" si="21"/>
        <v>2464.3000000000002</v>
      </c>
      <c r="H177" s="268">
        <f t="shared" si="21"/>
        <v>2464.3000000000002</v>
      </c>
      <c r="I177" s="268">
        <f t="shared" si="21"/>
        <v>2464.3000000000002</v>
      </c>
    </row>
    <row r="178" spans="1:13" ht="26.4" x14ac:dyDescent="0.25">
      <c r="A178" s="2" t="s">
        <v>574</v>
      </c>
      <c r="B178" s="19" t="s">
        <v>533</v>
      </c>
      <c r="C178" s="19" t="s">
        <v>10</v>
      </c>
      <c r="D178" s="17" t="s">
        <v>12</v>
      </c>
      <c r="E178" s="7" t="s">
        <v>226</v>
      </c>
      <c r="F178" s="7"/>
      <c r="G178" s="268">
        <f>G179+G181</f>
        <v>2464.3000000000002</v>
      </c>
      <c r="H178" s="268">
        <f>H179+H181</f>
        <v>2464.3000000000002</v>
      </c>
      <c r="I178" s="268">
        <f>I179+I181</f>
        <v>2464.3000000000002</v>
      </c>
    </row>
    <row r="179" spans="1:13" x14ac:dyDescent="0.25">
      <c r="A179" s="2" t="s">
        <v>52</v>
      </c>
      <c r="B179" s="19" t="s">
        <v>533</v>
      </c>
      <c r="C179" s="19" t="s">
        <v>10</v>
      </c>
      <c r="D179" s="17" t="s">
        <v>12</v>
      </c>
      <c r="E179" s="7" t="s">
        <v>534</v>
      </c>
      <c r="F179" s="7"/>
      <c r="G179" s="268">
        <f>G180</f>
        <v>1928.1</v>
      </c>
      <c r="H179" s="268">
        <f>H180</f>
        <v>1928.1</v>
      </c>
      <c r="I179" s="268">
        <f>I180</f>
        <v>1928.1</v>
      </c>
    </row>
    <row r="180" spans="1:13" ht="26.4" x14ac:dyDescent="0.25">
      <c r="A180" s="2" t="s">
        <v>54</v>
      </c>
      <c r="B180" s="19" t="s">
        <v>533</v>
      </c>
      <c r="C180" s="19" t="s">
        <v>10</v>
      </c>
      <c r="D180" s="17" t="s">
        <v>12</v>
      </c>
      <c r="E180" s="7" t="s">
        <v>534</v>
      </c>
      <c r="F180" s="7" t="s">
        <v>55</v>
      </c>
      <c r="G180" s="268">
        <v>1928.1</v>
      </c>
      <c r="H180" s="268">
        <v>1928.1</v>
      </c>
      <c r="I180" s="268">
        <v>1928.1</v>
      </c>
    </row>
    <row r="181" spans="1:13" ht="39" customHeight="1" x14ac:dyDescent="0.25">
      <c r="A181" s="197" t="s">
        <v>180</v>
      </c>
      <c r="B181" s="19" t="s">
        <v>533</v>
      </c>
      <c r="C181" s="37" t="s">
        <v>10</v>
      </c>
      <c r="D181" s="38" t="s">
        <v>12</v>
      </c>
      <c r="E181" s="29" t="s">
        <v>232</v>
      </c>
      <c r="F181" s="52"/>
      <c r="G181" s="268">
        <f>G182</f>
        <v>536.20000000000005</v>
      </c>
      <c r="H181" s="268">
        <f>H182</f>
        <v>536.20000000000005</v>
      </c>
      <c r="I181" s="268">
        <f>I182</f>
        <v>536.20000000000005</v>
      </c>
    </row>
    <row r="182" spans="1:13" ht="26.4" x14ac:dyDescent="0.25">
      <c r="A182" s="197" t="s">
        <v>54</v>
      </c>
      <c r="B182" s="19" t="s">
        <v>533</v>
      </c>
      <c r="C182" s="37" t="s">
        <v>10</v>
      </c>
      <c r="D182" s="38" t="s">
        <v>12</v>
      </c>
      <c r="E182" s="29" t="s">
        <v>232</v>
      </c>
      <c r="F182" s="52" t="s">
        <v>55</v>
      </c>
      <c r="G182" s="268">
        <v>536.20000000000005</v>
      </c>
      <c r="H182" s="268">
        <v>536.20000000000005</v>
      </c>
      <c r="I182" s="268">
        <v>536.20000000000005</v>
      </c>
    </row>
    <row r="183" spans="1:13" ht="52.8" x14ac:dyDescent="0.25">
      <c r="A183" s="22" t="s">
        <v>60</v>
      </c>
      <c r="B183" s="15" t="s">
        <v>533</v>
      </c>
      <c r="C183" s="15" t="s">
        <v>10</v>
      </c>
      <c r="D183" s="16" t="s">
        <v>15</v>
      </c>
      <c r="E183" s="16"/>
      <c r="F183" s="16"/>
      <c r="G183" s="18">
        <f>G184+G207</f>
        <v>58458</v>
      </c>
      <c r="H183" s="18">
        <f>H184+H207</f>
        <v>57483</v>
      </c>
      <c r="I183" s="18">
        <f>I184+I207</f>
        <v>57401.5</v>
      </c>
      <c r="M183" s="236"/>
    </row>
    <row r="184" spans="1:13" ht="37.5" customHeight="1" x14ac:dyDescent="0.25">
      <c r="A184" s="2" t="s">
        <v>726</v>
      </c>
      <c r="B184" s="19" t="s">
        <v>533</v>
      </c>
      <c r="C184" s="19" t="s">
        <v>10</v>
      </c>
      <c r="D184" s="17" t="s">
        <v>15</v>
      </c>
      <c r="E184" s="17" t="s">
        <v>225</v>
      </c>
      <c r="F184" s="17"/>
      <c r="G184" s="268">
        <f>G185</f>
        <v>58449.4</v>
      </c>
      <c r="H184" s="268">
        <f>H185</f>
        <v>57470.8</v>
      </c>
      <c r="I184" s="268">
        <f>I185</f>
        <v>57389.3</v>
      </c>
    </row>
    <row r="185" spans="1:13" ht="30" customHeight="1" x14ac:dyDescent="0.25">
      <c r="A185" s="2" t="s">
        <v>574</v>
      </c>
      <c r="B185" s="19" t="s">
        <v>533</v>
      </c>
      <c r="C185" s="19" t="s">
        <v>10</v>
      </c>
      <c r="D185" s="17" t="s">
        <v>15</v>
      </c>
      <c r="E185" s="7" t="s">
        <v>226</v>
      </c>
      <c r="F185" s="7"/>
      <c r="G185" s="20">
        <f>G186+G206+G194+G199+G202+G191+G197</f>
        <v>58449.4</v>
      </c>
      <c r="H185" s="20">
        <f>H186+H206+H194+H199+H202+H191+H197</f>
        <v>57470.8</v>
      </c>
      <c r="I185" s="20">
        <f>I186+I206+I194+I199+I202+I191+I197</f>
        <v>57389.3</v>
      </c>
    </row>
    <row r="186" spans="1:13" ht="26.4" customHeight="1" x14ac:dyDescent="0.25">
      <c r="A186" s="2" t="s">
        <v>53</v>
      </c>
      <c r="B186" s="19" t="s">
        <v>533</v>
      </c>
      <c r="C186" s="19" t="s">
        <v>10</v>
      </c>
      <c r="D186" s="17" t="s">
        <v>15</v>
      </c>
      <c r="E186" s="7" t="s">
        <v>227</v>
      </c>
      <c r="F186" s="7"/>
      <c r="G186" s="20">
        <f>G187+G188+G190+G189</f>
        <v>41978.400000000001</v>
      </c>
      <c r="H186" s="20">
        <f>H187+H188+H190</f>
        <v>40999.199999999997</v>
      </c>
      <c r="I186" s="20">
        <f>I187+I188+I190</f>
        <v>40918.400000000001</v>
      </c>
    </row>
    <row r="187" spans="1:13" ht="27" customHeight="1" x14ac:dyDescent="0.25">
      <c r="A187" s="2" t="s">
        <v>54</v>
      </c>
      <c r="B187" s="19" t="s">
        <v>533</v>
      </c>
      <c r="C187" s="19" t="s">
        <v>10</v>
      </c>
      <c r="D187" s="17" t="s">
        <v>15</v>
      </c>
      <c r="E187" s="7" t="s">
        <v>227</v>
      </c>
      <c r="F187" s="7" t="s">
        <v>55</v>
      </c>
      <c r="G187" s="20">
        <v>27536.2</v>
      </c>
      <c r="H187" s="20">
        <v>27456.799999999999</v>
      </c>
      <c r="I187" s="20">
        <v>27376</v>
      </c>
    </row>
    <row r="188" spans="1:13" ht="24" customHeight="1" x14ac:dyDescent="0.25">
      <c r="A188" s="2" t="s">
        <v>181</v>
      </c>
      <c r="B188" s="19" t="s">
        <v>533</v>
      </c>
      <c r="C188" s="19" t="s">
        <v>10</v>
      </c>
      <c r="D188" s="17" t="s">
        <v>15</v>
      </c>
      <c r="E188" s="7" t="s">
        <v>227</v>
      </c>
      <c r="F188" s="7" t="s">
        <v>57</v>
      </c>
      <c r="G188" s="20">
        <v>14100.4</v>
      </c>
      <c r="H188" s="20">
        <v>13200.4</v>
      </c>
      <c r="I188" s="20">
        <v>13200.4</v>
      </c>
    </row>
    <row r="189" spans="1:13" ht="24" customHeight="1" x14ac:dyDescent="0.25">
      <c r="A189" s="197" t="s">
        <v>484</v>
      </c>
      <c r="B189" s="19" t="s">
        <v>533</v>
      </c>
      <c r="C189" s="37" t="s">
        <v>10</v>
      </c>
      <c r="D189" s="38" t="s">
        <v>15</v>
      </c>
      <c r="E189" s="29" t="s">
        <v>227</v>
      </c>
      <c r="F189" s="52" t="s">
        <v>483</v>
      </c>
      <c r="G189" s="20">
        <v>10</v>
      </c>
      <c r="H189" s="20">
        <v>0</v>
      </c>
      <c r="I189" s="20">
        <v>0</v>
      </c>
    </row>
    <row r="190" spans="1:13" ht="24" customHeight="1" x14ac:dyDescent="0.25">
      <c r="A190" s="2" t="s">
        <v>58</v>
      </c>
      <c r="B190" s="19" t="s">
        <v>533</v>
      </c>
      <c r="C190" s="19" t="s">
        <v>10</v>
      </c>
      <c r="D190" s="17" t="s">
        <v>15</v>
      </c>
      <c r="E190" s="7" t="s">
        <v>227</v>
      </c>
      <c r="F190" s="7" t="s">
        <v>59</v>
      </c>
      <c r="G190" s="20">
        <v>331.8</v>
      </c>
      <c r="H190" s="20">
        <v>342</v>
      </c>
      <c r="I190" s="20">
        <v>342</v>
      </c>
    </row>
    <row r="191" spans="1:13" ht="88.95" customHeight="1" x14ac:dyDescent="0.25">
      <c r="A191" s="154" t="s">
        <v>61</v>
      </c>
      <c r="B191" s="19" t="s">
        <v>533</v>
      </c>
      <c r="C191" s="19" t="s">
        <v>10</v>
      </c>
      <c r="D191" s="17" t="s">
        <v>15</v>
      </c>
      <c r="E191" s="29" t="s">
        <v>228</v>
      </c>
      <c r="F191" s="52"/>
      <c r="G191" s="20">
        <f>G193+G192</f>
        <v>376.8</v>
      </c>
      <c r="H191" s="20">
        <f>H193+H192</f>
        <v>377.3</v>
      </c>
      <c r="I191" s="20">
        <f>I193+I192</f>
        <v>377.9</v>
      </c>
    </row>
    <row r="192" spans="1:13" ht="36.6" customHeight="1" x14ac:dyDescent="0.25">
      <c r="A192" s="2" t="s">
        <v>54</v>
      </c>
      <c r="B192" s="19" t="s">
        <v>533</v>
      </c>
      <c r="C192" s="19" t="s">
        <v>10</v>
      </c>
      <c r="D192" s="17" t="s">
        <v>15</v>
      </c>
      <c r="E192" s="56" t="s">
        <v>228</v>
      </c>
      <c r="F192" s="57" t="s">
        <v>55</v>
      </c>
      <c r="G192" s="20">
        <v>182.8</v>
      </c>
      <c r="H192" s="20">
        <v>182.8</v>
      </c>
      <c r="I192" s="20">
        <v>182.8</v>
      </c>
    </row>
    <row r="193" spans="1:9" ht="34.5" customHeight="1" x14ac:dyDescent="0.25">
      <c r="A193" s="49" t="s">
        <v>181</v>
      </c>
      <c r="B193" s="19" t="s">
        <v>533</v>
      </c>
      <c r="C193" s="19" t="s">
        <v>10</v>
      </c>
      <c r="D193" s="17" t="s">
        <v>15</v>
      </c>
      <c r="E193" s="56" t="s">
        <v>228</v>
      </c>
      <c r="F193" s="57" t="s">
        <v>57</v>
      </c>
      <c r="G193" s="20">
        <v>194</v>
      </c>
      <c r="H193" s="20">
        <v>194.5</v>
      </c>
      <c r="I193" s="20">
        <v>195.1</v>
      </c>
    </row>
    <row r="194" spans="1:9" ht="105.75" customHeight="1" x14ac:dyDescent="0.25">
      <c r="A194" s="2" t="s">
        <v>191</v>
      </c>
      <c r="B194" s="19" t="s">
        <v>533</v>
      </c>
      <c r="C194" s="19" t="s">
        <v>10</v>
      </c>
      <c r="D194" s="17" t="s">
        <v>15</v>
      </c>
      <c r="E194" s="7" t="s">
        <v>229</v>
      </c>
      <c r="F194" s="7"/>
      <c r="G194" s="20">
        <f>G195+G196</f>
        <v>893.7</v>
      </c>
      <c r="H194" s="20">
        <f>H195+H196</f>
        <v>893.7</v>
      </c>
      <c r="I194" s="20">
        <f>I195+I196</f>
        <v>893.7</v>
      </c>
    </row>
    <row r="195" spans="1:9" ht="36" customHeight="1" x14ac:dyDescent="0.25">
      <c r="A195" s="2" t="s">
        <v>54</v>
      </c>
      <c r="B195" s="19" t="s">
        <v>533</v>
      </c>
      <c r="C195" s="19" t="s">
        <v>10</v>
      </c>
      <c r="D195" s="17" t="s">
        <v>15</v>
      </c>
      <c r="E195" s="7" t="s">
        <v>229</v>
      </c>
      <c r="F195" s="7" t="s">
        <v>55</v>
      </c>
      <c r="G195" s="20">
        <v>630</v>
      </c>
      <c r="H195" s="20">
        <v>630</v>
      </c>
      <c r="I195" s="20">
        <v>630</v>
      </c>
    </row>
    <row r="196" spans="1:9" ht="25.5" customHeight="1" x14ac:dyDescent="0.25">
      <c r="A196" s="2" t="s">
        <v>181</v>
      </c>
      <c r="B196" s="19" t="s">
        <v>533</v>
      </c>
      <c r="C196" s="19" t="s">
        <v>10</v>
      </c>
      <c r="D196" s="17" t="s">
        <v>15</v>
      </c>
      <c r="E196" s="7" t="s">
        <v>229</v>
      </c>
      <c r="F196" s="7" t="s">
        <v>57</v>
      </c>
      <c r="G196" s="20">
        <v>263.7</v>
      </c>
      <c r="H196" s="20">
        <v>263.7</v>
      </c>
      <c r="I196" s="20">
        <v>263.7</v>
      </c>
    </row>
    <row r="197" spans="1:9" ht="87" customHeight="1" x14ac:dyDescent="0.25">
      <c r="A197" s="2" t="s">
        <v>750</v>
      </c>
      <c r="B197" s="19" t="s">
        <v>533</v>
      </c>
      <c r="C197" s="19" t="s">
        <v>10</v>
      </c>
      <c r="D197" s="17" t="s">
        <v>15</v>
      </c>
      <c r="E197" s="7" t="s">
        <v>675</v>
      </c>
      <c r="F197" s="7"/>
      <c r="G197" s="20">
        <f>G198</f>
        <v>22.8</v>
      </c>
      <c r="H197" s="20">
        <f>H198</f>
        <v>22.8</v>
      </c>
      <c r="I197" s="20">
        <f>I198</f>
        <v>22.8</v>
      </c>
    </row>
    <row r="198" spans="1:9" ht="30.6" customHeight="1" x14ac:dyDescent="0.25">
      <c r="A198" s="2" t="s">
        <v>181</v>
      </c>
      <c r="B198" s="19" t="s">
        <v>533</v>
      </c>
      <c r="C198" s="19" t="s">
        <v>10</v>
      </c>
      <c r="D198" s="17" t="s">
        <v>15</v>
      </c>
      <c r="E198" s="7" t="s">
        <v>675</v>
      </c>
      <c r="F198" s="7" t="s">
        <v>57</v>
      </c>
      <c r="G198" s="20">
        <v>22.8</v>
      </c>
      <c r="H198" s="20">
        <v>22.8</v>
      </c>
      <c r="I198" s="20">
        <v>22.8</v>
      </c>
    </row>
    <row r="199" spans="1:9" ht="90.6" customHeight="1" x14ac:dyDescent="0.25">
      <c r="A199" s="2" t="s">
        <v>192</v>
      </c>
      <c r="B199" s="19" t="s">
        <v>533</v>
      </c>
      <c r="C199" s="19" t="s">
        <v>10</v>
      </c>
      <c r="D199" s="17" t="s">
        <v>15</v>
      </c>
      <c r="E199" s="7" t="s">
        <v>230</v>
      </c>
      <c r="F199" s="7"/>
      <c r="G199" s="20">
        <f>G200+G201</f>
        <v>289</v>
      </c>
      <c r="H199" s="20">
        <f>H200+H201</f>
        <v>289.10000000000002</v>
      </c>
      <c r="I199" s="20">
        <f>I200+I201</f>
        <v>287.8</v>
      </c>
    </row>
    <row r="200" spans="1:9" ht="36.75" customHeight="1" x14ac:dyDescent="0.25">
      <c r="A200" s="2" t="s">
        <v>54</v>
      </c>
      <c r="B200" s="19" t="s">
        <v>533</v>
      </c>
      <c r="C200" s="19" t="s">
        <v>10</v>
      </c>
      <c r="D200" s="17" t="s">
        <v>15</v>
      </c>
      <c r="E200" s="7" t="s">
        <v>230</v>
      </c>
      <c r="F200" s="7" t="s">
        <v>55</v>
      </c>
      <c r="G200" s="20">
        <v>244.5</v>
      </c>
      <c r="H200" s="20">
        <v>169.3</v>
      </c>
      <c r="I200" s="20">
        <v>169.3</v>
      </c>
    </row>
    <row r="201" spans="1:9" ht="24.6" customHeight="1" x14ac:dyDescent="0.25">
      <c r="A201" s="2" t="s">
        <v>181</v>
      </c>
      <c r="B201" s="19" t="s">
        <v>533</v>
      </c>
      <c r="C201" s="19" t="s">
        <v>10</v>
      </c>
      <c r="D201" s="17" t="s">
        <v>15</v>
      </c>
      <c r="E201" s="7" t="s">
        <v>230</v>
      </c>
      <c r="F201" s="7" t="s">
        <v>57</v>
      </c>
      <c r="G201" s="20">
        <v>44.5</v>
      </c>
      <c r="H201" s="20">
        <v>119.8</v>
      </c>
      <c r="I201" s="20">
        <v>118.5</v>
      </c>
    </row>
    <row r="202" spans="1:9" ht="151.19999999999999" customHeight="1" x14ac:dyDescent="0.25">
      <c r="A202" s="2" t="s">
        <v>193</v>
      </c>
      <c r="B202" s="19" t="s">
        <v>533</v>
      </c>
      <c r="C202" s="19" t="s">
        <v>10</v>
      </c>
      <c r="D202" s="17" t="s">
        <v>15</v>
      </c>
      <c r="E202" s="7" t="s">
        <v>231</v>
      </c>
      <c r="F202" s="7"/>
      <c r="G202" s="20">
        <f>G203+G204</f>
        <v>497.4</v>
      </c>
      <c r="H202" s="20">
        <f>H203+H204</f>
        <v>497.4</v>
      </c>
      <c r="I202" s="20">
        <f>I203+I204</f>
        <v>497.4</v>
      </c>
    </row>
    <row r="203" spans="1:9" ht="27.6" customHeight="1" x14ac:dyDescent="0.25">
      <c r="A203" s="2" t="s">
        <v>54</v>
      </c>
      <c r="B203" s="19" t="s">
        <v>533</v>
      </c>
      <c r="C203" s="19" t="s">
        <v>10</v>
      </c>
      <c r="D203" s="17" t="s">
        <v>15</v>
      </c>
      <c r="E203" s="7" t="s">
        <v>231</v>
      </c>
      <c r="F203" s="7" t="s">
        <v>55</v>
      </c>
      <c r="G203" s="20">
        <v>437.5</v>
      </c>
      <c r="H203" s="20">
        <v>437.5</v>
      </c>
      <c r="I203" s="20">
        <v>437.5</v>
      </c>
    </row>
    <row r="204" spans="1:9" ht="25.5" customHeight="1" x14ac:dyDescent="0.25">
      <c r="A204" s="2" t="s">
        <v>181</v>
      </c>
      <c r="B204" s="19" t="s">
        <v>533</v>
      </c>
      <c r="C204" s="19" t="s">
        <v>10</v>
      </c>
      <c r="D204" s="17" t="s">
        <v>15</v>
      </c>
      <c r="E204" s="7" t="s">
        <v>231</v>
      </c>
      <c r="F204" s="7" t="s">
        <v>57</v>
      </c>
      <c r="G204" s="20">
        <v>59.9</v>
      </c>
      <c r="H204" s="20">
        <v>59.9</v>
      </c>
      <c r="I204" s="20">
        <v>59.9</v>
      </c>
    </row>
    <row r="205" spans="1:9" ht="25.5" customHeight="1" x14ac:dyDescent="0.25">
      <c r="A205" s="2" t="s">
        <v>180</v>
      </c>
      <c r="B205" s="19" t="s">
        <v>533</v>
      </c>
      <c r="C205" s="19" t="s">
        <v>10</v>
      </c>
      <c r="D205" s="17" t="s">
        <v>15</v>
      </c>
      <c r="E205" s="7" t="s">
        <v>232</v>
      </c>
      <c r="F205" s="7"/>
      <c r="G205" s="20">
        <f>G206</f>
        <v>14391.3</v>
      </c>
      <c r="H205" s="20">
        <f>H206</f>
        <v>14391.3</v>
      </c>
      <c r="I205" s="20">
        <f>I206</f>
        <v>14391.3</v>
      </c>
    </row>
    <row r="206" spans="1:9" ht="34.5" customHeight="1" x14ac:dyDescent="0.25">
      <c r="A206" s="2" t="s">
        <v>54</v>
      </c>
      <c r="B206" s="19" t="s">
        <v>533</v>
      </c>
      <c r="C206" s="19" t="s">
        <v>10</v>
      </c>
      <c r="D206" s="17" t="s">
        <v>15</v>
      </c>
      <c r="E206" s="7" t="s">
        <v>232</v>
      </c>
      <c r="F206" s="7" t="s">
        <v>55</v>
      </c>
      <c r="G206" s="20">
        <v>14391.3</v>
      </c>
      <c r="H206" s="20">
        <v>14391.3</v>
      </c>
      <c r="I206" s="20">
        <v>14391.3</v>
      </c>
    </row>
    <row r="207" spans="1:9" ht="34.5" customHeight="1" x14ac:dyDescent="0.25">
      <c r="A207" s="196" t="s">
        <v>51</v>
      </c>
      <c r="B207" s="19" t="s">
        <v>533</v>
      </c>
      <c r="C207" s="63" t="s">
        <v>10</v>
      </c>
      <c r="D207" s="106" t="s">
        <v>15</v>
      </c>
      <c r="E207" s="28" t="s">
        <v>122</v>
      </c>
      <c r="F207" s="7"/>
      <c r="G207" s="20">
        <f>G208</f>
        <v>8.6</v>
      </c>
      <c r="H207" s="20">
        <f t="shared" ref="H207:I209" si="22">H208</f>
        <v>12.2</v>
      </c>
      <c r="I207" s="20">
        <f t="shared" si="22"/>
        <v>12.2</v>
      </c>
    </row>
    <row r="208" spans="1:9" ht="69" customHeight="1" x14ac:dyDescent="0.25">
      <c r="A208" s="2" t="s">
        <v>188</v>
      </c>
      <c r="B208" s="19" t="s">
        <v>533</v>
      </c>
      <c r="C208" s="19" t="s">
        <v>10</v>
      </c>
      <c r="D208" s="17" t="s">
        <v>15</v>
      </c>
      <c r="E208" s="7" t="s">
        <v>415</v>
      </c>
      <c r="F208" s="156"/>
      <c r="G208" s="20">
        <f>G209</f>
        <v>8.6</v>
      </c>
      <c r="H208" s="20">
        <f t="shared" si="22"/>
        <v>12.2</v>
      </c>
      <c r="I208" s="20">
        <f t="shared" si="22"/>
        <v>12.2</v>
      </c>
    </row>
    <row r="209" spans="1:9" ht="101.4" customHeight="1" x14ac:dyDescent="0.25">
      <c r="A209" s="2" t="s">
        <v>190</v>
      </c>
      <c r="B209" s="19" t="s">
        <v>533</v>
      </c>
      <c r="C209" s="19" t="s">
        <v>10</v>
      </c>
      <c r="D209" s="17" t="s">
        <v>15</v>
      </c>
      <c r="E209" s="7" t="s">
        <v>416</v>
      </c>
      <c r="F209" s="7"/>
      <c r="G209" s="20">
        <f>G210</f>
        <v>8.6</v>
      </c>
      <c r="H209" s="20">
        <f t="shared" si="22"/>
        <v>12.2</v>
      </c>
      <c r="I209" s="20">
        <f t="shared" si="22"/>
        <v>12.2</v>
      </c>
    </row>
    <row r="210" spans="1:9" ht="34.5" customHeight="1" x14ac:dyDescent="0.25">
      <c r="A210" s="2" t="s">
        <v>181</v>
      </c>
      <c r="B210" s="19" t="s">
        <v>533</v>
      </c>
      <c r="C210" s="19" t="s">
        <v>10</v>
      </c>
      <c r="D210" s="17" t="s">
        <v>15</v>
      </c>
      <c r="E210" s="7" t="s">
        <v>416</v>
      </c>
      <c r="F210" s="7" t="s">
        <v>57</v>
      </c>
      <c r="G210" s="20">
        <v>8.6</v>
      </c>
      <c r="H210" s="20">
        <v>12.2</v>
      </c>
      <c r="I210" s="20">
        <v>12.2</v>
      </c>
    </row>
    <row r="211" spans="1:9" ht="16.95" customHeight="1" x14ac:dyDescent="0.25">
      <c r="A211" s="22" t="s">
        <v>146</v>
      </c>
      <c r="B211" s="15" t="s">
        <v>533</v>
      </c>
      <c r="C211" s="15" t="s">
        <v>10</v>
      </c>
      <c r="D211" s="16" t="s">
        <v>28</v>
      </c>
      <c r="E211" s="16"/>
      <c r="F211" s="16"/>
      <c r="G211" s="23">
        <f t="shared" ref="G211:I213" si="23">G212</f>
        <v>1.8</v>
      </c>
      <c r="H211" s="23">
        <f t="shared" si="23"/>
        <v>1.8</v>
      </c>
      <c r="I211" s="23">
        <f t="shared" si="23"/>
        <v>12.2</v>
      </c>
    </row>
    <row r="212" spans="1:9" ht="33" customHeight="1" x14ac:dyDescent="0.25">
      <c r="A212" s="2" t="s">
        <v>147</v>
      </c>
      <c r="B212" s="19" t="s">
        <v>533</v>
      </c>
      <c r="C212" s="19" t="s">
        <v>10</v>
      </c>
      <c r="D212" s="17" t="s">
        <v>28</v>
      </c>
      <c r="E212" s="7" t="s">
        <v>148</v>
      </c>
      <c r="F212" s="7"/>
      <c r="G212" s="20">
        <f t="shared" si="23"/>
        <v>1.8</v>
      </c>
      <c r="H212" s="20">
        <f t="shared" si="23"/>
        <v>1.8</v>
      </c>
      <c r="I212" s="20">
        <f t="shared" si="23"/>
        <v>12.2</v>
      </c>
    </row>
    <row r="213" spans="1:9" ht="44.4" customHeight="1" x14ac:dyDescent="0.25">
      <c r="A213" s="2" t="s">
        <v>196</v>
      </c>
      <c r="B213" s="19" t="s">
        <v>533</v>
      </c>
      <c r="C213" s="19" t="s">
        <v>10</v>
      </c>
      <c r="D213" s="17" t="s">
        <v>28</v>
      </c>
      <c r="E213" s="7" t="s">
        <v>149</v>
      </c>
      <c r="F213" s="7"/>
      <c r="G213" s="20">
        <f t="shared" si="23"/>
        <v>1.8</v>
      </c>
      <c r="H213" s="20">
        <f t="shared" si="23"/>
        <v>1.8</v>
      </c>
      <c r="I213" s="20">
        <f t="shared" si="23"/>
        <v>12.2</v>
      </c>
    </row>
    <row r="214" spans="1:9" ht="32.25" customHeight="1" x14ac:dyDescent="0.25">
      <c r="A214" s="2" t="s">
        <v>181</v>
      </c>
      <c r="B214" s="19" t="s">
        <v>533</v>
      </c>
      <c r="C214" s="19" t="s">
        <v>10</v>
      </c>
      <c r="D214" s="17" t="s">
        <v>28</v>
      </c>
      <c r="E214" s="7" t="s">
        <v>149</v>
      </c>
      <c r="F214" s="7" t="s">
        <v>57</v>
      </c>
      <c r="G214" s="20">
        <v>1.8</v>
      </c>
      <c r="H214" s="20">
        <v>1.8</v>
      </c>
      <c r="I214" s="20">
        <v>12.2</v>
      </c>
    </row>
    <row r="215" spans="1:9" ht="19.5" customHeight="1" x14ac:dyDescent="0.25">
      <c r="A215" s="22" t="s">
        <v>18</v>
      </c>
      <c r="B215" s="15" t="s">
        <v>533</v>
      </c>
      <c r="C215" s="15" t="s">
        <v>10</v>
      </c>
      <c r="D215" s="16" t="s">
        <v>19</v>
      </c>
      <c r="E215" s="16"/>
      <c r="F215" s="16"/>
      <c r="G215" s="23">
        <f t="shared" ref="G215:I217" si="24">G216</f>
        <v>2873</v>
      </c>
      <c r="H215" s="23">
        <f t="shared" si="24"/>
        <v>3000</v>
      </c>
      <c r="I215" s="23">
        <f t="shared" si="24"/>
        <v>3000</v>
      </c>
    </row>
    <row r="216" spans="1:9" ht="13.65" customHeight="1" x14ac:dyDescent="0.25">
      <c r="A216" s="2" t="s">
        <v>18</v>
      </c>
      <c r="B216" s="19" t="s">
        <v>533</v>
      </c>
      <c r="C216" s="19" t="s">
        <v>10</v>
      </c>
      <c r="D216" s="17" t="s">
        <v>19</v>
      </c>
      <c r="E216" s="7" t="s">
        <v>123</v>
      </c>
      <c r="F216" s="16"/>
      <c r="G216" s="24">
        <f t="shared" si="24"/>
        <v>2873</v>
      </c>
      <c r="H216" s="24">
        <f t="shared" si="24"/>
        <v>3000</v>
      </c>
      <c r="I216" s="24">
        <f t="shared" si="24"/>
        <v>3000</v>
      </c>
    </row>
    <row r="217" spans="1:9" ht="15.75" customHeight="1" x14ac:dyDescent="0.25">
      <c r="A217" s="2" t="s">
        <v>63</v>
      </c>
      <c r="B217" s="19" t="s">
        <v>533</v>
      </c>
      <c r="C217" s="19" t="s">
        <v>10</v>
      </c>
      <c r="D217" s="17" t="s">
        <v>19</v>
      </c>
      <c r="E217" s="7" t="s">
        <v>124</v>
      </c>
      <c r="F217" s="17"/>
      <c r="G217" s="24">
        <f t="shared" si="24"/>
        <v>2873</v>
      </c>
      <c r="H217" s="24">
        <f t="shared" si="24"/>
        <v>3000</v>
      </c>
      <c r="I217" s="24">
        <f t="shared" si="24"/>
        <v>3000</v>
      </c>
    </row>
    <row r="218" spans="1:9" ht="16.5" customHeight="1" x14ac:dyDescent="0.25">
      <c r="A218" s="2" t="s">
        <v>64</v>
      </c>
      <c r="B218" s="19" t="s">
        <v>533</v>
      </c>
      <c r="C218" s="19" t="s">
        <v>10</v>
      </c>
      <c r="D218" s="17" t="s">
        <v>19</v>
      </c>
      <c r="E218" s="7" t="s">
        <v>124</v>
      </c>
      <c r="F218" s="17" t="s">
        <v>65</v>
      </c>
      <c r="G218" s="24">
        <v>2873</v>
      </c>
      <c r="H218" s="24">
        <v>3000</v>
      </c>
      <c r="I218" s="24">
        <v>3000</v>
      </c>
    </row>
    <row r="219" spans="1:9" ht="16.5" customHeight="1" x14ac:dyDescent="0.25">
      <c r="A219" s="22" t="s">
        <v>20</v>
      </c>
      <c r="B219" s="15" t="s">
        <v>533</v>
      </c>
      <c r="C219" s="15" t="s">
        <v>10</v>
      </c>
      <c r="D219" s="16" t="s">
        <v>21</v>
      </c>
      <c r="E219" s="17"/>
      <c r="F219" s="17"/>
      <c r="G219" s="23">
        <f>G220+G229+G248+G260+G224+G257</f>
        <v>23153</v>
      </c>
      <c r="H219" s="23">
        <f>H220+H229+H248+H260</f>
        <v>21191.4</v>
      </c>
      <c r="I219" s="23">
        <f>I220+I229+I248+I260</f>
        <v>21191.4</v>
      </c>
    </row>
    <row r="220" spans="1:9" ht="49.5" customHeight="1" x14ac:dyDescent="0.25">
      <c r="A220" s="2" t="s">
        <v>728</v>
      </c>
      <c r="B220" s="19" t="s">
        <v>533</v>
      </c>
      <c r="C220" s="34" t="s">
        <v>10</v>
      </c>
      <c r="D220" s="7" t="s">
        <v>21</v>
      </c>
      <c r="E220" s="7" t="s">
        <v>237</v>
      </c>
      <c r="F220" s="7"/>
      <c r="G220" s="24">
        <f>G221</f>
        <v>35</v>
      </c>
      <c r="H220" s="24">
        <f>H221</f>
        <v>35</v>
      </c>
      <c r="I220" s="24">
        <f>I221</f>
        <v>35</v>
      </c>
    </row>
    <row r="221" spans="1:9" ht="33" customHeight="1" x14ac:dyDescent="0.25">
      <c r="A221" s="2" t="s">
        <v>388</v>
      </c>
      <c r="B221" s="19" t="s">
        <v>533</v>
      </c>
      <c r="C221" s="34" t="s">
        <v>10</v>
      </c>
      <c r="D221" s="7" t="s">
        <v>21</v>
      </c>
      <c r="E221" s="7" t="s">
        <v>238</v>
      </c>
      <c r="F221" s="7"/>
      <c r="G221" s="24">
        <f t="shared" ref="G221:I222" si="25">G222</f>
        <v>35</v>
      </c>
      <c r="H221" s="24">
        <f t="shared" si="25"/>
        <v>35</v>
      </c>
      <c r="I221" s="24">
        <f t="shared" si="25"/>
        <v>35</v>
      </c>
    </row>
    <row r="222" spans="1:9" ht="28.95" customHeight="1" x14ac:dyDescent="0.25">
      <c r="A222" s="2" t="s">
        <v>66</v>
      </c>
      <c r="B222" s="19" t="s">
        <v>533</v>
      </c>
      <c r="C222" s="19" t="s">
        <v>10</v>
      </c>
      <c r="D222" s="17" t="s">
        <v>21</v>
      </c>
      <c r="E222" s="7" t="s">
        <v>239</v>
      </c>
      <c r="F222" s="7"/>
      <c r="G222" s="24">
        <f t="shared" si="25"/>
        <v>35</v>
      </c>
      <c r="H222" s="24">
        <f t="shared" si="25"/>
        <v>35</v>
      </c>
      <c r="I222" s="24">
        <f t="shared" si="25"/>
        <v>35</v>
      </c>
    </row>
    <row r="223" spans="1:9" ht="31.95" customHeight="1" x14ac:dyDescent="0.25">
      <c r="A223" s="2" t="s">
        <v>181</v>
      </c>
      <c r="B223" s="19" t="s">
        <v>533</v>
      </c>
      <c r="C223" s="19" t="s">
        <v>10</v>
      </c>
      <c r="D223" s="17" t="s">
        <v>21</v>
      </c>
      <c r="E223" s="7" t="s">
        <v>239</v>
      </c>
      <c r="F223" s="7" t="s">
        <v>57</v>
      </c>
      <c r="G223" s="24">
        <v>35</v>
      </c>
      <c r="H223" s="24">
        <v>35</v>
      </c>
      <c r="I223" s="24">
        <v>35</v>
      </c>
    </row>
    <row r="224" spans="1:9" ht="54.6" customHeight="1" x14ac:dyDescent="0.25">
      <c r="A224" s="197" t="s">
        <v>730</v>
      </c>
      <c r="B224" s="19" t="s">
        <v>533</v>
      </c>
      <c r="C224" s="37" t="s">
        <v>10</v>
      </c>
      <c r="D224" s="38" t="s">
        <v>21</v>
      </c>
      <c r="E224" s="29" t="s">
        <v>245</v>
      </c>
      <c r="F224" s="52"/>
      <c r="G224" s="24">
        <f>G225</f>
        <v>440</v>
      </c>
      <c r="H224" s="24">
        <f t="shared" ref="H224:I227" si="26">H225</f>
        <v>0</v>
      </c>
      <c r="I224" s="24">
        <f t="shared" si="26"/>
        <v>0</v>
      </c>
    </row>
    <row r="225" spans="1:9" ht="31.95" customHeight="1" x14ac:dyDescent="0.25">
      <c r="A225" s="197" t="s">
        <v>67</v>
      </c>
      <c r="B225" s="19" t="s">
        <v>533</v>
      </c>
      <c r="C225" s="37" t="s">
        <v>10</v>
      </c>
      <c r="D225" s="38" t="s">
        <v>21</v>
      </c>
      <c r="E225" s="29" t="s">
        <v>246</v>
      </c>
      <c r="F225" s="52"/>
      <c r="G225" s="24">
        <f>G226</f>
        <v>440</v>
      </c>
      <c r="H225" s="24">
        <f t="shared" si="26"/>
        <v>0</v>
      </c>
      <c r="I225" s="24">
        <f t="shared" si="26"/>
        <v>0</v>
      </c>
    </row>
    <row r="226" spans="1:9" ht="31.95" customHeight="1" x14ac:dyDescent="0.25">
      <c r="A226" s="197" t="s">
        <v>2</v>
      </c>
      <c r="B226" s="19" t="s">
        <v>533</v>
      </c>
      <c r="C226" s="37" t="s">
        <v>10</v>
      </c>
      <c r="D226" s="38" t="s">
        <v>21</v>
      </c>
      <c r="E226" s="29" t="s">
        <v>251</v>
      </c>
      <c r="F226" s="52"/>
      <c r="G226" s="24">
        <f>G227</f>
        <v>440</v>
      </c>
      <c r="H226" s="24">
        <f t="shared" si="26"/>
        <v>0</v>
      </c>
      <c r="I226" s="24">
        <f t="shared" si="26"/>
        <v>0</v>
      </c>
    </row>
    <row r="227" spans="1:9" ht="42" customHeight="1" x14ac:dyDescent="0.25">
      <c r="A227" s="197" t="s">
        <v>778</v>
      </c>
      <c r="B227" s="19" t="s">
        <v>533</v>
      </c>
      <c r="C227" s="37" t="s">
        <v>10</v>
      </c>
      <c r="D227" s="38" t="s">
        <v>21</v>
      </c>
      <c r="E227" s="29" t="s">
        <v>777</v>
      </c>
      <c r="F227" s="52"/>
      <c r="G227" s="24">
        <f>G228</f>
        <v>440</v>
      </c>
      <c r="H227" s="24">
        <f t="shared" si="26"/>
        <v>0</v>
      </c>
      <c r="I227" s="24">
        <f t="shared" si="26"/>
        <v>0</v>
      </c>
    </row>
    <row r="228" spans="1:9" ht="31.95" customHeight="1" x14ac:dyDescent="0.25">
      <c r="A228" s="197" t="s">
        <v>181</v>
      </c>
      <c r="B228" s="19" t="s">
        <v>533</v>
      </c>
      <c r="C228" s="37" t="s">
        <v>10</v>
      </c>
      <c r="D228" s="38" t="s">
        <v>21</v>
      </c>
      <c r="E228" s="29" t="s">
        <v>777</v>
      </c>
      <c r="F228" s="52" t="s">
        <v>57</v>
      </c>
      <c r="G228" s="24">
        <v>440</v>
      </c>
      <c r="H228" s="24">
        <v>0</v>
      </c>
      <c r="I228" s="24">
        <v>0</v>
      </c>
    </row>
    <row r="229" spans="1:9" ht="28.5" customHeight="1" x14ac:dyDescent="0.25">
      <c r="A229" s="2" t="s">
        <v>726</v>
      </c>
      <c r="B229" s="19" t="s">
        <v>533</v>
      </c>
      <c r="C229" s="19" t="s">
        <v>10</v>
      </c>
      <c r="D229" s="17" t="s">
        <v>21</v>
      </c>
      <c r="E229" s="7" t="s">
        <v>225</v>
      </c>
      <c r="F229" s="7"/>
      <c r="G229" s="20">
        <f>G230+G238</f>
        <v>8365.7000000000007</v>
      </c>
      <c r="H229" s="20">
        <f>H230+H238</f>
        <v>7171.1</v>
      </c>
      <c r="I229" s="20">
        <f>I230+I238</f>
        <v>7171.1</v>
      </c>
    </row>
    <row r="230" spans="1:9" ht="28.95" customHeight="1" x14ac:dyDescent="0.25">
      <c r="A230" s="44" t="s">
        <v>108</v>
      </c>
      <c r="B230" s="19" t="s">
        <v>533</v>
      </c>
      <c r="C230" s="34" t="s">
        <v>10</v>
      </c>
      <c r="D230" s="7" t="s">
        <v>21</v>
      </c>
      <c r="E230" s="7" t="s">
        <v>240</v>
      </c>
      <c r="F230" s="7"/>
      <c r="G230" s="20">
        <f>G231+G234</f>
        <v>3012.4</v>
      </c>
      <c r="H230" s="20">
        <f>H231+H234</f>
        <v>3012.4</v>
      </c>
      <c r="I230" s="20">
        <f>I231+I234</f>
        <v>3012.4</v>
      </c>
    </row>
    <row r="231" spans="1:9" ht="27.6" customHeight="1" x14ac:dyDescent="0.25">
      <c r="A231" s="2" t="s">
        <v>72</v>
      </c>
      <c r="B231" s="19" t="s">
        <v>533</v>
      </c>
      <c r="C231" s="181" t="s">
        <v>10</v>
      </c>
      <c r="D231" s="29" t="s">
        <v>21</v>
      </c>
      <c r="E231" s="29" t="s">
        <v>417</v>
      </c>
      <c r="F231" s="52"/>
      <c r="G231" s="20">
        <f>G232+G233</f>
        <v>490</v>
      </c>
      <c r="H231" s="20">
        <f>H232+H233</f>
        <v>490</v>
      </c>
      <c r="I231" s="20">
        <f>I232+I233</f>
        <v>490</v>
      </c>
    </row>
    <row r="232" spans="1:9" ht="27.6" customHeight="1" x14ac:dyDescent="0.25">
      <c r="A232" s="2" t="s">
        <v>73</v>
      </c>
      <c r="B232" s="19" t="s">
        <v>533</v>
      </c>
      <c r="C232" s="181" t="s">
        <v>10</v>
      </c>
      <c r="D232" s="29" t="s">
        <v>21</v>
      </c>
      <c r="E232" s="29" t="s">
        <v>417</v>
      </c>
      <c r="F232" s="7" t="s">
        <v>74</v>
      </c>
      <c r="G232" s="20">
        <v>101.2</v>
      </c>
      <c r="H232" s="20">
        <v>101.2</v>
      </c>
      <c r="I232" s="20">
        <v>101.2</v>
      </c>
    </row>
    <row r="233" spans="1:9" ht="33.6" customHeight="1" x14ac:dyDescent="0.25">
      <c r="A233" s="197" t="s">
        <v>181</v>
      </c>
      <c r="B233" s="19" t="s">
        <v>533</v>
      </c>
      <c r="C233" s="181" t="s">
        <v>10</v>
      </c>
      <c r="D233" s="29" t="s">
        <v>21</v>
      </c>
      <c r="E233" s="29" t="s">
        <v>417</v>
      </c>
      <c r="F233" s="52" t="s">
        <v>57</v>
      </c>
      <c r="G233" s="20">
        <v>388.8</v>
      </c>
      <c r="H233" s="20">
        <v>388.8</v>
      </c>
      <c r="I233" s="20">
        <v>388.8</v>
      </c>
    </row>
    <row r="234" spans="1:9" ht="79.5" customHeight="1" x14ac:dyDescent="0.25">
      <c r="A234" s="44" t="s">
        <v>75</v>
      </c>
      <c r="B234" s="19" t="s">
        <v>533</v>
      </c>
      <c r="C234" s="19" t="s">
        <v>10</v>
      </c>
      <c r="D234" s="17" t="s">
        <v>21</v>
      </c>
      <c r="E234" s="7" t="s">
        <v>241</v>
      </c>
      <c r="F234" s="7"/>
      <c r="G234" s="20">
        <f>G235+G236+G237</f>
        <v>2522.4</v>
      </c>
      <c r="H234" s="20">
        <f>H235+H236+H237</f>
        <v>2522.4</v>
      </c>
      <c r="I234" s="20">
        <f>I235+I236+I237</f>
        <v>2522.4</v>
      </c>
    </row>
    <row r="235" spans="1:9" ht="24" customHeight="1" x14ac:dyDescent="0.25">
      <c r="A235" s="2" t="s">
        <v>73</v>
      </c>
      <c r="B235" s="19" t="s">
        <v>533</v>
      </c>
      <c r="C235" s="19" t="s">
        <v>10</v>
      </c>
      <c r="D235" s="17" t="s">
        <v>21</v>
      </c>
      <c r="E235" s="7" t="s">
        <v>241</v>
      </c>
      <c r="F235" s="7" t="s">
        <v>74</v>
      </c>
      <c r="G235" s="20">
        <v>2519.4</v>
      </c>
      <c r="H235" s="20">
        <v>2519.4</v>
      </c>
      <c r="I235" s="20">
        <v>2519.4</v>
      </c>
    </row>
    <row r="236" spans="1:9" ht="24.75" customHeight="1" x14ac:dyDescent="0.25">
      <c r="A236" s="2" t="s">
        <v>181</v>
      </c>
      <c r="B236" s="19" t="s">
        <v>533</v>
      </c>
      <c r="C236" s="19" t="s">
        <v>10</v>
      </c>
      <c r="D236" s="17" t="s">
        <v>21</v>
      </c>
      <c r="E236" s="7" t="s">
        <v>241</v>
      </c>
      <c r="F236" s="7" t="s">
        <v>57</v>
      </c>
      <c r="G236" s="241">
        <v>0</v>
      </c>
      <c r="H236" s="241">
        <v>0</v>
      </c>
      <c r="I236" s="20">
        <v>0</v>
      </c>
    </row>
    <row r="237" spans="1:9" ht="24.75" customHeight="1" x14ac:dyDescent="0.25">
      <c r="A237" s="2" t="s">
        <v>58</v>
      </c>
      <c r="B237" s="19" t="s">
        <v>533</v>
      </c>
      <c r="C237" s="19" t="s">
        <v>10</v>
      </c>
      <c r="D237" s="17" t="s">
        <v>21</v>
      </c>
      <c r="E237" s="7" t="s">
        <v>241</v>
      </c>
      <c r="F237" s="7" t="s">
        <v>59</v>
      </c>
      <c r="G237" s="20">
        <v>3</v>
      </c>
      <c r="H237" s="20">
        <v>3</v>
      </c>
      <c r="I237" s="20">
        <v>3</v>
      </c>
    </row>
    <row r="238" spans="1:9" ht="32.4" customHeight="1" x14ac:dyDescent="0.25">
      <c r="A238" s="2" t="s">
        <v>574</v>
      </c>
      <c r="B238" s="19" t="s">
        <v>533</v>
      </c>
      <c r="C238" s="19" t="s">
        <v>10</v>
      </c>
      <c r="D238" s="17" t="s">
        <v>21</v>
      </c>
      <c r="E238" s="7" t="s">
        <v>226</v>
      </c>
      <c r="F238" s="7"/>
      <c r="G238" s="20">
        <f>G242+G246+G239</f>
        <v>5353.3</v>
      </c>
      <c r="H238" s="20">
        <f>H242+H246</f>
        <v>4158.7</v>
      </c>
      <c r="I238" s="20">
        <f>I242+I246</f>
        <v>4158.7</v>
      </c>
    </row>
    <row r="239" spans="1:9" ht="32.4" customHeight="1" x14ac:dyDescent="0.25">
      <c r="A239" s="2" t="s">
        <v>763</v>
      </c>
      <c r="B239" s="19" t="s">
        <v>533</v>
      </c>
      <c r="C239" s="19" t="s">
        <v>10</v>
      </c>
      <c r="D239" s="17" t="s">
        <v>21</v>
      </c>
      <c r="E239" s="7" t="s">
        <v>762</v>
      </c>
      <c r="F239" s="7"/>
      <c r="G239" s="20">
        <f>G240+G241</f>
        <v>113.6</v>
      </c>
      <c r="H239" s="20">
        <v>0</v>
      </c>
      <c r="I239" s="20">
        <v>0</v>
      </c>
    </row>
    <row r="240" spans="1:9" ht="32.4" customHeight="1" x14ac:dyDescent="0.25">
      <c r="A240" s="135" t="s">
        <v>181</v>
      </c>
      <c r="B240" s="19" t="s">
        <v>533</v>
      </c>
      <c r="C240" s="19" t="s">
        <v>10</v>
      </c>
      <c r="D240" s="17" t="s">
        <v>21</v>
      </c>
      <c r="E240" s="7" t="s">
        <v>762</v>
      </c>
      <c r="F240" s="7" t="s">
        <v>57</v>
      </c>
      <c r="G240" s="20">
        <v>62.2</v>
      </c>
      <c r="H240" s="20">
        <v>0</v>
      </c>
      <c r="I240" s="20">
        <v>0</v>
      </c>
    </row>
    <row r="241" spans="1:9" ht="22.2" customHeight="1" x14ac:dyDescent="0.25">
      <c r="A241" s="2" t="s">
        <v>484</v>
      </c>
      <c r="B241" s="19" t="s">
        <v>533</v>
      </c>
      <c r="C241" s="19" t="s">
        <v>10</v>
      </c>
      <c r="D241" s="17" t="s">
        <v>21</v>
      </c>
      <c r="E241" s="7" t="s">
        <v>762</v>
      </c>
      <c r="F241" s="7" t="s">
        <v>483</v>
      </c>
      <c r="G241" s="20">
        <v>51.4</v>
      </c>
      <c r="H241" s="20">
        <v>0</v>
      </c>
      <c r="I241" s="20">
        <v>0</v>
      </c>
    </row>
    <row r="242" spans="1:9" ht="31.95" customHeight="1" x14ac:dyDescent="0.25">
      <c r="A242" s="2" t="s">
        <v>72</v>
      </c>
      <c r="B242" s="19" t="s">
        <v>533</v>
      </c>
      <c r="C242" s="19" t="s">
        <v>390</v>
      </c>
      <c r="D242" s="17" t="s">
        <v>21</v>
      </c>
      <c r="E242" s="7" t="s">
        <v>398</v>
      </c>
      <c r="F242" s="7"/>
      <c r="G242" s="20">
        <f>G243+G244+G245</f>
        <v>3687.2</v>
      </c>
      <c r="H242" s="20">
        <f>H243+H244+H245</f>
        <v>2606.1999999999998</v>
      </c>
      <c r="I242" s="20">
        <f>I243+I244+I245</f>
        <v>2606.1999999999998</v>
      </c>
    </row>
    <row r="243" spans="1:9" ht="15" customHeight="1" x14ac:dyDescent="0.25">
      <c r="A243" s="49" t="s">
        <v>73</v>
      </c>
      <c r="B243" s="19" t="s">
        <v>533</v>
      </c>
      <c r="C243" s="55" t="s">
        <v>220</v>
      </c>
      <c r="D243" s="152" t="s">
        <v>221</v>
      </c>
      <c r="E243" s="7" t="s">
        <v>398</v>
      </c>
      <c r="F243" s="7" t="s">
        <v>74</v>
      </c>
      <c r="G243" s="20">
        <v>3442.7</v>
      </c>
      <c r="H243" s="20">
        <v>2361.6999999999998</v>
      </c>
      <c r="I243" s="20">
        <v>2361.6999999999998</v>
      </c>
    </row>
    <row r="244" spans="1:9" ht="27.75" customHeight="1" x14ac:dyDescent="0.25">
      <c r="A244" s="2" t="s">
        <v>181</v>
      </c>
      <c r="B244" s="19" t="s">
        <v>533</v>
      </c>
      <c r="C244" s="55" t="s">
        <v>220</v>
      </c>
      <c r="D244" s="152" t="s">
        <v>221</v>
      </c>
      <c r="E244" s="7" t="s">
        <v>398</v>
      </c>
      <c r="F244" s="7" t="s">
        <v>57</v>
      </c>
      <c r="G244" s="20">
        <v>244.2</v>
      </c>
      <c r="H244" s="20">
        <v>244.5</v>
      </c>
      <c r="I244" s="20">
        <v>244.5</v>
      </c>
    </row>
    <row r="245" spans="1:9" ht="27.75" customHeight="1" x14ac:dyDescent="0.25">
      <c r="A245" s="135" t="s">
        <v>58</v>
      </c>
      <c r="B245" s="19" t="s">
        <v>533</v>
      </c>
      <c r="C245" s="55" t="s">
        <v>220</v>
      </c>
      <c r="D245" s="152" t="s">
        <v>221</v>
      </c>
      <c r="E245" s="7" t="s">
        <v>398</v>
      </c>
      <c r="F245" s="7" t="s">
        <v>59</v>
      </c>
      <c r="G245" s="20">
        <v>0.3</v>
      </c>
      <c r="H245" s="20">
        <v>0</v>
      </c>
      <c r="I245" s="20">
        <v>0</v>
      </c>
    </row>
    <row r="246" spans="1:9" ht="51.6" customHeight="1" x14ac:dyDescent="0.25">
      <c r="A246" s="2" t="s">
        <v>180</v>
      </c>
      <c r="B246" s="19" t="s">
        <v>533</v>
      </c>
      <c r="C246" s="55" t="s">
        <v>220</v>
      </c>
      <c r="D246" s="152" t="s">
        <v>221</v>
      </c>
      <c r="E246" s="7" t="s">
        <v>232</v>
      </c>
      <c r="F246" s="7"/>
      <c r="G246" s="20">
        <f>G247</f>
        <v>1552.5</v>
      </c>
      <c r="H246" s="20">
        <f>H247</f>
        <v>1552.5</v>
      </c>
      <c r="I246" s="20">
        <f>I247</f>
        <v>1552.5</v>
      </c>
    </row>
    <row r="247" spans="1:9" ht="27.75" customHeight="1" x14ac:dyDescent="0.25">
      <c r="A247" s="2" t="s">
        <v>73</v>
      </c>
      <c r="B247" s="19" t="s">
        <v>533</v>
      </c>
      <c r="C247" s="55" t="s">
        <v>220</v>
      </c>
      <c r="D247" s="152" t="s">
        <v>221</v>
      </c>
      <c r="E247" s="7" t="s">
        <v>232</v>
      </c>
      <c r="F247" s="7" t="s">
        <v>74</v>
      </c>
      <c r="G247" s="20">
        <v>1552.5</v>
      </c>
      <c r="H247" s="20">
        <v>1552.5</v>
      </c>
      <c r="I247" s="20">
        <v>1552.5</v>
      </c>
    </row>
    <row r="248" spans="1:9" ht="68.25" customHeight="1" x14ac:dyDescent="0.25">
      <c r="A248" s="2" t="s">
        <v>729</v>
      </c>
      <c r="B248" s="19" t="s">
        <v>533</v>
      </c>
      <c r="C248" s="19" t="s">
        <v>10</v>
      </c>
      <c r="D248" s="17" t="s">
        <v>21</v>
      </c>
      <c r="E248" s="7" t="s">
        <v>242</v>
      </c>
      <c r="F248" s="7"/>
      <c r="G248" s="20">
        <f>G249</f>
        <v>13785.300000000001</v>
      </c>
      <c r="H248" s="20">
        <f>H249</f>
        <v>13785.300000000001</v>
      </c>
      <c r="I248" s="20">
        <f>I249</f>
        <v>13785.300000000001</v>
      </c>
    </row>
    <row r="249" spans="1:9" ht="42" customHeight="1" x14ac:dyDescent="0.25">
      <c r="A249" s="2" t="s">
        <v>576</v>
      </c>
      <c r="B249" s="19" t="s">
        <v>533</v>
      </c>
      <c r="C249" s="19" t="s">
        <v>10</v>
      </c>
      <c r="D249" s="17" t="s">
        <v>21</v>
      </c>
      <c r="E249" s="17" t="s">
        <v>243</v>
      </c>
      <c r="F249" s="7"/>
      <c r="G249" s="20">
        <f>G250+G255</f>
        <v>13785.300000000001</v>
      </c>
      <c r="H249" s="20">
        <f>H250+H255</f>
        <v>13785.300000000001</v>
      </c>
      <c r="I249" s="20">
        <f>I250+I255</f>
        <v>13785.300000000001</v>
      </c>
    </row>
    <row r="250" spans="1:9" ht="35.25" customHeight="1" x14ac:dyDescent="0.25">
      <c r="A250" s="2" t="s">
        <v>72</v>
      </c>
      <c r="B250" s="19" t="s">
        <v>533</v>
      </c>
      <c r="C250" s="19" t="s">
        <v>10</v>
      </c>
      <c r="D250" s="17" t="s">
        <v>21</v>
      </c>
      <c r="E250" s="17" t="s">
        <v>244</v>
      </c>
      <c r="F250" s="7"/>
      <c r="G250" s="20">
        <f>G251+G252+G254+G253</f>
        <v>10179.700000000001</v>
      </c>
      <c r="H250" s="20">
        <f>H251+H252+H254</f>
        <v>10179.700000000001</v>
      </c>
      <c r="I250" s="20">
        <f>I251+I252+I254</f>
        <v>10179.700000000001</v>
      </c>
    </row>
    <row r="251" spans="1:9" ht="21.6" customHeight="1" x14ac:dyDescent="0.25">
      <c r="A251" s="2" t="s">
        <v>73</v>
      </c>
      <c r="B251" s="19" t="s">
        <v>533</v>
      </c>
      <c r="C251" s="19" t="s">
        <v>10</v>
      </c>
      <c r="D251" s="17" t="s">
        <v>21</v>
      </c>
      <c r="E251" s="17" t="s">
        <v>244</v>
      </c>
      <c r="F251" s="7" t="s">
        <v>74</v>
      </c>
      <c r="G251" s="24">
        <v>9583.2000000000007</v>
      </c>
      <c r="H251" s="24">
        <v>9583.2000000000007</v>
      </c>
      <c r="I251" s="24">
        <v>9583.2000000000007</v>
      </c>
    </row>
    <row r="252" spans="1:9" ht="30.6" customHeight="1" x14ac:dyDescent="0.25">
      <c r="A252" s="2" t="s">
        <v>181</v>
      </c>
      <c r="B252" s="19" t="s">
        <v>533</v>
      </c>
      <c r="C252" s="19" t="s">
        <v>10</v>
      </c>
      <c r="D252" s="17" t="s">
        <v>21</v>
      </c>
      <c r="E252" s="17" t="s">
        <v>244</v>
      </c>
      <c r="F252" s="7" t="s">
        <v>57</v>
      </c>
      <c r="G252" s="24">
        <v>593.5</v>
      </c>
      <c r="H252" s="24">
        <v>593.5</v>
      </c>
      <c r="I252" s="24">
        <v>593.5</v>
      </c>
    </row>
    <row r="253" spans="1:9" ht="30.6" customHeight="1" x14ac:dyDescent="0.25">
      <c r="A253" s="194" t="s">
        <v>160</v>
      </c>
      <c r="B253" s="19" t="s">
        <v>533</v>
      </c>
      <c r="C253" s="19" t="s">
        <v>10</v>
      </c>
      <c r="D253" s="17" t="s">
        <v>21</v>
      </c>
      <c r="E253" s="17" t="s">
        <v>244</v>
      </c>
      <c r="F253" s="7" t="s">
        <v>92</v>
      </c>
      <c r="G253" s="270">
        <v>0</v>
      </c>
      <c r="H253" s="270">
        <v>0</v>
      </c>
      <c r="I253" s="270">
        <v>0</v>
      </c>
    </row>
    <row r="254" spans="1:9" ht="24.75" customHeight="1" x14ac:dyDescent="0.25">
      <c r="A254" s="2" t="s">
        <v>58</v>
      </c>
      <c r="B254" s="19" t="s">
        <v>533</v>
      </c>
      <c r="C254" s="19" t="s">
        <v>10</v>
      </c>
      <c r="D254" s="17" t="s">
        <v>21</v>
      </c>
      <c r="E254" s="17" t="s">
        <v>244</v>
      </c>
      <c r="F254" s="7" t="s">
        <v>59</v>
      </c>
      <c r="G254" s="270">
        <v>3</v>
      </c>
      <c r="H254" s="270">
        <v>3</v>
      </c>
      <c r="I254" s="270">
        <v>3</v>
      </c>
    </row>
    <row r="255" spans="1:9" ht="43.2" customHeight="1" x14ac:dyDescent="0.25">
      <c r="A255" s="2" t="s">
        <v>180</v>
      </c>
      <c r="B255" s="19" t="s">
        <v>533</v>
      </c>
      <c r="C255" s="19" t="s">
        <v>10</v>
      </c>
      <c r="D255" s="17" t="s">
        <v>21</v>
      </c>
      <c r="E255" s="17" t="s">
        <v>400</v>
      </c>
      <c r="F255" s="156"/>
      <c r="G255" s="24">
        <f>G256</f>
        <v>3605.6</v>
      </c>
      <c r="H255" s="20">
        <f>H256</f>
        <v>3605.6</v>
      </c>
      <c r="I255" s="20">
        <f>I256</f>
        <v>3605.6</v>
      </c>
    </row>
    <row r="256" spans="1:9" ht="24.75" customHeight="1" x14ac:dyDescent="0.25">
      <c r="A256" s="2" t="s">
        <v>73</v>
      </c>
      <c r="B256" s="19" t="s">
        <v>533</v>
      </c>
      <c r="C256" s="19" t="s">
        <v>10</v>
      </c>
      <c r="D256" s="17" t="s">
        <v>21</v>
      </c>
      <c r="E256" s="17" t="s">
        <v>400</v>
      </c>
      <c r="F256" s="156" t="s">
        <v>74</v>
      </c>
      <c r="G256" s="24">
        <v>3605.6</v>
      </c>
      <c r="H256" s="20">
        <v>3605.6</v>
      </c>
      <c r="I256" s="20">
        <v>3605.6</v>
      </c>
    </row>
    <row r="257" spans="1:9" ht="24.75" customHeight="1" x14ac:dyDescent="0.25">
      <c r="A257" s="197" t="s">
        <v>18</v>
      </c>
      <c r="B257" s="19" t="s">
        <v>533</v>
      </c>
      <c r="C257" s="37" t="s">
        <v>10</v>
      </c>
      <c r="D257" s="38" t="s">
        <v>21</v>
      </c>
      <c r="E257" s="29" t="s">
        <v>123</v>
      </c>
      <c r="F257" s="7"/>
      <c r="G257" s="24">
        <f>G258</f>
        <v>127</v>
      </c>
      <c r="H257" s="20">
        <v>0</v>
      </c>
      <c r="I257" s="20">
        <v>0</v>
      </c>
    </row>
    <row r="258" spans="1:9" ht="24.75" customHeight="1" x14ac:dyDescent="0.25">
      <c r="A258" s="197" t="s">
        <v>63</v>
      </c>
      <c r="B258" s="19" t="s">
        <v>533</v>
      </c>
      <c r="C258" s="19" t="s">
        <v>10</v>
      </c>
      <c r="D258" s="17" t="s">
        <v>21</v>
      </c>
      <c r="E258" s="29" t="s">
        <v>124</v>
      </c>
      <c r="F258" s="7"/>
      <c r="G258" s="24">
        <f>G259</f>
        <v>127</v>
      </c>
      <c r="H258" s="20">
        <v>0</v>
      </c>
      <c r="I258" s="20">
        <v>0</v>
      </c>
    </row>
    <row r="259" spans="1:9" ht="24.75" customHeight="1" x14ac:dyDescent="0.25">
      <c r="A259" s="2" t="s">
        <v>181</v>
      </c>
      <c r="B259" s="19" t="s">
        <v>533</v>
      </c>
      <c r="C259" s="19" t="s">
        <v>10</v>
      </c>
      <c r="D259" s="17" t="s">
        <v>21</v>
      </c>
      <c r="E259" s="17" t="s">
        <v>124</v>
      </c>
      <c r="F259" s="7" t="s">
        <v>57</v>
      </c>
      <c r="G259" s="24">
        <v>127</v>
      </c>
      <c r="H259" s="20">
        <v>0</v>
      </c>
      <c r="I259" s="20">
        <v>0</v>
      </c>
    </row>
    <row r="260" spans="1:9" ht="29.4" customHeight="1" x14ac:dyDescent="0.25">
      <c r="A260" s="232" t="s">
        <v>71</v>
      </c>
      <c r="B260" s="296" t="s">
        <v>533</v>
      </c>
      <c r="C260" s="63" t="s">
        <v>10</v>
      </c>
      <c r="D260" s="106" t="s">
        <v>21</v>
      </c>
      <c r="E260" s="28" t="s">
        <v>7</v>
      </c>
      <c r="F260" s="156"/>
      <c r="G260" s="24">
        <f t="shared" ref="G260:I261" si="27">G261</f>
        <v>400</v>
      </c>
      <c r="H260" s="20">
        <f t="shared" si="27"/>
        <v>200</v>
      </c>
      <c r="I260" s="20">
        <f t="shared" si="27"/>
        <v>200</v>
      </c>
    </row>
    <row r="261" spans="1:9" ht="30" customHeight="1" x14ac:dyDescent="0.25">
      <c r="A261" s="2" t="s">
        <v>142</v>
      </c>
      <c r="B261" s="19" t="s">
        <v>533</v>
      </c>
      <c r="C261" s="19" t="s">
        <v>10</v>
      </c>
      <c r="D261" s="17" t="s">
        <v>21</v>
      </c>
      <c r="E261" s="7" t="s">
        <v>143</v>
      </c>
      <c r="F261" s="7"/>
      <c r="G261" s="20">
        <f t="shared" si="27"/>
        <v>400</v>
      </c>
      <c r="H261" s="20">
        <f t="shared" si="27"/>
        <v>200</v>
      </c>
      <c r="I261" s="20">
        <f t="shared" si="27"/>
        <v>200</v>
      </c>
    </row>
    <row r="262" spans="1:9" ht="24.75" customHeight="1" x14ac:dyDescent="0.25">
      <c r="A262" s="2" t="s">
        <v>181</v>
      </c>
      <c r="B262" s="19" t="s">
        <v>533</v>
      </c>
      <c r="C262" s="19" t="s">
        <v>10</v>
      </c>
      <c r="D262" s="17" t="s">
        <v>21</v>
      </c>
      <c r="E262" s="7" t="s">
        <v>143</v>
      </c>
      <c r="F262" s="60" t="s">
        <v>57</v>
      </c>
      <c r="G262" s="20">
        <v>400</v>
      </c>
      <c r="H262" s="20">
        <v>200</v>
      </c>
      <c r="I262" s="20">
        <v>200</v>
      </c>
    </row>
    <row r="263" spans="1:9" ht="24.75" customHeight="1" x14ac:dyDescent="0.35">
      <c r="A263" s="234" t="s">
        <v>510</v>
      </c>
      <c r="B263" s="10" t="s">
        <v>533</v>
      </c>
      <c r="C263" s="10" t="s">
        <v>12</v>
      </c>
      <c r="D263" s="17"/>
      <c r="E263" s="7"/>
      <c r="F263" s="7"/>
      <c r="G263" s="21">
        <f>G264</f>
        <v>1030.0999999999999</v>
      </c>
      <c r="H263" s="21">
        <f t="shared" ref="H263:I265" si="28">H264</f>
        <v>880</v>
      </c>
      <c r="I263" s="21">
        <f t="shared" si="28"/>
        <v>960.8</v>
      </c>
    </row>
    <row r="264" spans="1:9" ht="24.75" customHeight="1" x14ac:dyDescent="0.25">
      <c r="A264" s="22" t="s">
        <v>511</v>
      </c>
      <c r="B264" s="15" t="s">
        <v>533</v>
      </c>
      <c r="C264" s="15" t="s">
        <v>12</v>
      </c>
      <c r="D264" s="16" t="s">
        <v>14</v>
      </c>
      <c r="E264" s="16"/>
      <c r="F264" s="16"/>
      <c r="G264" s="23">
        <f>G265</f>
        <v>1030.0999999999999</v>
      </c>
      <c r="H264" s="23">
        <f t="shared" si="28"/>
        <v>880</v>
      </c>
      <c r="I264" s="23">
        <f t="shared" si="28"/>
        <v>960.8</v>
      </c>
    </row>
    <row r="265" spans="1:9" ht="26.4" customHeight="1" x14ac:dyDescent="0.25">
      <c r="A265" s="2" t="s">
        <v>726</v>
      </c>
      <c r="B265" s="19" t="s">
        <v>533</v>
      </c>
      <c r="C265" s="19" t="s">
        <v>12</v>
      </c>
      <c r="D265" s="17" t="s">
        <v>14</v>
      </c>
      <c r="E265" s="7" t="s">
        <v>225</v>
      </c>
      <c r="F265" s="7"/>
      <c r="G265" s="20">
        <f>G266</f>
        <v>1030.0999999999999</v>
      </c>
      <c r="H265" s="20">
        <f t="shared" si="28"/>
        <v>880</v>
      </c>
      <c r="I265" s="20">
        <f t="shared" si="28"/>
        <v>960.8</v>
      </c>
    </row>
    <row r="266" spans="1:9" ht="35.4" customHeight="1" x14ac:dyDescent="0.25">
      <c r="A266" s="2" t="s">
        <v>574</v>
      </c>
      <c r="B266" s="19" t="s">
        <v>533</v>
      </c>
      <c r="C266" s="19" t="s">
        <v>12</v>
      </c>
      <c r="D266" s="17" t="s">
        <v>14</v>
      </c>
      <c r="E266" s="7" t="s">
        <v>226</v>
      </c>
      <c r="F266" s="7"/>
      <c r="G266" s="20">
        <f>G267+G269</f>
        <v>1030.0999999999999</v>
      </c>
      <c r="H266" s="20">
        <f>H267</f>
        <v>880</v>
      </c>
      <c r="I266" s="20">
        <f>I267</f>
        <v>960.8</v>
      </c>
    </row>
    <row r="267" spans="1:9" ht="24.75" customHeight="1" x14ac:dyDescent="0.25">
      <c r="A267" s="2" t="s">
        <v>513</v>
      </c>
      <c r="B267" s="19" t="s">
        <v>533</v>
      </c>
      <c r="C267" s="19" t="s">
        <v>12</v>
      </c>
      <c r="D267" s="17" t="s">
        <v>14</v>
      </c>
      <c r="E267" s="7" t="s">
        <v>512</v>
      </c>
      <c r="F267" s="7"/>
      <c r="G267" s="20">
        <f>G268</f>
        <v>800.6</v>
      </c>
      <c r="H267" s="20">
        <f>H268</f>
        <v>880</v>
      </c>
      <c r="I267" s="20">
        <f>I268</f>
        <v>960.8</v>
      </c>
    </row>
    <row r="268" spans="1:9" ht="24.75" customHeight="1" x14ac:dyDescent="0.25">
      <c r="A268" s="2" t="s">
        <v>54</v>
      </c>
      <c r="B268" s="19" t="s">
        <v>533</v>
      </c>
      <c r="C268" s="19" t="s">
        <v>12</v>
      </c>
      <c r="D268" s="17" t="s">
        <v>14</v>
      </c>
      <c r="E268" s="7" t="s">
        <v>512</v>
      </c>
      <c r="F268" s="7" t="s">
        <v>55</v>
      </c>
      <c r="G268" s="20">
        <v>800.6</v>
      </c>
      <c r="H268" s="20">
        <v>880</v>
      </c>
      <c r="I268" s="20">
        <v>960.8</v>
      </c>
    </row>
    <row r="269" spans="1:9" ht="24.75" customHeight="1" x14ac:dyDescent="0.25">
      <c r="A269" s="2" t="s">
        <v>53</v>
      </c>
      <c r="B269" s="19" t="s">
        <v>533</v>
      </c>
      <c r="C269" s="19" t="s">
        <v>12</v>
      </c>
      <c r="D269" s="17" t="s">
        <v>14</v>
      </c>
      <c r="E269" s="7" t="s">
        <v>227</v>
      </c>
      <c r="F269" s="7"/>
      <c r="G269" s="20">
        <f>G270+G271</f>
        <v>229.5</v>
      </c>
      <c r="H269" s="20">
        <v>0</v>
      </c>
      <c r="I269" s="20">
        <v>0</v>
      </c>
    </row>
    <row r="270" spans="1:9" ht="26.4" customHeight="1" x14ac:dyDescent="0.25">
      <c r="A270" s="2" t="s">
        <v>54</v>
      </c>
      <c r="B270" s="19" t="s">
        <v>533</v>
      </c>
      <c r="C270" s="19" t="s">
        <v>12</v>
      </c>
      <c r="D270" s="17" t="s">
        <v>14</v>
      </c>
      <c r="E270" s="7" t="s">
        <v>227</v>
      </c>
      <c r="F270" s="7" t="s">
        <v>55</v>
      </c>
      <c r="G270" s="20">
        <v>229.5</v>
      </c>
      <c r="H270" s="20">
        <v>0</v>
      </c>
      <c r="I270" s="20">
        <v>0</v>
      </c>
    </row>
    <row r="271" spans="1:9" ht="26.4" customHeight="1" x14ac:dyDescent="0.25">
      <c r="A271" s="194" t="s">
        <v>160</v>
      </c>
      <c r="B271" s="19" t="s">
        <v>533</v>
      </c>
      <c r="C271" s="19" t="s">
        <v>12</v>
      </c>
      <c r="D271" s="17" t="s">
        <v>14</v>
      </c>
      <c r="E271" s="7" t="s">
        <v>227</v>
      </c>
      <c r="F271" s="7" t="s">
        <v>92</v>
      </c>
      <c r="G271" s="20">
        <v>0</v>
      </c>
      <c r="H271" s="20">
        <v>0</v>
      </c>
      <c r="I271" s="20">
        <v>0</v>
      </c>
    </row>
    <row r="272" spans="1:9" ht="28.2" customHeight="1" x14ac:dyDescent="0.3">
      <c r="A272" s="9" t="s">
        <v>22</v>
      </c>
      <c r="B272" s="10" t="s">
        <v>533</v>
      </c>
      <c r="C272" s="188" t="s">
        <v>14</v>
      </c>
      <c r="D272" s="46"/>
      <c r="E272" s="12"/>
      <c r="F272" s="7"/>
      <c r="G272" s="26">
        <f>G273+G293</f>
        <v>2449.8000000000002</v>
      </c>
      <c r="H272" s="26">
        <f>H273+H293</f>
        <v>4482.8</v>
      </c>
      <c r="I272" s="26">
        <f>I273+I293</f>
        <v>4193.8999999999996</v>
      </c>
    </row>
    <row r="273" spans="1:9" ht="46.95" customHeight="1" x14ac:dyDescent="0.25">
      <c r="A273" s="22" t="s">
        <v>409</v>
      </c>
      <c r="B273" s="15" t="s">
        <v>533</v>
      </c>
      <c r="C273" s="189" t="s">
        <v>14</v>
      </c>
      <c r="D273" s="47" t="s">
        <v>42</v>
      </c>
      <c r="E273" s="7"/>
      <c r="F273" s="7"/>
      <c r="G273" s="23">
        <f>G290+G274</f>
        <v>2237</v>
      </c>
      <c r="H273" s="23">
        <f>H290+H274</f>
        <v>4390.1000000000004</v>
      </c>
      <c r="I273" s="23">
        <f>I290+I274</f>
        <v>4101.2</v>
      </c>
    </row>
    <row r="274" spans="1:9" ht="55.5" customHeight="1" x14ac:dyDescent="0.25">
      <c r="A274" s="196" t="s">
        <v>730</v>
      </c>
      <c r="B274" s="19" t="s">
        <v>533</v>
      </c>
      <c r="C274" s="191" t="s">
        <v>14</v>
      </c>
      <c r="D274" s="70" t="s">
        <v>42</v>
      </c>
      <c r="E274" s="106" t="s">
        <v>245</v>
      </c>
      <c r="F274" s="71"/>
      <c r="G274" s="24">
        <f>G275</f>
        <v>1437</v>
      </c>
      <c r="H274" s="24">
        <f>H275</f>
        <v>3890.1</v>
      </c>
      <c r="I274" s="24">
        <f>I275</f>
        <v>3301.2</v>
      </c>
    </row>
    <row r="275" spans="1:9" ht="46.95" customHeight="1" x14ac:dyDescent="0.25">
      <c r="A275" s="2" t="s">
        <v>525</v>
      </c>
      <c r="B275" s="19" t="s">
        <v>533</v>
      </c>
      <c r="C275" s="238" t="s">
        <v>14</v>
      </c>
      <c r="D275" s="239" t="s">
        <v>42</v>
      </c>
      <c r="E275" s="117" t="s">
        <v>524</v>
      </c>
      <c r="F275" s="71"/>
      <c r="G275" s="24">
        <f>G276+G279+G282+G285</f>
        <v>1437</v>
      </c>
      <c r="H275" s="24">
        <f>H276+H279+H282+H285</f>
        <v>3890.1</v>
      </c>
      <c r="I275" s="24">
        <f>I276+I279+I282+I285</f>
        <v>3301.2</v>
      </c>
    </row>
    <row r="276" spans="1:9" ht="55.5" customHeight="1" x14ac:dyDescent="0.25">
      <c r="A276" s="2" t="s">
        <v>526</v>
      </c>
      <c r="B276" s="19" t="s">
        <v>533</v>
      </c>
      <c r="C276" s="182" t="s">
        <v>14</v>
      </c>
      <c r="D276" s="51" t="s">
        <v>42</v>
      </c>
      <c r="E276" s="17" t="s">
        <v>527</v>
      </c>
      <c r="F276" s="71"/>
      <c r="G276" s="24">
        <f t="shared" ref="G276:I277" si="29">G277</f>
        <v>150</v>
      </c>
      <c r="H276" s="24">
        <f t="shared" si="29"/>
        <v>150</v>
      </c>
      <c r="I276" s="24">
        <f t="shared" si="29"/>
        <v>150</v>
      </c>
    </row>
    <row r="277" spans="1:9" ht="46.95" customHeight="1" x14ac:dyDescent="0.25">
      <c r="A277" s="2" t="s">
        <v>537</v>
      </c>
      <c r="B277" s="19" t="s">
        <v>533</v>
      </c>
      <c r="C277" s="182" t="s">
        <v>14</v>
      </c>
      <c r="D277" s="51" t="s">
        <v>42</v>
      </c>
      <c r="E277" s="17" t="s">
        <v>536</v>
      </c>
      <c r="F277" s="71"/>
      <c r="G277" s="24">
        <f t="shared" si="29"/>
        <v>150</v>
      </c>
      <c r="H277" s="24">
        <f t="shared" si="29"/>
        <v>150</v>
      </c>
      <c r="I277" s="24">
        <f t="shared" si="29"/>
        <v>150</v>
      </c>
    </row>
    <row r="278" spans="1:9" ht="28.5" customHeight="1" x14ac:dyDescent="0.25">
      <c r="A278" s="2" t="s">
        <v>181</v>
      </c>
      <c r="B278" s="19" t="s">
        <v>533</v>
      </c>
      <c r="C278" s="182" t="s">
        <v>14</v>
      </c>
      <c r="D278" s="51" t="s">
        <v>42</v>
      </c>
      <c r="E278" s="17" t="s">
        <v>536</v>
      </c>
      <c r="F278" s="53" t="s">
        <v>57</v>
      </c>
      <c r="G278" s="24">
        <v>150</v>
      </c>
      <c r="H278" s="24">
        <v>150</v>
      </c>
      <c r="I278" s="24">
        <v>150</v>
      </c>
    </row>
    <row r="279" spans="1:9" ht="57.75" customHeight="1" x14ac:dyDescent="0.25">
      <c r="A279" s="2" t="s">
        <v>538</v>
      </c>
      <c r="B279" s="19" t="s">
        <v>533</v>
      </c>
      <c r="C279" s="182" t="s">
        <v>14</v>
      </c>
      <c r="D279" s="51" t="s">
        <v>42</v>
      </c>
      <c r="E279" s="17" t="s">
        <v>539</v>
      </c>
      <c r="F279" s="71"/>
      <c r="G279" s="24">
        <f t="shared" ref="G279:I280" si="30">G280</f>
        <v>84</v>
      </c>
      <c r="H279" s="24">
        <f t="shared" si="30"/>
        <v>84</v>
      </c>
      <c r="I279" s="24">
        <f t="shared" si="30"/>
        <v>84</v>
      </c>
    </row>
    <row r="280" spans="1:9" ht="46.95" customHeight="1" x14ac:dyDescent="0.25">
      <c r="A280" s="2" t="s">
        <v>537</v>
      </c>
      <c r="B280" s="19" t="s">
        <v>533</v>
      </c>
      <c r="C280" s="182" t="s">
        <v>14</v>
      </c>
      <c r="D280" s="51" t="s">
        <v>42</v>
      </c>
      <c r="E280" s="17" t="s">
        <v>540</v>
      </c>
      <c r="F280" s="53"/>
      <c r="G280" s="24">
        <f t="shared" si="30"/>
        <v>84</v>
      </c>
      <c r="H280" s="24">
        <f t="shared" si="30"/>
        <v>84</v>
      </c>
      <c r="I280" s="24">
        <f t="shared" si="30"/>
        <v>84</v>
      </c>
    </row>
    <row r="281" spans="1:9" ht="46.95" customHeight="1" x14ac:dyDescent="0.25">
      <c r="A281" s="2" t="s">
        <v>181</v>
      </c>
      <c r="B281" s="19" t="s">
        <v>533</v>
      </c>
      <c r="C281" s="182" t="s">
        <v>14</v>
      </c>
      <c r="D281" s="51" t="s">
        <v>42</v>
      </c>
      <c r="E281" s="17" t="s">
        <v>540</v>
      </c>
      <c r="F281" s="53" t="s">
        <v>57</v>
      </c>
      <c r="G281" s="24">
        <v>84</v>
      </c>
      <c r="H281" s="24">
        <v>84</v>
      </c>
      <c r="I281" s="24">
        <v>84</v>
      </c>
    </row>
    <row r="282" spans="1:9" ht="46.95" customHeight="1" x14ac:dyDescent="0.25">
      <c r="A282" s="2" t="s">
        <v>541</v>
      </c>
      <c r="B282" s="19" t="s">
        <v>533</v>
      </c>
      <c r="C282" s="182" t="s">
        <v>14</v>
      </c>
      <c r="D282" s="51" t="s">
        <v>42</v>
      </c>
      <c r="E282" s="17" t="s">
        <v>542</v>
      </c>
      <c r="F282" s="53"/>
      <c r="G282" s="24">
        <f t="shared" ref="G282:I283" si="31">G283</f>
        <v>180</v>
      </c>
      <c r="H282" s="24">
        <f t="shared" si="31"/>
        <v>180</v>
      </c>
      <c r="I282" s="24">
        <f t="shared" si="31"/>
        <v>180</v>
      </c>
    </row>
    <row r="283" spans="1:9" ht="46.95" customHeight="1" x14ac:dyDescent="0.25">
      <c r="A283" s="2" t="s">
        <v>537</v>
      </c>
      <c r="B283" s="19" t="s">
        <v>533</v>
      </c>
      <c r="C283" s="182" t="s">
        <v>14</v>
      </c>
      <c r="D283" s="51" t="s">
        <v>42</v>
      </c>
      <c r="E283" s="17" t="s">
        <v>543</v>
      </c>
      <c r="F283" s="53"/>
      <c r="G283" s="24">
        <f t="shared" si="31"/>
        <v>180</v>
      </c>
      <c r="H283" s="24">
        <f t="shared" si="31"/>
        <v>180</v>
      </c>
      <c r="I283" s="24">
        <f t="shared" si="31"/>
        <v>180</v>
      </c>
    </row>
    <row r="284" spans="1:9" ht="27.75" customHeight="1" x14ac:dyDescent="0.25">
      <c r="A284" s="2" t="s">
        <v>181</v>
      </c>
      <c r="B284" s="19" t="s">
        <v>533</v>
      </c>
      <c r="C284" s="182" t="s">
        <v>14</v>
      </c>
      <c r="D284" s="51" t="s">
        <v>42</v>
      </c>
      <c r="E284" s="17" t="s">
        <v>543</v>
      </c>
      <c r="F284" s="53" t="s">
        <v>57</v>
      </c>
      <c r="G284" s="24">
        <v>180</v>
      </c>
      <c r="H284" s="24">
        <v>180</v>
      </c>
      <c r="I284" s="24">
        <v>180</v>
      </c>
    </row>
    <row r="285" spans="1:9" ht="24.75" customHeight="1" x14ac:dyDescent="0.25">
      <c r="A285" s="2" t="s">
        <v>544</v>
      </c>
      <c r="B285" s="19" t="s">
        <v>533</v>
      </c>
      <c r="C285" s="182" t="s">
        <v>14</v>
      </c>
      <c r="D285" s="51" t="s">
        <v>42</v>
      </c>
      <c r="E285" s="17" t="s">
        <v>545</v>
      </c>
      <c r="F285" s="53"/>
      <c r="G285" s="24">
        <f t="shared" ref="G285:I286" si="32">G286</f>
        <v>1023</v>
      </c>
      <c r="H285" s="24">
        <f>H286+H288</f>
        <v>3476.1</v>
      </c>
      <c r="I285" s="24">
        <f>I286+I288</f>
        <v>2887.2</v>
      </c>
    </row>
    <row r="286" spans="1:9" ht="46.95" customHeight="1" x14ac:dyDescent="0.25">
      <c r="A286" s="2" t="s">
        <v>537</v>
      </c>
      <c r="B286" s="19" t="s">
        <v>533</v>
      </c>
      <c r="C286" s="182" t="s">
        <v>14</v>
      </c>
      <c r="D286" s="51" t="s">
        <v>42</v>
      </c>
      <c r="E286" s="17" t="s">
        <v>546</v>
      </c>
      <c r="F286" s="53"/>
      <c r="G286" s="24">
        <f t="shared" si="32"/>
        <v>1023</v>
      </c>
      <c r="H286" s="24">
        <f t="shared" si="32"/>
        <v>300.10000000000002</v>
      </c>
      <c r="I286" s="24">
        <f t="shared" si="32"/>
        <v>902.2</v>
      </c>
    </row>
    <row r="287" spans="1:9" ht="33" customHeight="1" x14ac:dyDescent="0.25">
      <c r="A287" s="2" t="s">
        <v>181</v>
      </c>
      <c r="B287" s="19" t="s">
        <v>533</v>
      </c>
      <c r="C287" s="182" t="s">
        <v>14</v>
      </c>
      <c r="D287" s="51" t="s">
        <v>42</v>
      </c>
      <c r="E287" s="17" t="s">
        <v>546</v>
      </c>
      <c r="F287" s="263" t="s">
        <v>57</v>
      </c>
      <c r="G287" s="24">
        <v>1023</v>
      </c>
      <c r="H287" s="24">
        <v>300.10000000000002</v>
      </c>
      <c r="I287" s="24">
        <v>902.2</v>
      </c>
    </row>
    <row r="288" spans="1:9" ht="33" customHeight="1" x14ac:dyDescent="0.25">
      <c r="A288" s="2" t="s">
        <v>816</v>
      </c>
      <c r="B288" s="19" t="s">
        <v>533</v>
      </c>
      <c r="C288" s="182" t="s">
        <v>14</v>
      </c>
      <c r="D288" s="51" t="s">
        <v>42</v>
      </c>
      <c r="E288" s="17" t="s">
        <v>817</v>
      </c>
      <c r="F288" s="7"/>
      <c r="G288" s="24">
        <v>0</v>
      </c>
      <c r="H288" s="24">
        <f>H289</f>
        <v>3176</v>
      </c>
      <c r="I288" s="24">
        <f>I289</f>
        <v>1985</v>
      </c>
    </row>
    <row r="289" spans="1:9" ht="33" customHeight="1" x14ac:dyDescent="0.25">
      <c r="A289" s="2" t="s">
        <v>181</v>
      </c>
      <c r="B289" s="19" t="s">
        <v>533</v>
      </c>
      <c r="C289" s="182" t="s">
        <v>14</v>
      </c>
      <c r="D289" s="51" t="s">
        <v>42</v>
      </c>
      <c r="E289" s="17" t="s">
        <v>817</v>
      </c>
      <c r="F289" s="7" t="s">
        <v>57</v>
      </c>
      <c r="G289" s="24">
        <v>0</v>
      </c>
      <c r="H289" s="24">
        <v>3176</v>
      </c>
      <c r="I289" s="24">
        <v>1985</v>
      </c>
    </row>
    <row r="290" spans="1:9" ht="46.2" customHeight="1" x14ac:dyDescent="0.25">
      <c r="A290" s="48" t="s">
        <v>76</v>
      </c>
      <c r="B290" s="19" t="s">
        <v>533</v>
      </c>
      <c r="C290" s="190" t="s">
        <v>14</v>
      </c>
      <c r="D290" s="4" t="s">
        <v>42</v>
      </c>
      <c r="E290" s="7" t="s">
        <v>126</v>
      </c>
      <c r="F290" s="7"/>
      <c r="G290" s="20">
        <f t="shared" ref="G290:I291" si="33">G291</f>
        <v>800</v>
      </c>
      <c r="H290" s="20">
        <f t="shared" si="33"/>
        <v>500</v>
      </c>
      <c r="I290" s="20">
        <f t="shared" si="33"/>
        <v>800</v>
      </c>
    </row>
    <row r="291" spans="1:9" ht="42.75" customHeight="1" x14ac:dyDescent="0.25">
      <c r="A291" s="48" t="s">
        <v>77</v>
      </c>
      <c r="B291" s="19" t="s">
        <v>533</v>
      </c>
      <c r="C291" s="190" t="s">
        <v>14</v>
      </c>
      <c r="D291" s="4" t="s">
        <v>42</v>
      </c>
      <c r="E291" s="7" t="s">
        <v>127</v>
      </c>
      <c r="F291" s="7"/>
      <c r="G291" s="20">
        <f t="shared" si="33"/>
        <v>800</v>
      </c>
      <c r="H291" s="20">
        <f t="shared" si="33"/>
        <v>500</v>
      </c>
      <c r="I291" s="20">
        <f t="shared" si="33"/>
        <v>800</v>
      </c>
    </row>
    <row r="292" spans="1:9" ht="31.2" customHeight="1" x14ac:dyDescent="0.25">
      <c r="A292" s="2" t="s">
        <v>181</v>
      </c>
      <c r="B292" s="19" t="s">
        <v>533</v>
      </c>
      <c r="C292" s="190" t="s">
        <v>14</v>
      </c>
      <c r="D292" s="4" t="s">
        <v>42</v>
      </c>
      <c r="E292" s="7" t="s">
        <v>127</v>
      </c>
      <c r="F292" s="7" t="s">
        <v>57</v>
      </c>
      <c r="G292" s="20">
        <v>800</v>
      </c>
      <c r="H292" s="20">
        <v>500</v>
      </c>
      <c r="I292" s="20">
        <v>800</v>
      </c>
    </row>
    <row r="293" spans="1:9" ht="33" customHeight="1" x14ac:dyDescent="0.25">
      <c r="A293" s="14" t="s">
        <v>134</v>
      </c>
      <c r="B293" s="15" t="s">
        <v>533</v>
      </c>
      <c r="C293" s="15" t="s">
        <v>14</v>
      </c>
      <c r="D293" s="16" t="s">
        <v>47</v>
      </c>
      <c r="E293" s="17"/>
      <c r="F293" s="17"/>
      <c r="G293" s="23">
        <f>G294</f>
        <v>212.8</v>
      </c>
      <c r="H293" s="23">
        <f>H294</f>
        <v>92.7</v>
      </c>
      <c r="I293" s="23">
        <f>I294</f>
        <v>92.7</v>
      </c>
    </row>
    <row r="294" spans="1:9" ht="54.75" customHeight="1" x14ac:dyDescent="0.25">
      <c r="A294" s="2" t="s">
        <v>746</v>
      </c>
      <c r="B294" s="19" t="s">
        <v>533</v>
      </c>
      <c r="C294" s="19" t="s">
        <v>14</v>
      </c>
      <c r="D294" s="17" t="s">
        <v>47</v>
      </c>
      <c r="E294" s="7" t="s">
        <v>245</v>
      </c>
      <c r="F294" s="17"/>
      <c r="G294" s="20">
        <f>G295+G314</f>
        <v>212.8</v>
      </c>
      <c r="H294" s="20">
        <f>H295+H314</f>
        <v>92.7</v>
      </c>
      <c r="I294" s="20">
        <f>I295+I314</f>
        <v>92.7</v>
      </c>
    </row>
    <row r="295" spans="1:9" ht="29.4" customHeight="1" x14ac:dyDescent="0.25">
      <c r="A295" s="2" t="s">
        <v>67</v>
      </c>
      <c r="B295" s="19" t="s">
        <v>533</v>
      </c>
      <c r="C295" s="19" t="s">
        <v>14</v>
      </c>
      <c r="D295" s="17" t="s">
        <v>47</v>
      </c>
      <c r="E295" s="7" t="s">
        <v>246</v>
      </c>
      <c r="F295" s="17"/>
      <c r="G295" s="20">
        <f>G299+G304+G307+G311+G296</f>
        <v>207.8</v>
      </c>
      <c r="H295" s="20">
        <f>H299+H304+H307+H311+H296</f>
        <v>87.7</v>
      </c>
      <c r="I295" s="20">
        <f>I299+I304+I307+I311+I296</f>
        <v>87.7</v>
      </c>
    </row>
    <row r="296" spans="1:9" ht="24.75" customHeight="1" x14ac:dyDescent="0.25">
      <c r="A296" s="197" t="s">
        <v>125</v>
      </c>
      <c r="B296" s="19" t="s">
        <v>533</v>
      </c>
      <c r="C296" s="19" t="s">
        <v>14</v>
      </c>
      <c r="D296" s="17" t="s">
        <v>47</v>
      </c>
      <c r="E296" s="7" t="s">
        <v>247</v>
      </c>
      <c r="F296" s="17"/>
      <c r="G296" s="20">
        <f t="shared" ref="G296:I297" si="34">G297</f>
        <v>7.4</v>
      </c>
      <c r="H296" s="20">
        <f t="shared" si="34"/>
        <v>7.4</v>
      </c>
      <c r="I296" s="20">
        <f t="shared" si="34"/>
        <v>7.4</v>
      </c>
    </row>
    <row r="297" spans="1:9" ht="36.75" customHeight="1" x14ac:dyDescent="0.25">
      <c r="A297" s="197" t="s">
        <v>68</v>
      </c>
      <c r="B297" s="19" t="s">
        <v>533</v>
      </c>
      <c r="C297" s="19" t="s">
        <v>14</v>
      </c>
      <c r="D297" s="17" t="s">
        <v>47</v>
      </c>
      <c r="E297" s="7" t="s">
        <v>248</v>
      </c>
      <c r="F297" s="17"/>
      <c r="G297" s="20">
        <f t="shared" si="34"/>
        <v>7.4</v>
      </c>
      <c r="H297" s="20">
        <f t="shared" si="34"/>
        <v>7.4</v>
      </c>
      <c r="I297" s="20">
        <f t="shared" si="34"/>
        <v>7.4</v>
      </c>
    </row>
    <row r="298" spans="1:9" ht="24.75" customHeight="1" x14ac:dyDescent="0.25">
      <c r="A298" s="49" t="s">
        <v>181</v>
      </c>
      <c r="B298" s="19" t="s">
        <v>533</v>
      </c>
      <c r="C298" s="19" t="s">
        <v>14</v>
      </c>
      <c r="D298" s="17" t="s">
        <v>47</v>
      </c>
      <c r="E298" s="7" t="s">
        <v>248</v>
      </c>
      <c r="F298" s="17" t="s">
        <v>57</v>
      </c>
      <c r="G298" s="20">
        <v>7.4</v>
      </c>
      <c r="H298" s="20">
        <v>7.4</v>
      </c>
      <c r="I298" s="20">
        <v>7.4</v>
      </c>
    </row>
    <row r="299" spans="1:9" ht="24.75" customHeight="1" x14ac:dyDescent="0.25">
      <c r="A299" s="2" t="s">
        <v>2</v>
      </c>
      <c r="B299" s="19" t="s">
        <v>533</v>
      </c>
      <c r="C299" s="19" t="s">
        <v>14</v>
      </c>
      <c r="D299" s="17" t="s">
        <v>47</v>
      </c>
      <c r="E299" s="7" t="s">
        <v>251</v>
      </c>
      <c r="F299" s="17"/>
      <c r="G299" s="20">
        <f>G300+G302</f>
        <v>99.7</v>
      </c>
      <c r="H299" s="20">
        <f t="shared" ref="G299:I300" si="35">H300</f>
        <v>4</v>
      </c>
      <c r="I299" s="20">
        <f t="shared" si="35"/>
        <v>4</v>
      </c>
    </row>
    <row r="300" spans="1:9" ht="24.75" customHeight="1" x14ac:dyDescent="0.25">
      <c r="A300" s="2" t="s">
        <v>68</v>
      </c>
      <c r="B300" s="19" t="s">
        <v>533</v>
      </c>
      <c r="C300" s="19" t="s">
        <v>14</v>
      </c>
      <c r="D300" s="17" t="s">
        <v>47</v>
      </c>
      <c r="E300" s="7" t="s">
        <v>252</v>
      </c>
      <c r="F300" s="17"/>
      <c r="G300" s="20">
        <f t="shared" si="35"/>
        <v>10</v>
      </c>
      <c r="H300" s="20">
        <f t="shared" si="35"/>
        <v>4</v>
      </c>
      <c r="I300" s="20">
        <f t="shared" si="35"/>
        <v>4</v>
      </c>
    </row>
    <row r="301" spans="1:9" ht="17.399999999999999" customHeight="1" x14ac:dyDescent="0.25">
      <c r="A301" s="2" t="s">
        <v>183</v>
      </c>
      <c r="B301" s="19" t="s">
        <v>533</v>
      </c>
      <c r="C301" s="19" t="s">
        <v>14</v>
      </c>
      <c r="D301" s="17" t="s">
        <v>47</v>
      </c>
      <c r="E301" s="7" t="s">
        <v>252</v>
      </c>
      <c r="F301" s="17" t="s">
        <v>184</v>
      </c>
      <c r="G301" s="20">
        <v>10</v>
      </c>
      <c r="H301" s="20">
        <v>4</v>
      </c>
      <c r="I301" s="20">
        <v>4</v>
      </c>
    </row>
    <row r="302" spans="1:9" ht="30" customHeight="1" x14ac:dyDescent="0.25">
      <c r="A302" s="197" t="s">
        <v>692</v>
      </c>
      <c r="B302" s="19" t="s">
        <v>533</v>
      </c>
      <c r="C302" s="19" t="s">
        <v>14</v>
      </c>
      <c r="D302" s="17" t="s">
        <v>47</v>
      </c>
      <c r="E302" s="38" t="s">
        <v>691</v>
      </c>
      <c r="F302" s="50"/>
      <c r="G302" s="20">
        <f>G303</f>
        <v>89.7</v>
      </c>
      <c r="H302" s="20">
        <f>H303</f>
        <v>0</v>
      </c>
      <c r="I302" s="20">
        <f>I303</f>
        <v>0</v>
      </c>
    </row>
    <row r="303" spans="1:9" s="42" customFormat="1" ht="21.6" customHeight="1" x14ac:dyDescent="0.25">
      <c r="A303" s="197" t="s">
        <v>80</v>
      </c>
      <c r="B303" s="19" t="s">
        <v>533</v>
      </c>
      <c r="C303" s="19" t="s">
        <v>14</v>
      </c>
      <c r="D303" s="17" t="s">
        <v>47</v>
      </c>
      <c r="E303" s="38" t="s">
        <v>691</v>
      </c>
      <c r="F303" s="50" t="s">
        <v>81</v>
      </c>
      <c r="G303" s="24">
        <v>89.7</v>
      </c>
      <c r="H303" s="24">
        <v>0</v>
      </c>
      <c r="I303" s="24">
        <v>0</v>
      </c>
    </row>
    <row r="304" spans="1:9" ht="45" customHeight="1" x14ac:dyDescent="0.25">
      <c r="A304" s="2" t="s">
        <v>3</v>
      </c>
      <c r="B304" s="19" t="s">
        <v>533</v>
      </c>
      <c r="C304" s="19" t="s">
        <v>14</v>
      </c>
      <c r="D304" s="17" t="s">
        <v>47</v>
      </c>
      <c r="E304" s="7" t="s">
        <v>253</v>
      </c>
      <c r="F304" s="17"/>
      <c r="G304" s="20">
        <f t="shared" ref="G304:I305" si="36">G305</f>
        <v>92.2</v>
      </c>
      <c r="H304" s="20">
        <f t="shared" si="36"/>
        <v>67.8</v>
      </c>
      <c r="I304" s="20">
        <f t="shared" si="36"/>
        <v>67.8</v>
      </c>
    </row>
    <row r="305" spans="1:9" ht="34.950000000000003" customHeight="1" x14ac:dyDescent="0.25">
      <c r="A305" s="2" t="s">
        <v>101</v>
      </c>
      <c r="B305" s="19" t="s">
        <v>533</v>
      </c>
      <c r="C305" s="19" t="s">
        <v>14</v>
      </c>
      <c r="D305" s="17" t="s">
        <v>47</v>
      </c>
      <c r="E305" s="7" t="s">
        <v>254</v>
      </c>
      <c r="F305" s="17"/>
      <c r="G305" s="20">
        <f t="shared" si="36"/>
        <v>92.2</v>
      </c>
      <c r="H305" s="20">
        <f t="shared" si="36"/>
        <v>67.8</v>
      </c>
      <c r="I305" s="20">
        <f t="shared" si="36"/>
        <v>67.8</v>
      </c>
    </row>
    <row r="306" spans="1:9" ht="30" customHeight="1" x14ac:dyDescent="0.25">
      <c r="A306" s="2" t="s">
        <v>181</v>
      </c>
      <c r="B306" s="19" t="s">
        <v>533</v>
      </c>
      <c r="C306" s="19" t="s">
        <v>14</v>
      </c>
      <c r="D306" s="17" t="s">
        <v>47</v>
      </c>
      <c r="E306" s="7" t="s">
        <v>254</v>
      </c>
      <c r="F306" s="17" t="s">
        <v>57</v>
      </c>
      <c r="G306" s="20">
        <v>92.2</v>
      </c>
      <c r="H306" s="20">
        <v>67.8</v>
      </c>
      <c r="I306" s="20">
        <v>67.8</v>
      </c>
    </row>
    <row r="307" spans="1:9" ht="68.400000000000006" customHeight="1" x14ac:dyDescent="0.25">
      <c r="A307" s="2" t="s">
        <v>4</v>
      </c>
      <c r="B307" s="19" t="s">
        <v>533</v>
      </c>
      <c r="C307" s="19" t="s">
        <v>14</v>
      </c>
      <c r="D307" s="17" t="s">
        <v>47</v>
      </c>
      <c r="E307" s="7" t="s">
        <v>429</v>
      </c>
      <c r="F307" s="17"/>
      <c r="G307" s="20">
        <f>G308</f>
        <v>4</v>
      </c>
      <c r="H307" s="20">
        <f>H308</f>
        <v>4</v>
      </c>
      <c r="I307" s="20">
        <f>I308</f>
        <v>4</v>
      </c>
    </row>
    <row r="308" spans="1:9" ht="34.950000000000003" customHeight="1" x14ac:dyDescent="0.25">
      <c r="A308" s="2" t="s">
        <v>68</v>
      </c>
      <c r="B308" s="19" t="s">
        <v>533</v>
      </c>
      <c r="C308" s="19" t="s">
        <v>14</v>
      </c>
      <c r="D308" s="17" t="s">
        <v>47</v>
      </c>
      <c r="E308" s="7" t="s">
        <v>430</v>
      </c>
      <c r="F308" s="17"/>
      <c r="G308" s="20">
        <f>G309+G310</f>
        <v>4</v>
      </c>
      <c r="H308" s="20">
        <f>H309+H310</f>
        <v>4</v>
      </c>
      <c r="I308" s="20">
        <f>I309+I310</f>
        <v>4</v>
      </c>
    </row>
    <row r="309" spans="1:9" ht="24.75" customHeight="1" x14ac:dyDescent="0.25">
      <c r="A309" s="2" t="s">
        <v>181</v>
      </c>
      <c r="B309" s="19" t="s">
        <v>533</v>
      </c>
      <c r="C309" s="19" t="s">
        <v>14</v>
      </c>
      <c r="D309" s="17" t="s">
        <v>47</v>
      </c>
      <c r="E309" s="7" t="s">
        <v>430</v>
      </c>
      <c r="F309" s="17" t="s">
        <v>57</v>
      </c>
      <c r="G309" s="20">
        <v>0</v>
      </c>
      <c r="H309" s="20">
        <v>0</v>
      </c>
      <c r="I309" s="20">
        <v>0</v>
      </c>
    </row>
    <row r="310" spans="1:9" ht="18" customHeight="1" x14ac:dyDescent="0.25">
      <c r="A310" s="197" t="s">
        <v>183</v>
      </c>
      <c r="B310" s="19" t="s">
        <v>533</v>
      </c>
      <c r="C310" s="19" t="s">
        <v>14</v>
      </c>
      <c r="D310" s="17" t="s">
        <v>47</v>
      </c>
      <c r="E310" s="7" t="s">
        <v>430</v>
      </c>
      <c r="F310" s="17" t="s">
        <v>184</v>
      </c>
      <c r="G310" s="20">
        <v>4</v>
      </c>
      <c r="H310" s="20">
        <v>4</v>
      </c>
      <c r="I310" s="20">
        <v>4</v>
      </c>
    </row>
    <row r="311" spans="1:9" ht="25.95" customHeight="1" x14ac:dyDescent="0.25">
      <c r="A311" s="2" t="s">
        <v>5</v>
      </c>
      <c r="B311" s="19" t="s">
        <v>533</v>
      </c>
      <c r="C311" s="19" t="s">
        <v>14</v>
      </c>
      <c r="D311" s="17" t="s">
        <v>47</v>
      </c>
      <c r="E311" s="7" t="s">
        <v>431</v>
      </c>
      <c r="F311" s="17"/>
      <c r="G311" s="20">
        <f t="shared" ref="G311:I312" si="37">G312</f>
        <v>4.5</v>
      </c>
      <c r="H311" s="20">
        <f t="shared" si="37"/>
        <v>4.5</v>
      </c>
      <c r="I311" s="20">
        <f t="shared" si="37"/>
        <v>4.5</v>
      </c>
    </row>
    <row r="312" spans="1:9" ht="24.75" customHeight="1" x14ac:dyDescent="0.25">
      <c r="A312" s="2" t="s">
        <v>68</v>
      </c>
      <c r="B312" s="19" t="s">
        <v>533</v>
      </c>
      <c r="C312" s="19" t="s">
        <v>14</v>
      </c>
      <c r="D312" s="17" t="s">
        <v>47</v>
      </c>
      <c r="E312" s="7" t="s">
        <v>432</v>
      </c>
      <c r="F312" s="17"/>
      <c r="G312" s="20">
        <f t="shared" si="37"/>
        <v>4.5</v>
      </c>
      <c r="H312" s="20">
        <f t="shared" si="37"/>
        <v>4.5</v>
      </c>
      <c r="I312" s="20">
        <f t="shared" si="37"/>
        <v>4.5</v>
      </c>
    </row>
    <row r="313" spans="1:9" ht="24.75" customHeight="1" x14ac:dyDescent="0.25">
      <c r="A313" s="2" t="s">
        <v>181</v>
      </c>
      <c r="B313" s="19" t="s">
        <v>533</v>
      </c>
      <c r="C313" s="19" t="s">
        <v>14</v>
      </c>
      <c r="D313" s="17" t="s">
        <v>47</v>
      </c>
      <c r="E313" s="7" t="s">
        <v>432</v>
      </c>
      <c r="F313" s="17" t="s">
        <v>57</v>
      </c>
      <c r="G313" s="20">
        <v>4.5</v>
      </c>
      <c r="H313" s="20">
        <v>4.5</v>
      </c>
      <c r="I313" s="20">
        <v>4.5</v>
      </c>
    </row>
    <row r="314" spans="1:9" ht="24.75" customHeight="1" x14ac:dyDescent="0.25">
      <c r="A314" s="196" t="s">
        <v>69</v>
      </c>
      <c r="B314" s="19" t="s">
        <v>533</v>
      </c>
      <c r="C314" s="191" t="s">
        <v>14</v>
      </c>
      <c r="D314" s="70" t="s">
        <v>47</v>
      </c>
      <c r="E314" s="28" t="s">
        <v>255</v>
      </c>
      <c r="F314" s="71"/>
      <c r="G314" s="20">
        <f t="shared" ref="G314:I316" si="38">G315</f>
        <v>5</v>
      </c>
      <c r="H314" s="20">
        <f t="shared" si="38"/>
        <v>5</v>
      </c>
      <c r="I314" s="20">
        <f t="shared" si="38"/>
        <v>5</v>
      </c>
    </row>
    <row r="315" spans="1:9" ht="31.2" customHeight="1" x14ac:dyDescent="0.25">
      <c r="A315" s="59" t="s">
        <v>436</v>
      </c>
      <c r="B315" s="19" t="s">
        <v>533</v>
      </c>
      <c r="C315" s="19" t="s">
        <v>14</v>
      </c>
      <c r="D315" s="17" t="s">
        <v>47</v>
      </c>
      <c r="E315" s="7" t="s">
        <v>437</v>
      </c>
      <c r="F315" s="17"/>
      <c r="G315" s="20">
        <f t="shared" si="38"/>
        <v>5</v>
      </c>
      <c r="H315" s="20">
        <f t="shared" si="38"/>
        <v>5</v>
      </c>
      <c r="I315" s="20">
        <f t="shared" si="38"/>
        <v>5</v>
      </c>
    </row>
    <row r="316" spans="1:9" ht="31.2" customHeight="1" x14ac:dyDescent="0.25">
      <c r="A316" s="165" t="s">
        <v>70</v>
      </c>
      <c r="B316" s="19" t="s">
        <v>533</v>
      </c>
      <c r="C316" s="19" t="s">
        <v>14</v>
      </c>
      <c r="D316" s="17" t="s">
        <v>47</v>
      </c>
      <c r="E316" s="7" t="s">
        <v>438</v>
      </c>
      <c r="F316" s="17"/>
      <c r="G316" s="20">
        <f t="shared" si="38"/>
        <v>5</v>
      </c>
      <c r="H316" s="20">
        <f t="shared" si="38"/>
        <v>5</v>
      </c>
      <c r="I316" s="20">
        <f t="shared" si="38"/>
        <v>5</v>
      </c>
    </row>
    <row r="317" spans="1:9" ht="30" customHeight="1" x14ac:dyDescent="0.25">
      <c r="A317" s="160" t="s">
        <v>181</v>
      </c>
      <c r="B317" s="19" t="s">
        <v>533</v>
      </c>
      <c r="C317" s="19" t="s">
        <v>14</v>
      </c>
      <c r="D317" s="17" t="s">
        <v>47</v>
      </c>
      <c r="E317" s="7" t="s">
        <v>438</v>
      </c>
      <c r="F317" s="7" t="s">
        <v>57</v>
      </c>
      <c r="G317" s="20">
        <v>5</v>
      </c>
      <c r="H317" s="20">
        <v>5</v>
      </c>
      <c r="I317" s="20">
        <v>5</v>
      </c>
    </row>
    <row r="318" spans="1:9" ht="24.75" customHeight="1" x14ac:dyDescent="0.3">
      <c r="A318" s="9" t="s">
        <v>24</v>
      </c>
      <c r="B318" s="10" t="s">
        <v>533</v>
      </c>
      <c r="C318" s="10" t="s">
        <v>15</v>
      </c>
      <c r="D318" s="16"/>
      <c r="E318" s="7"/>
      <c r="F318" s="7"/>
      <c r="G318" s="21">
        <f>G319+G356+G344+G339</f>
        <v>290776.7</v>
      </c>
      <c r="H318" s="21">
        <f>H319+H356+H344+H339</f>
        <v>25827.4</v>
      </c>
      <c r="I318" s="21">
        <f>I319+I356+I344+I339</f>
        <v>26262.400000000001</v>
      </c>
    </row>
    <row r="319" spans="1:9" ht="14.25" customHeight="1" x14ac:dyDescent="0.25">
      <c r="A319" s="22" t="s">
        <v>133</v>
      </c>
      <c r="B319" s="15" t="s">
        <v>533</v>
      </c>
      <c r="C319" s="15" t="s">
        <v>15</v>
      </c>
      <c r="D319" s="16" t="s">
        <v>28</v>
      </c>
      <c r="E319" s="7"/>
      <c r="F319" s="7"/>
      <c r="G319" s="23">
        <f>G329+G320</f>
        <v>1491.1</v>
      </c>
      <c r="H319" s="23">
        <f>H329</f>
        <v>70</v>
      </c>
      <c r="I319" s="23">
        <f>I329</f>
        <v>70</v>
      </c>
    </row>
    <row r="320" spans="1:9" ht="47.4" customHeight="1" x14ac:dyDescent="0.25">
      <c r="A320" s="197" t="s">
        <v>733</v>
      </c>
      <c r="B320" s="19" t="s">
        <v>533</v>
      </c>
      <c r="C320" s="37" t="s">
        <v>15</v>
      </c>
      <c r="D320" s="38" t="s">
        <v>28</v>
      </c>
      <c r="E320" s="38" t="s">
        <v>206</v>
      </c>
      <c r="F320" s="50"/>
      <c r="G320" s="24">
        <f>G321+G324</f>
        <v>1421.1</v>
      </c>
      <c r="H320" s="24">
        <v>0</v>
      </c>
      <c r="I320" s="24">
        <v>0</v>
      </c>
    </row>
    <row r="321" spans="1:9" ht="28.2" customHeight="1" x14ac:dyDescent="0.25">
      <c r="A321" s="197" t="s">
        <v>496</v>
      </c>
      <c r="B321" s="19" t="s">
        <v>533</v>
      </c>
      <c r="C321" s="37" t="s">
        <v>15</v>
      </c>
      <c r="D321" s="38" t="s">
        <v>28</v>
      </c>
      <c r="E321" s="38" t="s">
        <v>495</v>
      </c>
      <c r="F321" s="50"/>
      <c r="G321" s="24">
        <f>G322</f>
        <v>1406.1</v>
      </c>
      <c r="H321" s="24">
        <v>0</v>
      </c>
      <c r="I321" s="24">
        <v>0</v>
      </c>
    </row>
    <row r="322" spans="1:9" ht="29.4" customHeight="1" x14ac:dyDescent="0.25">
      <c r="A322" s="197" t="s">
        <v>498</v>
      </c>
      <c r="B322" s="19" t="s">
        <v>533</v>
      </c>
      <c r="C322" s="37" t="s">
        <v>15</v>
      </c>
      <c r="D322" s="38" t="s">
        <v>28</v>
      </c>
      <c r="E322" s="38" t="s">
        <v>497</v>
      </c>
      <c r="F322" s="50"/>
      <c r="G322" s="24">
        <f>G323</f>
        <v>1406.1</v>
      </c>
      <c r="H322" s="24">
        <v>0</v>
      </c>
      <c r="I322" s="24">
        <v>0</v>
      </c>
    </row>
    <row r="323" spans="1:9" ht="25.95" customHeight="1" x14ac:dyDescent="0.25">
      <c r="A323" s="197" t="s">
        <v>181</v>
      </c>
      <c r="B323" s="19" t="s">
        <v>533</v>
      </c>
      <c r="C323" s="37" t="s">
        <v>15</v>
      </c>
      <c r="D323" s="38" t="s">
        <v>28</v>
      </c>
      <c r="E323" s="38" t="s">
        <v>497</v>
      </c>
      <c r="F323" s="50" t="s">
        <v>57</v>
      </c>
      <c r="G323" s="24">
        <v>1406.1</v>
      </c>
      <c r="H323" s="24">
        <v>0</v>
      </c>
      <c r="I323" s="24">
        <v>0</v>
      </c>
    </row>
    <row r="324" spans="1:9" ht="25.95" customHeight="1" x14ac:dyDescent="0.25">
      <c r="A324" s="197" t="s">
        <v>694</v>
      </c>
      <c r="B324" s="19" t="s">
        <v>533</v>
      </c>
      <c r="C324" s="37" t="s">
        <v>15</v>
      </c>
      <c r="D324" s="38" t="s">
        <v>28</v>
      </c>
      <c r="E324" s="38" t="s">
        <v>693</v>
      </c>
      <c r="F324" s="50"/>
      <c r="G324" s="24">
        <f>G325+G327</f>
        <v>15</v>
      </c>
      <c r="H324" s="24">
        <f>H325+H327</f>
        <v>0</v>
      </c>
      <c r="I324" s="24">
        <f>I325+I327</f>
        <v>0</v>
      </c>
    </row>
    <row r="325" spans="1:9" ht="25.95" customHeight="1" x14ac:dyDescent="0.25">
      <c r="A325" s="197" t="s">
        <v>695</v>
      </c>
      <c r="B325" s="19" t="s">
        <v>533</v>
      </c>
      <c r="C325" s="37" t="s">
        <v>15</v>
      </c>
      <c r="D325" s="38" t="s">
        <v>28</v>
      </c>
      <c r="E325" s="38" t="s">
        <v>697</v>
      </c>
      <c r="F325" s="50"/>
      <c r="G325" s="24">
        <f>G326</f>
        <v>5</v>
      </c>
      <c r="H325" s="24">
        <f>H326</f>
        <v>0</v>
      </c>
      <c r="I325" s="24">
        <f>I326</f>
        <v>0</v>
      </c>
    </row>
    <row r="326" spans="1:9" ht="25.95" customHeight="1" x14ac:dyDescent="0.25">
      <c r="A326" s="197" t="s">
        <v>181</v>
      </c>
      <c r="B326" s="19" t="s">
        <v>533</v>
      </c>
      <c r="C326" s="37" t="s">
        <v>15</v>
      </c>
      <c r="D326" s="38" t="s">
        <v>28</v>
      </c>
      <c r="E326" s="38" t="s">
        <v>697</v>
      </c>
      <c r="F326" s="50" t="s">
        <v>57</v>
      </c>
      <c r="G326" s="24">
        <v>5</v>
      </c>
      <c r="H326" s="24">
        <v>0</v>
      </c>
      <c r="I326" s="24">
        <v>0</v>
      </c>
    </row>
    <row r="327" spans="1:9" ht="25.95" customHeight="1" x14ac:dyDescent="0.25">
      <c r="A327" s="197" t="s">
        <v>696</v>
      </c>
      <c r="B327" s="19" t="s">
        <v>533</v>
      </c>
      <c r="C327" s="37" t="s">
        <v>15</v>
      </c>
      <c r="D327" s="38" t="s">
        <v>28</v>
      </c>
      <c r="E327" s="38" t="s">
        <v>698</v>
      </c>
      <c r="F327" s="50"/>
      <c r="G327" s="24">
        <f>G328</f>
        <v>10</v>
      </c>
      <c r="H327" s="24">
        <f>H328</f>
        <v>0</v>
      </c>
      <c r="I327" s="24">
        <f>I328</f>
        <v>0</v>
      </c>
    </row>
    <row r="328" spans="1:9" ht="25.95" customHeight="1" x14ac:dyDescent="0.25">
      <c r="A328" s="197" t="s">
        <v>181</v>
      </c>
      <c r="B328" s="19" t="s">
        <v>533</v>
      </c>
      <c r="C328" s="37" t="s">
        <v>15</v>
      </c>
      <c r="D328" s="38" t="s">
        <v>28</v>
      </c>
      <c r="E328" s="38" t="s">
        <v>698</v>
      </c>
      <c r="F328" s="50" t="s">
        <v>57</v>
      </c>
      <c r="G328" s="24">
        <v>10</v>
      </c>
      <c r="H328" s="24">
        <v>0</v>
      </c>
      <c r="I328" s="24">
        <v>0</v>
      </c>
    </row>
    <row r="329" spans="1:9" ht="53.25" customHeight="1" x14ac:dyDescent="0.25">
      <c r="A329" s="2" t="s">
        <v>747</v>
      </c>
      <c r="B329" s="19" t="s">
        <v>533</v>
      </c>
      <c r="C329" s="19" t="s">
        <v>15</v>
      </c>
      <c r="D329" s="17" t="s">
        <v>28</v>
      </c>
      <c r="E329" s="7" t="s">
        <v>258</v>
      </c>
      <c r="F329" s="7"/>
      <c r="G329" s="20">
        <f>G331+G333+G336</f>
        <v>70</v>
      </c>
      <c r="H329" s="20">
        <f>H331+H333+H336</f>
        <v>70</v>
      </c>
      <c r="I329" s="20">
        <f>I331+I333+I336</f>
        <v>70</v>
      </c>
    </row>
    <row r="330" spans="1:9" ht="27" customHeight="1" x14ac:dyDescent="0.25">
      <c r="A330" s="2" t="s">
        <v>579</v>
      </c>
      <c r="B330" s="19" t="s">
        <v>533</v>
      </c>
      <c r="C330" s="19" t="s">
        <v>15</v>
      </c>
      <c r="D330" s="17" t="s">
        <v>28</v>
      </c>
      <c r="E330" s="7" t="s">
        <v>259</v>
      </c>
      <c r="F330" s="7"/>
      <c r="G330" s="20">
        <f t="shared" ref="G330:I331" si="39">G331</f>
        <v>20</v>
      </c>
      <c r="H330" s="20">
        <f t="shared" si="39"/>
        <v>20</v>
      </c>
      <c r="I330" s="20">
        <f t="shared" si="39"/>
        <v>20</v>
      </c>
    </row>
    <row r="331" spans="1:9" ht="34.950000000000003" customHeight="1" x14ac:dyDescent="0.25">
      <c r="A331" s="2" t="s">
        <v>136</v>
      </c>
      <c r="B331" s="19" t="s">
        <v>533</v>
      </c>
      <c r="C331" s="19" t="s">
        <v>15</v>
      </c>
      <c r="D331" s="17" t="s">
        <v>28</v>
      </c>
      <c r="E331" s="7" t="s">
        <v>260</v>
      </c>
      <c r="F331" s="7"/>
      <c r="G331" s="20">
        <f t="shared" si="39"/>
        <v>20</v>
      </c>
      <c r="H331" s="20">
        <f t="shared" si="39"/>
        <v>20</v>
      </c>
      <c r="I331" s="20">
        <f t="shared" si="39"/>
        <v>20</v>
      </c>
    </row>
    <row r="332" spans="1:9" ht="28.5" customHeight="1" x14ac:dyDescent="0.25">
      <c r="A332" s="2" t="s">
        <v>181</v>
      </c>
      <c r="B332" s="19" t="s">
        <v>533</v>
      </c>
      <c r="C332" s="19" t="s">
        <v>15</v>
      </c>
      <c r="D332" s="17" t="s">
        <v>28</v>
      </c>
      <c r="E332" s="7" t="s">
        <v>260</v>
      </c>
      <c r="F332" s="7" t="s">
        <v>57</v>
      </c>
      <c r="G332" s="20">
        <v>20</v>
      </c>
      <c r="H332" s="20">
        <v>20</v>
      </c>
      <c r="I332" s="20">
        <v>20</v>
      </c>
    </row>
    <row r="333" spans="1:9" ht="40.200000000000003" customHeight="1" x14ac:dyDescent="0.25">
      <c r="A333" s="2" t="s">
        <v>580</v>
      </c>
      <c r="B333" s="19" t="s">
        <v>533</v>
      </c>
      <c r="C333" s="19" t="s">
        <v>15</v>
      </c>
      <c r="D333" s="17" t="s">
        <v>28</v>
      </c>
      <c r="E333" s="7" t="s">
        <v>261</v>
      </c>
      <c r="F333" s="7"/>
      <c r="G333" s="20">
        <f t="shared" ref="G333:I334" si="40">G334</f>
        <v>40</v>
      </c>
      <c r="H333" s="20">
        <f t="shared" si="40"/>
        <v>40</v>
      </c>
      <c r="I333" s="20">
        <f t="shared" si="40"/>
        <v>40</v>
      </c>
    </row>
    <row r="334" spans="1:9" ht="36" customHeight="1" x14ac:dyDescent="0.25">
      <c r="A334" s="2" t="s">
        <v>136</v>
      </c>
      <c r="B334" s="19" t="s">
        <v>533</v>
      </c>
      <c r="C334" s="19" t="s">
        <v>15</v>
      </c>
      <c r="D334" s="17" t="s">
        <v>28</v>
      </c>
      <c r="E334" s="7" t="s">
        <v>262</v>
      </c>
      <c r="F334" s="7"/>
      <c r="G334" s="20">
        <f t="shared" si="40"/>
        <v>40</v>
      </c>
      <c r="H334" s="20">
        <f t="shared" si="40"/>
        <v>40</v>
      </c>
      <c r="I334" s="20">
        <f t="shared" si="40"/>
        <v>40</v>
      </c>
    </row>
    <row r="335" spans="1:9" ht="26.4" customHeight="1" x14ac:dyDescent="0.25">
      <c r="A335" s="2" t="s">
        <v>181</v>
      </c>
      <c r="B335" s="19" t="s">
        <v>533</v>
      </c>
      <c r="C335" s="19" t="s">
        <v>15</v>
      </c>
      <c r="D335" s="17" t="s">
        <v>28</v>
      </c>
      <c r="E335" s="7" t="s">
        <v>262</v>
      </c>
      <c r="F335" s="7" t="s">
        <v>57</v>
      </c>
      <c r="G335" s="20">
        <v>40</v>
      </c>
      <c r="H335" s="20">
        <v>40</v>
      </c>
      <c r="I335" s="20">
        <v>40</v>
      </c>
    </row>
    <row r="336" spans="1:9" ht="24.75" customHeight="1" x14ac:dyDescent="0.25">
      <c r="A336" s="2" t="s">
        <v>102</v>
      </c>
      <c r="B336" s="19" t="s">
        <v>533</v>
      </c>
      <c r="C336" s="19" t="s">
        <v>15</v>
      </c>
      <c r="D336" s="17" t="s">
        <v>28</v>
      </c>
      <c r="E336" s="7" t="s">
        <v>263</v>
      </c>
      <c r="F336" s="7"/>
      <c r="G336" s="20">
        <f t="shared" ref="G336:I337" si="41">G337</f>
        <v>10</v>
      </c>
      <c r="H336" s="20">
        <f t="shared" si="41"/>
        <v>10</v>
      </c>
      <c r="I336" s="20">
        <f t="shared" si="41"/>
        <v>10</v>
      </c>
    </row>
    <row r="337" spans="1:9" ht="39.450000000000003" customHeight="1" x14ac:dyDescent="0.25">
      <c r="A337" s="2" t="s">
        <v>136</v>
      </c>
      <c r="B337" s="19" t="s">
        <v>533</v>
      </c>
      <c r="C337" s="19" t="s">
        <v>15</v>
      </c>
      <c r="D337" s="17" t="s">
        <v>28</v>
      </c>
      <c r="E337" s="7" t="s">
        <v>264</v>
      </c>
      <c r="F337" s="7"/>
      <c r="G337" s="20">
        <f t="shared" si="41"/>
        <v>10</v>
      </c>
      <c r="H337" s="20">
        <f t="shared" si="41"/>
        <v>10</v>
      </c>
      <c r="I337" s="20">
        <f t="shared" si="41"/>
        <v>10</v>
      </c>
    </row>
    <row r="338" spans="1:9" ht="27" customHeight="1" x14ac:dyDescent="0.25">
      <c r="A338" s="2" t="s">
        <v>181</v>
      </c>
      <c r="B338" s="19" t="s">
        <v>533</v>
      </c>
      <c r="C338" s="19" t="s">
        <v>15</v>
      </c>
      <c r="D338" s="17" t="s">
        <v>28</v>
      </c>
      <c r="E338" s="7" t="s">
        <v>264</v>
      </c>
      <c r="F338" s="7" t="s">
        <v>57</v>
      </c>
      <c r="G338" s="20">
        <v>10</v>
      </c>
      <c r="H338" s="20">
        <v>10</v>
      </c>
      <c r="I338" s="20">
        <v>10</v>
      </c>
    </row>
    <row r="339" spans="1:9" ht="27" customHeight="1" x14ac:dyDescent="0.25">
      <c r="A339" s="90" t="s">
        <v>680</v>
      </c>
      <c r="B339" s="15" t="s">
        <v>533</v>
      </c>
      <c r="C339" s="15" t="s">
        <v>15</v>
      </c>
      <c r="D339" s="16" t="s">
        <v>37</v>
      </c>
      <c r="E339" s="16"/>
      <c r="F339" s="16"/>
      <c r="G339" s="23">
        <f>G340</f>
        <v>4337.7</v>
      </c>
      <c r="H339" s="23">
        <f>H340</f>
        <v>4337.7</v>
      </c>
      <c r="I339" s="23">
        <f>I340</f>
        <v>4337.7</v>
      </c>
    </row>
    <row r="340" spans="1:9" ht="40.950000000000003" customHeight="1" x14ac:dyDescent="0.25">
      <c r="A340" s="197" t="s">
        <v>734</v>
      </c>
      <c r="B340" s="19" t="s">
        <v>533</v>
      </c>
      <c r="C340" s="37" t="s">
        <v>15</v>
      </c>
      <c r="D340" s="38" t="s">
        <v>37</v>
      </c>
      <c r="E340" s="29" t="s">
        <v>265</v>
      </c>
      <c r="F340" s="52"/>
      <c r="G340" s="20">
        <f>G341</f>
        <v>4337.7</v>
      </c>
      <c r="H340" s="20">
        <f t="shared" ref="H340:I342" si="42">H341</f>
        <v>4337.7</v>
      </c>
      <c r="I340" s="20">
        <f t="shared" si="42"/>
        <v>4337.7</v>
      </c>
    </row>
    <row r="341" spans="1:9" ht="31.95" customHeight="1" x14ac:dyDescent="0.25">
      <c r="A341" s="197" t="s">
        <v>681</v>
      </c>
      <c r="B341" s="19" t="s">
        <v>533</v>
      </c>
      <c r="C341" s="37" t="s">
        <v>15</v>
      </c>
      <c r="D341" s="38" t="s">
        <v>37</v>
      </c>
      <c r="E341" s="29" t="s">
        <v>682</v>
      </c>
      <c r="F341" s="52"/>
      <c r="G341" s="20">
        <f>G342</f>
        <v>4337.7</v>
      </c>
      <c r="H341" s="20">
        <f t="shared" si="42"/>
        <v>4337.7</v>
      </c>
      <c r="I341" s="20">
        <f t="shared" si="42"/>
        <v>4337.7</v>
      </c>
    </row>
    <row r="342" spans="1:9" ht="48" customHeight="1" x14ac:dyDescent="0.25">
      <c r="A342" s="197" t="s">
        <v>684</v>
      </c>
      <c r="B342" s="19" t="s">
        <v>533</v>
      </c>
      <c r="C342" s="37" t="s">
        <v>15</v>
      </c>
      <c r="D342" s="38" t="s">
        <v>37</v>
      </c>
      <c r="E342" s="29" t="s">
        <v>683</v>
      </c>
      <c r="F342" s="52"/>
      <c r="G342" s="20">
        <f>G343</f>
        <v>4337.7</v>
      </c>
      <c r="H342" s="20">
        <f t="shared" si="42"/>
        <v>4337.7</v>
      </c>
      <c r="I342" s="20">
        <f t="shared" si="42"/>
        <v>4337.7</v>
      </c>
    </row>
    <row r="343" spans="1:9" ht="31.2" customHeight="1" x14ac:dyDescent="0.25">
      <c r="A343" s="2" t="s">
        <v>181</v>
      </c>
      <c r="B343" s="19" t="s">
        <v>533</v>
      </c>
      <c r="C343" s="37" t="s">
        <v>15</v>
      </c>
      <c r="D343" s="38" t="s">
        <v>37</v>
      </c>
      <c r="E343" s="29" t="s">
        <v>683</v>
      </c>
      <c r="F343" s="52" t="s">
        <v>57</v>
      </c>
      <c r="G343" s="20">
        <v>4337.7</v>
      </c>
      <c r="H343" s="20">
        <v>4337.7</v>
      </c>
      <c r="I343" s="20">
        <v>4337.7</v>
      </c>
    </row>
    <row r="344" spans="1:9" ht="21" customHeight="1" x14ac:dyDescent="0.25">
      <c r="A344" s="22" t="s">
        <v>26</v>
      </c>
      <c r="B344" s="15" t="s">
        <v>533</v>
      </c>
      <c r="C344" s="15" t="s">
        <v>15</v>
      </c>
      <c r="D344" s="16" t="s">
        <v>23</v>
      </c>
      <c r="E344" s="7"/>
      <c r="F344" s="7"/>
      <c r="G344" s="23">
        <f>G345</f>
        <v>282088.2</v>
      </c>
      <c r="H344" s="23">
        <f>H345</f>
        <v>20565.7</v>
      </c>
      <c r="I344" s="23">
        <f>I345</f>
        <v>21300.7</v>
      </c>
    </row>
    <row r="345" spans="1:9" ht="53.25" customHeight="1" x14ac:dyDescent="0.25">
      <c r="A345" s="2" t="s">
        <v>734</v>
      </c>
      <c r="B345" s="19" t="s">
        <v>533</v>
      </c>
      <c r="C345" s="19" t="s">
        <v>15</v>
      </c>
      <c r="D345" s="17" t="s">
        <v>23</v>
      </c>
      <c r="E345" s="17" t="s">
        <v>265</v>
      </c>
      <c r="F345" s="17"/>
      <c r="G345" s="20">
        <f>G346+G353</f>
        <v>282088.2</v>
      </c>
      <c r="H345" s="20">
        <f>H346+H353</f>
        <v>20565.7</v>
      </c>
      <c r="I345" s="20">
        <f>I346+I353</f>
        <v>21300.7</v>
      </c>
    </row>
    <row r="346" spans="1:9" ht="56.4" customHeight="1" x14ac:dyDescent="0.25">
      <c r="A346" s="2" t="s">
        <v>424</v>
      </c>
      <c r="B346" s="19" t="s">
        <v>533</v>
      </c>
      <c r="C346" s="19" t="s">
        <v>15</v>
      </c>
      <c r="D346" s="17" t="s">
        <v>23</v>
      </c>
      <c r="E346" s="7" t="s">
        <v>266</v>
      </c>
      <c r="F346" s="7"/>
      <c r="G346" s="20">
        <f>G347+G349+G351</f>
        <v>261466</v>
      </c>
      <c r="H346" s="20">
        <f>H347+H349</f>
        <v>4493.7000000000007</v>
      </c>
      <c r="I346" s="20">
        <f>I347+I349</f>
        <v>4493.7000000000007</v>
      </c>
    </row>
    <row r="347" spans="1:9" ht="41.25" customHeight="1" x14ac:dyDescent="0.25">
      <c r="A347" s="2" t="s">
        <v>168</v>
      </c>
      <c r="B347" s="19" t="s">
        <v>533</v>
      </c>
      <c r="C347" s="19" t="s">
        <v>15</v>
      </c>
      <c r="D347" s="17" t="s">
        <v>23</v>
      </c>
      <c r="E347" s="7" t="s">
        <v>267</v>
      </c>
      <c r="F347" s="7"/>
      <c r="G347" s="20">
        <f>G348</f>
        <v>247110.2</v>
      </c>
      <c r="H347" s="20">
        <f>H348</f>
        <v>3314.3</v>
      </c>
      <c r="I347" s="20">
        <f>I348</f>
        <v>3314.3</v>
      </c>
    </row>
    <row r="348" spans="1:9" ht="33" customHeight="1" x14ac:dyDescent="0.25">
      <c r="A348" s="2" t="s">
        <v>181</v>
      </c>
      <c r="B348" s="19" t="s">
        <v>533</v>
      </c>
      <c r="C348" s="19" t="s">
        <v>15</v>
      </c>
      <c r="D348" s="17" t="s">
        <v>23</v>
      </c>
      <c r="E348" s="7" t="s">
        <v>267</v>
      </c>
      <c r="F348" s="7" t="s">
        <v>57</v>
      </c>
      <c r="G348" s="20">
        <v>247110.2</v>
      </c>
      <c r="H348" s="20">
        <v>3314.3</v>
      </c>
      <c r="I348" s="20">
        <v>3314.3</v>
      </c>
    </row>
    <row r="349" spans="1:9" ht="24.75" customHeight="1" x14ac:dyDescent="0.25">
      <c r="A349" s="2" t="s">
        <v>171</v>
      </c>
      <c r="B349" s="19" t="s">
        <v>533</v>
      </c>
      <c r="C349" s="19" t="s">
        <v>15</v>
      </c>
      <c r="D349" s="17" t="s">
        <v>23</v>
      </c>
      <c r="E349" s="7" t="s">
        <v>268</v>
      </c>
      <c r="F349" s="7"/>
      <c r="G349" s="20">
        <f>G350</f>
        <v>1179.4000000000001</v>
      </c>
      <c r="H349" s="20">
        <f>H350</f>
        <v>1179.4000000000001</v>
      </c>
      <c r="I349" s="20">
        <f>I350</f>
        <v>1179.4000000000001</v>
      </c>
    </row>
    <row r="350" spans="1:9" ht="40.5" customHeight="1" x14ac:dyDescent="0.25">
      <c r="A350" s="2" t="s">
        <v>181</v>
      </c>
      <c r="B350" s="19" t="s">
        <v>533</v>
      </c>
      <c r="C350" s="19" t="s">
        <v>15</v>
      </c>
      <c r="D350" s="17" t="s">
        <v>23</v>
      </c>
      <c r="E350" s="7" t="s">
        <v>268</v>
      </c>
      <c r="F350" s="7" t="s">
        <v>57</v>
      </c>
      <c r="G350" s="20">
        <v>1179.4000000000001</v>
      </c>
      <c r="H350" s="20">
        <v>1179.4000000000001</v>
      </c>
      <c r="I350" s="20">
        <v>1179.4000000000001</v>
      </c>
    </row>
    <row r="351" spans="1:9" ht="40.5" customHeight="1" x14ac:dyDescent="0.25">
      <c r="A351" s="2" t="s">
        <v>756</v>
      </c>
      <c r="B351" s="19" t="s">
        <v>533</v>
      </c>
      <c r="C351" s="19" t="s">
        <v>15</v>
      </c>
      <c r="D351" s="17" t="s">
        <v>23</v>
      </c>
      <c r="E351" s="7" t="s">
        <v>757</v>
      </c>
      <c r="F351" s="7"/>
      <c r="G351" s="20">
        <f>G352</f>
        <v>13176.4</v>
      </c>
      <c r="H351" s="20">
        <v>0</v>
      </c>
      <c r="I351" s="20">
        <v>0</v>
      </c>
    </row>
    <row r="352" spans="1:9" ht="40.5" customHeight="1" x14ac:dyDescent="0.25">
      <c r="A352" s="2" t="s">
        <v>181</v>
      </c>
      <c r="B352" s="19" t="s">
        <v>533</v>
      </c>
      <c r="C352" s="19" t="s">
        <v>15</v>
      </c>
      <c r="D352" s="17" t="s">
        <v>23</v>
      </c>
      <c r="E352" s="7" t="s">
        <v>757</v>
      </c>
      <c r="F352" s="7" t="s">
        <v>57</v>
      </c>
      <c r="G352" s="20">
        <v>13176.4</v>
      </c>
      <c r="H352" s="20">
        <v>0</v>
      </c>
      <c r="I352" s="20">
        <v>0</v>
      </c>
    </row>
    <row r="353" spans="1:9" ht="47.4" customHeight="1" x14ac:dyDescent="0.25">
      <c r="A353" s="2" t="s">
        <v>575</v>
      </c>
      <c r="B353" s="19" t="s">
        <v>533</v>
      </c>
      <c r="C353" s="34" t="s">
        <v>15</v>
      </c>
      <c r="D353" s="7" t="s">
        <v>23</v>
      </c>
      <c r="E353" s="7" t="s">
        <v>269</v>
      </c>
      <c r="F353" s="7"/>
      <c r="G353" s="20">
        <f t="shared" ref="G353:I354" si="43">G354</f>
        <v>20622.2</v>
      </c>
      <c r="H353" s="20">
        <f t="shared" si="43"/>
        <v>16072</v>
      </c>
      <c r="I353" s="20">
        <f t="shared" si="43"/>
        <v>16807</v>
      </c>
    </row>
    <row r="354" spans="1:9" ht="34.950000000000003" customHeight="1" x14ac:dyDescent="0.25">
      <c r="A354" s="2" t="s">
        <v>177</v>
      </c>
      <c r="B354" s="19" t="s">
        <v>533</v>
      </c>
      <c r="C354" s="19" t="s">
        <v>15</v>
      </c>
      <c r="D354" s="17" t="s">
        <v>23</v>
      </c>
      <c r="E354" s="7" t="s">
        <v>270</v>
      </c>
      <c r="F354" s="7"/>
      <c r="G354" s="20">
        <f t="shared" si="43"/>
        <v>20622.2</v>
      </c>
      <c r="H354" s="20">
        <f t="shared" si="43"/>
        <v>16072</v>
      </c>
      <c r="I354" s="20">
        <f t="shared" si="43"/>
        <v>16807</v>
      </c>
    </row>
    <row r="355" spans="1:9" ht="33.6" customHeight="1" x14ac:dyDescent="0.25">
      <c r="A355" s="2" t="s">
        <v>181</v>
      </c>
      <c r="B355" s="19" t="s">
        <v>533</v>
      </c>
      <c r="C355" s="19" t="s">
        <v>15</v>
      </c>
      <c r="D355" s="17" t="s">
        <v>23</v>
      </c>
      <c r="E355" s="7" t="s">
        <v>270</v>
      </c>
      <c r="F355" s="7" t="s">
        <v>57</v>
      </c>
      <c r="G355" s="20">
        <v>20622.2</v>
      </c>
      <c r="H355" s="20">
        <v>16072</v>
      </c>
      <c r="I355" s="20">
        <v>16807</v>
      </c>
    </row>
    <row r="356" spans="1:9" ht="19.95" customHeight="1" x14ac:dyDescent="0.25">
      <c r="A356" s="22" t="s">
        <v>162</v>
      </c>
      <c r="B356" s="15" t="s">
        <v>533</v>
      </c>
      <c r="C356" s="15" t="s">
        <v>15</v>
      </c>
      <c r="D356" s="16" t="s">
        <v>163</v>
      </c>
      <c r="E356" s="16"/>
      <c r="F356" s="16"/>
      <c r="G356" s="23">
        <f>G378+G361+G372+G357</f>
        <v>2859.7</v>
      </c>
      <c r="H356" s="23">
        <f>H378+H361+H372</f>
        <v>854</v>
      </c>
      <c r="I356" s="23">
        <f>I378+I361+I372</f>
        <v>554</v>
      </c>
    </row>
    <row r="357" spans="1:9" ht="44.4" customHeight="1" x14ac:dyDescent="0.25">
      <c r="A357" s="2" t="s">
        <v>764</v>
      </c>
      <c r="B357" s="19" t="s">
        <v>533</v>
      </c>
      <c r="C357" s="19" t="s">
        <v>15</v>
      </c>
      <c r="D357" s="17" t="s">
        <v>163</v>
      </c>
      <c r="E357" s="7" t="s">
        <v>176</v>
      </c>
      <c r="F357" s="7"/>
      <c r="G357" s="20">
        <f>G358</f>
        <v>174</v>
      </c>
      <c r="H357" s="24">
        <v>0</v>
      </c>
      <c r="I357" s="24">
        <v>0</v>
      </c>
    </row>
    <row r="358" spans="1:9" ht="44.4" customHeight="1" x14ac:dyDescent="0.25">
      <c r="A358" s="2" t="s">
        <v>558</v>
      </c>
      <c r="B358" s="19" t="s">
        <v>533</v>
      </c>
      <c r="C358" s="19" t="s">
        <v>15</v>
      </c>
      <c r="D358" s="17" t="s">
        <v>163</v>
      </c>
      <c r="E358" s="7" t="s">
        <v>442</v>
      </c>
      <c r="F358" s="7"/>
      <c r="G358" s="20">
        <f>G359</f>
        <v>174</v>
      </c>
      <c r="H358" s="24">
        <v>0</v>
      </c>
      <c r="I358" s="24">
        <v>0</v>
      </c>
    </row>
    <row r="359" spans="1:9" ht="59.4" customHeight="1" x14ac:dyDescent="0.25">
      <c r="A359" s="2" t="s">
        <v>559</v>
      </c>
      <c r="B359" s="19" t="s">
        <v>533</v>
      </c>
      <c r="C359" s="19" t="s">
        <v>15</v>
      </c>
      <c r="D359" s="17" t="s">
        <v>163</v>
      </c>
      <c r="E359" s="7" t="s">
        <v>443</v>
      </c>
      <c r="F359" s="7"/>
      <c r="G359" s="20">
        <f>G360</f>
        <v>174</v>
      </c>
      <c r="H359" s="24">
        <v>0</v>
      </c>
      <c r="I359" s="24">
        <v>0</v>
      </c>
    </row>
    <row r="360" spans="1:9" ht="28.2" customHeight="1" x14ac:dyDescent="0.25">
      <c r="A360" s="2" t="s">
        <v>181</v>
      </c>
      <c r="B360" s="19" t="s">
        <v>533</v>
      </c>
      <c r="C360" s="19" t="s">
        <v>15</v>
      </c>
      <c r="D360" s="17" t="s">
        <v>163</v>
      </c>
      <c r="E360" s="7" t="s">
        <v>443</v>
      </c>
      <c r="F360" s="7" t="s">
        <v>57</v>
      </c>
      <c r="G360" s="20">
        <v>174</v>
      </c>
      <c r="H360" s="24">
        <v>0</v>
      </c>
      <c r="I360" s="24">
        <v>0</v>
      </c>
    </row>
    <row r="361" spans="1:9" ht="38.4" customHeight="1" x14ac:dyDescent="0.25">
      <c r="A361" s="2" t="s">
        <v>733</v>
      </c>
      <c r="B361" s="19" t="s">
        <v>533</v>
      </c>
      <c r="C361" s="19" t="s">
        <v>15</v>
      </c>
      <c r="D361" s="17" t="s">
        <v>163</v>
      </c>
      <c r="E361" s="7" t="s">
        <v>206</v>
      </c>
      <c r="F361" s="7"/>
      <c r="G361" s="20">
        <f>G362+G367</f>
        <v>1931.5</v>
      </c>
      <c r="H361" s="20">
        <f t="shared" ref="H361:I361" si="44">H362+H367</f>
        <v>300</v>
      </c>
      <c r="I361" s="20">
        <f t="shared" si="44"/>
        <v>0</v>
      </c>
    </row>
    <row r="362" spans="1:9" ht="27" customHeight="1" x14ac:dyDescent="0.25">
      <c r="A362" s="2" t="s">
        <v>670</v>
      </c>
      <c r="B362" s="19" t="s">
        <v>533</v>
      </c>
      <c r="C362" s="19" t="s">
        <v>15</v>
      </c>
      <c r="D362" s="17" t="s">
        <v>163</v>
      </c>
      <c r="E362" s="7" t="s">
        <v>673</v>
      </c>
      <c r="F362" s="7"/>
      <c r="G362" s="20">
        <f>G363+G365</f>
        <v>1550</v>
      </c>
      <c r="H362" s="20">
        <f t="shared" ref="H362:I363" si="45">H363</f>
        <v>0</v>
      </c>
      <c r="I362" s="20">
        <f t="shared" si="45"/>
        <v>0</v>
      </c>
    </row>
    <row r="363" spans="1:9" ht="40.950000000000003" customHeight="1" x14ac:dyDescent="0.25">
      <c r="A363" s="2" t="s">
        <v>671</v>
      </c>
      <c r="B363" s="19" t="s">
        <v>533</v>
      </c>
      <c r="C363" s="19" t="s">
        <v>15</v>
      </c>
      <c r="D363" s="17" t="s">
        <v>163</v>
      </c>
      <c r="E363" s="7" t="s">
        <v>672</v>
      </c>
      <c r="F363" s="7"/>
      <c r="G363" s="20">
        <f>G364</f>
        <v>1400</v>
      </c>
      <c r="H363" s="20">
        <f t="shared" si="45"/>
        <v>0</v>
      </c>
      <c r="I363" s="20">
        <f t="shared" si="45"/>
        <v>0</v>
      </c>
    </row>
    <row r="364" spans="1:9" ht="30" customHeight="1" x14ac:dyDescent="0.25">
      <c r="A364" s="2" t="s">
        <v>181</v>
      </c>
      <c r="B364" s="19" t="s">
        <v>533</v>
      </c>
      <c r="C364" s="19" t="s">
        <v>15</v>
      </c>
      <c r="D364" s="17" t="s">
        <v>163</v>
      </c>
      <c r="E364" s="7" t="s">
        <v>672</v>
      </c>
      <c r="F364" s="7" t="s">
        <v>57</v>
      </c>
      <c r="G364" s="20">
        <v>1400</v>
      </c>
      <c r="H364" s="24">
        <v>0</v>
      </c>
      <c r="I364" s="24">
        <v>0</v>
      </c>
    </row>
    <row r="365" spans="1:9" ht="30" customHeight="1" x14ac:dyDescent="0.25">
      <c r="A365" s="2" t="s">
        <v>703</v>
      </c>
      <c r="B365" s="19" t="s">
        <v>533</v>
      </c>
      <c r="C365" s="19" t="s">
        <v>15</v>
      </c>
      <c r="D365" s="17" t="s">
        <v>163</v>
      </c>
      <c r="E365" s="7" t="s">
        <v>702</v>
      </c>
      <c r="F365" s="7"/>
      <c r="G365" s="20">
        <f>G366</f>
        <v>150</v>
      </c>
      <c r="H365" s="20">
        <f>H366</f>
        <v>0</v>
      </c>
      <c r="I365" s="20">
        <f>I366</f>
        <v>0</v>
      </c>
    </row>
    <row r="366" spans="1:9" ht="30" customHeight="1" x14ac:dyDescent="0.25">
      <c r="A366" s="2" t="s">
        <v>181</v>
      </c>
      <c r="B366" s="19" t="s">
        <v>533</v>
      </c>
      <c r="C366" s="19" t="s">
        <v>15</v>
      </c>
      <c r="D366" s="17" t="s">
        <v>163</v>
      </c>
      <c r="E366" s="7" t="s">
        <v>702</v>
      </c>
      <c r="F366" s="7" t="s">
        <v>57</v>
      </c>
      <c r="G366" s="20">
        <v>150</v>
      </c>
      <c r="H366" s="24">
        <v>0</v>
      </c>
      <c r="I366" s="24">
        <v>0</v>
      </c>
    </row>
    <row r="367" spans="1:9" ht="30" customHeight="1" x14ac:dyDescent="0.25">
      <c r="A367" s="2" t="s">
        <v>694</v>
      </c>
      <c r="B367" s="19" t="s">
        <v>533</v>
      </c>
      <c r="C367" s="19" t="s">
        <v>15</v>
      </c>
      <c r="D367" s="17" t="s">
        <v>163</v>
      </c>
      <c r="E367" s="7" t="s">
        <v>693</v>
      </c>
      <c r="F367" s="7"/>
      <c r="G367" s="20">
        <f>G370+G368</f>
        <v>381.5</v>
      </c>
      <c r="H367" s="24">
        <f>H368</f>
        <v>300</v>
      </c>
      <c r="I367" s="24">
        <v>0</v>
      </c>
    </row>
    <row r="368" spans="1:9" ht="30" customHeight="1" x14ac:dyDescent="0.25">
      <c r="A368" s="2" t="s">
        <v>700</v>
      </c>
      <c r="B368" s="19" t="s">
        <v>533</v>
      </c>
      <c r="C368" s="19" t="s">
        <v>15</v>
      </c>
      <c r="D368" s="17" t="s">
        <v>163</v>
      </c>
      <c r="E368" s="7" t="s">
        <v>794</v>
      </c>
      <c r="F368" s="7"/>
      <c r="G368" s="20">
        <f>G369</f>
        <v>255</v>
      </c>
      <c r="H368" s="24">
        <f>H369</f>
        <v>300</v>
      </c>
      <c r="I368" s="24">
        <f>I369</f>
        <v>0</v>
      </c>
    </row>
    <row r="369" spans="1:9" ht="30" customHeight="1" x14ac:dyDescent="0.25">
      <c r="A369" s="2" t="s">
        <v>181</v>
      </c>
      <c r="B369" s="19" t="s">
        <v>533</v>
      </c>
      <c r="C369" s="19" t="s">
        <v>15</v>
      </c>
      <c r="D369" s="17" t="s">
        <v>163</v>
      </c>
      <c r="E369" s="7" t="s">
        <v>794</v>
      </c>
      <c r="F369" s="7" t="s">
        <v>57</v>
      </c>
      <c r="G369" s="20">
        <v>255</v>
      </c>
      <c r="H369" s="24">
        <v>300</v>
      </c>
      <c r="I369" s="24">
        <v>0</v>
      </c>
    </row>
    <row r="370" spans="1:9" ht="19.2" customHeight="1" x14ac:dyDescent="0.25">
      <c r="A370" s="2" t="s">
        <v>700</v>
      </c>
      <c r="B370" s="19" t="s">
        <v>533</v>
      </c>
      <c r="C370" s="19" t="s">
        <v>15</v>
      </c>
      <c r="D370" s="17" t="s">
        <v>163</v>
      </c>
      <c r="E370" s="7" t="s">
        <v>699</v>
      </c>
      <c r="F370" s="7"/>
      <c r="G370" s="20">
        <f>G371</f>
        <v>126.5</v>
      </c>
      <c r="H370" s="24">
        <v>0</v>
      </c>
      <c r="I370" s="24">
        <v>0</v>
      </c>
    </row>
    <row r="371" spans="1:9" ht="30" customHeight="1" x14ac:dyDescent="0.25">
      <c r="A371" s="2" t="s">
        <v>181</v>
      </c>
      <c r="B371" s="19" t="s">
        <v>533</v>
      </c>
      <c r="C371" s="19" t="s">
        <v>15</v>
      </c>
      <c r="D371" s="17" t="s">
        <v>163</v>
      </c>
      <c r="E371" s="7" t="s">
        <v>699</v>
      </c>
      <c r="F371" s="7" t="s">
        <v>57</v>
      </c>
      <c r="G371" s="20">
        <v>126.5</v>
      </c>
      <c r="H371" s="24">
        <v>0</v>
      </c>
      <c r="I371" s="24">
        <v>0</v>
      </c>
    </row>
    <row r="372" spans="1:9" ht="55.95" customHeight="1" x14ac:dyDescent="0.25">
      <c r="A372" s="2" t="s">
        <v>728</v>
      </c>
      <c r="B372" s="19" t="s">
        <v>533</v>
      </c>
      <c r="C372" s="19" t="s">
        <v>15</v>
      </c>
      <c r="D372" s="17" t="s">
        <v>163</v>
      </c>
      <c r="E372" s="7" t="s">
        <v>237</v>
      </c>
      <c r="F372" s="7"/>
      <c r="G372" s="20">
        <f>G373</f>
        <v>640.20000000000005</v>
      </c>
      <c r="H372" s="20">
        <f>H380+H373</f>
        <v>554</v>
      </c>
      <c r="I372" s="20">
        <f>I380+I373</f>
        <v>554</v>
      </c>
    </row>
    <row r="373" spans="1:9" ht="55.5" customHeight="1" x14ac:dyDescent="0.25">
      <c r="A373" s="2" t="s">
        <v>164</v>
      </c>
      <c r="B373" s="19" t="s">
        <v>533</v>
      </c>
      <c r="C373" s="19" t="s">
        <v>15</v>
      </c>
      <c r="D373" s="17" t="s">
        <v>163</v>
      </c>
      <c r="E373" s="7" t="s">
        <v>393</v>
      </c>
      <c r="F373" s="7"/>
      <c r="G373" s="20">
        <f>G374+G376</f>
        <v>640.20000000000005</v>
      </c>
      <c r="H373" s="20">
        <f t="shared" ref="H373:I373" si="46">H374+H376</f>
        <v>554</v>
      </c>
      <c r="I373" s="20">
        <f t="shared" si="46"/>
        <v>554</v>
      </c>
    </row>
    <row r="374" spans="1:9" ht="28.95" customHeight="1" x14ac:dyDescent="0.25">
      <c r="A374" s="2" t="s">
        <v>165</v>
      </c>
      <c r="B374" s="19" t="s">
        <v>533</v>
      </c>
      <c r="C374" s="19" t="s">
        <v>15</v>
      </c>
      <c r="D374" s="17" t="s">
        <v>163</v>
      </c>
      <c r="E374" s="7" t="s">
        <v>392</v>
      </c>
      <c r="F374" s="7"/>
      <c r="G374" s="20">
        <f t="shared" ref="G374:I374" si="47">G375</f>
        <v>246.2</v>
      </c>
      <c r="H374" s="20">
        <f t="shared" si="47"/>
        <v>160</v>
      </c>
      <c r="I374" s="20">
        <f t="shared" si="47"/>
        <v>160</v>
      </c>
    </row>
    <row r="375" spans="1:9" ht="41.4" customHeight="1" x14ac:dyDescent="0.25">
      <c r="A375" s="2" t="s">
        <v>144</v>
      </c>
      <c r="B375" s="19" t="s">
        <v>533</v>
      </c>
      <c r="C375" s="19" t="s">
        <v>15</v>
      </c>
      <c r="D375" s="17" t="s">
        <v>163</v>
      </c>
      <c r="E375" s="7" t="s">
        <v>392</v>
      </c>
      <c r="F375" s="7" t="s">
        <v>145</v>
      </c>
      <c r="G375" s="20">
        <v>246.2</v>
      </c>
      <c r="H375" s="20">
        <v>160</v>
      </c>
      <c r="I375" s="20">
        <v>160</v>
      </c>
    </row>
    <row r="376" spans="1:9" ht="48.6" customHeight="1" x14ac:dyDescent="0.25">
      <c r="A376" s="2" t="s">
        <v>796</v>
      </c>
      <c r="B376" s="19" t="s">
        <v>533</v>
      </c>
      <c r="C376" s="19" t="s">
        <v>15</v>
      </c>
      <c r="D376" s="17" t="s">
        <v>163</v>
      </c>
      <c r="E376" s="7" t="s">
        <v>795</v>
      </c>
      <c r="F376" s="60"/>
      <c r="G376" s="20">
        <f>G377</f>
        <v>394</v>
      </c>
      <c r="H376" s="20">
        <f>H377</f>
        <v>394</v>
      </c>
      <c r="I376" s="20">
        <f>I377</f>
        <v>394</v>
      </c>
    </row>
    <row r="377" spans="1:9" ht="52.8" customHeight="1" x14ac:dyDescent="0.25">
      <c r="A377" s="2" t="s">
        <v>144</v>
      </c>
      <c r="B377" s="19" t="s">
        <v>533</v>
      </c>
      <c r="C377" s="19" t="s">
        <v>15</v>
      </c>
      <c r="D377" s="17" t="s">
        <v>163</v>
      </c>
      <c r="E377" s="7" t="s">
        <v>795</v>
      </c>
      <c r="F377" s="60" t="s">
        <v>145</v>
      </c>
      <c r="G377" s="20">
        <v>394</v>
      </c>
      <c r="H377" s="20">
        <v>394</v>
      </c>
      <c r="I377" s="20">
        <v>394</v>
      </c>
    </row>
    <row r="378" spans="1:9" ht="43.2" customHeight="1" x14ac:dyDescent="0.25">
      <c r="A378" s="2" t="s">
        <v>734</v>
      </c>
      <c r="B378" s="19" t="s">
        <v>533</v>
      </c>
      <c r="C378" s="19" t="s">
        <v>15</v>
      </c>
      <c r="D378" s="17" t="s">
        <v>163</v>
      </c>
      <c r="E378" s="7" t="s">
        <v>265</v>
      </c>
      <c r="F378" s="60"/>
      <c r="G378" s="20">
        <f>G379</f>
        <v>114</v>
      </c>
      <c r="H378" s="20">
        <f t="shared" ref="H378:I380" si="48">H379</f>
        <v>0</v>
      </c>
      <c r="I378" s="20">
        <f t="shared" si="48"/>
        <v>0</v>
      </c>
    </row>
    <row r="379" spans="1:9" ht="45" customHeight="1" x14ac:dyDescent="0.25">
      <c r="A379" s="2" t="s">
        <v>487</v>
      </c>
      <c r="B379" s="19" t="s">
        <v>533</v>
      </c>
      <c r="C379" s="19" t="s">
        <v>15</v>
      </c>
      <c r="D379" s="17" t="s">
        <v>163</v>
      </c>
      <c r="E379" s="7" t="s">
        <v>485</v>
      </c>
      <c r="F379" s="60"/>
      <c r="G379" s="20">
        <f>G380</f>
        <v>114</v>
      </c>
      <c r="H379" s="20">
        <f t="shared" si="48"/>
        <v>0</v>
      </c>
      <c r="I379" s="20">
        <f t="shared" si="48"/>
        <v>0</v>
      </c>
    </row>
    <row r="380" spans="1:9" ht="48" customHeight="1" x14ac:dyDescent="0.25">
      <c r="A380" s="2" t="s">
        <v>488</v>
      </c>
      <c r="B380" s="19" t="s">
        <v>533</v>
      </c>
      <c r="C380" s="19" t="s">
        <v>15</v>
      </c>
      <c r="D380" s="17" t="s">
        <v>163</v>
      </c>
      <c r="E380" s="7" t="s">
        <v>486</v>
      </c>
      <c r="F380" s="60"/>
      <c r="G380" s="20">
        <f>G381</f>
        <v>114</v>
      </c>
      <c r="H380" s="20">
        <f t="shared" si="48"/>
        <v>0</v>
      </c>
      <c r="I380" s="20">
        <f t="shared" si="48"/>
        <v>0</v>
      </c>
    </row>
    <row r="381" spans="1:9" ht="27.6" customHeight="1" x14ac:dyDescent="0.25">
      <c r="A381" s="2" t="s">
        <v>181</v>
      </c>
      <c r="B381" s="19" t="s">
        <v>533</v>
      </c>
      <c r="C381" s="19" t="s">
        <v>15</v>
      </c>
      <c r="D381" s="17" t="s">
        <v>163</v>
      </c>
      <c r="E381" s="7" t="s">
        <v>486</v>
      </c>
      <c r="F381" s="60" t="s">
        <v>57</v>
      </c>
      <c r="G381" s="20">
        <v>114</v>
      </c>
      <c r="H381" s="20">
        <v>0</v>
      </c>
      <c r="I381" s="20">
        <v>0</v>
      </c>
    </row>
    <row r="382" spans="1:9" ht="24.75" customHeight="1" x14ac:dyDescent="0.3">
      <c r="A382" s="9" t="s">
        <v>27</v>
      </c>
      <c r="B382" s="10" t="s">
        <v>533</v>
      </c>
      <c r="C382" s="10" t="s">
        <v>28</v>
      </c>
      <c r="D382" s="11"/>
      <c r="E382" s="7"/>
      <c r="F382" s="7"/>
      <c r="G382" s="26">
        <f>G383+G394+G454+G498</f>
        <v>231249.69999999998</v>
      </c>
      <c r="H382" s="26">
        <f>H383+H394+H454+H498</f>
        <v>49148.7</v>
      </c>
      <c r="I382" s="26">
        <f>I383+I394+I454+I498</f>
        <v>41722.5</v>
      </c>
    </row>
    <row r="383" spans="1:9" ht="15" customHeight="1" x14ac:dyDescent="0.25">
      <c r="A383" s="22" t="s">
        <v>29</v>
      </c>
      <c r="B383" s="15" t="s">
        <v>533</v>
      </c>
      <c r="C383" s="15" t="s">
        <v>28</v>
      </c>
      <c r="D383" s="16" t="s">
        <v>10</v>
      </c>
      <c r="E383" s="7"/>
      <c r="F383" s="7"/>
      <c r="G383" s="23">
        <f>G384+G388</f>
        <v>3642.2</v>
      </c>
      <c r="H383" s="23">
        <f>H384+H388</f>
        <v>3052</v>
      </c>
      <c r="I383" s="23">
        <f>I384+I388</f>
        <v>3052</v>
      </c>
    </row>
    <row r="384" spans="1:9" ht="49.95" customHeight="1" x14ac:dyDescent="0.25">
      <c r="A384" s="2" t="s">
        <v>735</v>
      </c>
      <c r="B384" s="19" t="s">
        <v>533</v>
      </c>
      <c r="C384" s="34" t="s">
        <v>28</v>
      </c>
      <c r="D384" s="7" t="s">
        <v>10</v>
      </c>
      <c r="E384" s="7" t="s">
        <v>271</v>
      </c>
      <c r="F384" s="7"/>
      <c r="G384" s="24">
        <f t="shared" ref="G384:I386" si="49">G385</f>
        <v>3500</v>
      </c>
      <c r="H384" s="24">
        <f t="shared" si="49"/>
        <v>3000</v>
      </c>
      <c r="I384" s="24">
        <f t="shared" si="49"/>
        <v>3000</v>
      </c>
    </row>
    <row r="385" spans="1:9" ht="46.95" customHeight="1" x14ac:dyDescent="0.25">
      <c r="A385" s="2" t="s">
        <v>570</v>
      </c>
      <c r="B385" s="19" t="s">
        <v>533</v>
      </c>
      <c r="C385" s="34" t="s">
        <v>28</v>
      </c>
      <c r="D385" s="7" t="s">
        <v>10</v>
      </c>
      <c r="E385" s="7" t="s">
        <v>272</v>
      </c>
      <c r="F385" s="7"/>
      <c r="G385" s="24">
        <f t="shared" si="49"/>
        <v>3500</v>
      </c>
      <c r="H385" s="24">
        <f t="shared" si="49"/>
        <v>3000</v>
      </c>
      <c r="I385" s="24">
        <f t="shared" si="49"/>
        <v>3000</v>
      </c>
    </row>
    <row r="386" spans="1:9" ht="32.4" customHeight="1" x14ac:dyDescent="0.25">
      <c r="A386" s="197" t="s">
        <v>425</v>
      </c>
      <c r="B386" s="19" t="s">
        <v>533</v>
      </c>
      <c r="C386" s="181" t="s">
        <v>28</v>
      </c>
      <c r="D386" s="29" t="s">
        <v>10</v>
      </c>
      <c r="E386" s="29" t="s">
        <v>426</v>
      </c>
      <c r="F386" s="52"/>
      <c r="G386" s="24">
        <f t="shared" si="49"/>
        <v>3500</v>
      </c>
      <c r="H386" s="24">
        <f t="shared" si="49"/>
        <v>3000</v>
      </c>
      <c r="I386" s="24">
        <f t="shared" si="49"/>
        <v>3000</v>
      </c>
    </row>
    <row r="387" spans="1:9" ht="31.2" customHeight="1" x14ac:dyDescent="0.25">
      <c r="A387" s="135" t="s">
        <v>181</v>
      </c>
      <c r="B387" s="19" t="s">
        <v>533</v>
      </c>
      <c r="C387" s="185" t="s">
        <v>28</v>
      </c>
      <c r="D387" s="56" t="s">
        <v>10</v>
      </c>
      <c r="E387" s="57" t="s">
        <v>426</v>
      </c>
      <c r="F387" s="57" t="s">
        <v>57</v>
      </c>
      <c r="G387" s="24">
        <v>3500</v>
      </c>
      <c r="H387" s="24">
        <v>3000</v>
      </c>
      <c r="I387" s="24">
        <v>3000</v>
      </c>
    </row>
    <row r="388" spans="1:9" ht="19.2" customHeight="1" x14ac:dyDescent="0.25">
      <c r="A388" s="49" t="s">
        <v>418</v>
      </c>
      <c r="B388" s="19" t="s">
        <v>533</v>
      </c>
      <c r="C388" s="203" t="s">
        <v>28</v>
      </c>
      <c r="D388" s="152" t="s">
        <v>10</v>
      </c>
      <c r="E388" s="56" t="s">
        <v>419</v>
      </c>
      <c r="F388" s="57"/>
      <c r="G388" s="24">
        <f>G389+G391</f>
        <v>142.19999999999999</v>
      </c>
      <c r="H388" s="24">
        <f>H389+H391</f>
        <v>52</v>
      </c>
      <c r="I388" s="24">
        <f>I389+I391</f>
        <v>52</v>
      </c>
    </row>
    <row r="389" spans="1:9" ht="48" customHeight="1" x14ac:dyDescent="0.25">
      <c r="A389" s="197" t="s">
        <v>420</v>
      </c>
      <c r="B389" s="19" t="s">
        <v>533</v>
      </c>
      <c r="C389" s="181" t="s">
        <v>28</v>
      </c>
      <c r="D389" s="17" t="s">
        <v>10</v>
      </c>
      <c r="E389" s="52" t="s">
        <v>421</v>
      </c>
      <c r="F389" s="7"/>
      <c r="G389" s="24">
        <f>G390</f>
        <v>52</v>
      </c>
      <c r="H389" s="24">
        <f>H390</f>
        <v>52</v>
      </c>
      <c r="I389" s="24">
        <f>I390</f>
        <v>52</v>
      </c>
    </row>
    <row r="390" spans="1:9" ht="31.2" customHeight="1" x14ac:dyDescent="0.25">
      <c r="A390" s="197" t="s">
        <v>181</v>
      </c>
      <c r="B390" s="19" t="s">
        <v>533</v>
      </c>
      <c r="C390" s="181" t="s">
        <v>28</v>
      </c>
      <c r="D390" s="17" t="s">
        <v>10</v>
      </c>
      <c r="E390" s="29" t="s">
        <v>421</v>
      </c>
      <c r="F390" s="53" t="s">
        <v>57</v>
      </c>
      <c r="G390" s="24">
        <v>52</v>
      </c>
      <c r="H390" s="24">
        <v>52</v>
      </c>
      <c r="I390" s="24">
        <v>52</v>
      </c>
    </row>
    <row r="391" spans="1:9" ht="21.6" customHeight="1" x14ac:dyDescent="0.25">
      <c r="A391" s="2" t="s">
        <v>422</v>
      </c>
      <c r="B391" s="19" t="s">
        <v>533</v>
      </c>
      <c r="C391" s="34" t="s">
        <v>28</v>
      </c>
      <c r="D391" s="17" t="s">
        <v>10</v>
      </c>
      <c r="E391" s="7" t="s">
        <v>423</v>
      </c>
      <c r="F391" s="7"/>
      <c r="G391" s="20">
        <f>G392+G393</f>
        <v>90.2</v>
      </c>
      <c r="H391" s="24">
        <f>H392</f>
        <v>0</v>
      </c>
      <c r="I391" s="24">
        <f>I392</f>
        <v>0</v>
      </c>
    </row>
    <row r="392" spans="1:9" ht="31.2" customHeight="1" x14ac:dyDescent="0.25">
      <c r="A392" s="2" t="s">
        <v>181</v>
      </c>
      <c r="B392" s="19" t="s">
        <v>533</v>
      </c>
      <c r="C392" s="34" t="s">
        <v>28</v>
      </c>
      <c r="D392" s="17" t="s">
        <v>10</v>
      </c>
      <c r="E392" s="7" t="s">
        <v>423</v>
      </c>
      <c r="F392" s="7" t="s">
        <v>57</v>
      </c>
      <c r="G392" s="20">
        <v>90</v>
      </c>
      <c r="H392" s="24">
        <v>0</v>
      </c>
      <c r="I392" s="24">
        <v>0</v>
      </c>
    </row>
    <row r="393" spans="1:9" ht="19.2" customHeight="1" x14ac:dyDescent="0.25">
      <c r="A393" s="2" t="s">
        <v>58</v>
      </c>
      <c r="B393" s="19" t="s">
        <v>533</v>
      </c>
      <c r="C393" s="34" t="s">
        <v>28</v>
      </c>
      <c r="D393" s="17" t="s">
        <v>10</v>
      </c>
      <c r="E393" s="7" t="s">
        <v>423</v>
      </c>
      <c r="F393" s="58" t="s">
        <v>59</v>
      </c>
      <c r="G393" s="20">
        <v>0.2</v>
      </c>
      <c r="H393" s="24">
        <v>0</v>
      </c>
      <c r="I393" s="24">
        <v>0</v>
      </c>
    </row>
    <row r="394" spans="1:9" ht="24.6" customHeight="1" x14ac:dyDescent="0.25">
      <c r="A394" s="22" t="s">
        <v>116</v>
      </c>
      <c r="B394" s="15" t="s">
        <v>533</v>
      </c>
      <c r="C394" s="214" t="s">
        <v>28</v>
      </c>
      <c r="D394" s="215" t="s">
        <v>12</v>
      </c>
      <c r="E394" s="215"/>
      <c r="F394" s="215"/>
      <c r="G394" s="23">
        <f>G425+G395</f>
        <v>181956.9</v>
      </c>
      <c r="H394" s="23">
        <f>H425+H395</f>
        <v>30185</v>
      </c>
      <c r="I394" s="23">
        <f>I425+I395</f>
        <v>22953.599999999999</v>
      </c>
    </row>
    <row r="395" spans="1:9" ht="57" customHeight="1" x14ac:dyDescent="0.25">
      <c r="A395" s="165" t="s">
        <v>736</v>
      </c>
      <c r="B395" s="19" t="s">
        <v>533</v>
      </c>
      <c r="C395" s="19" t="s">
        <v>28</v>
      </c>
      <c r="D395" s="17" t="s">
        <v>12</v>
      </c>
      <c r="E395" s="17" t="s">
        <v>396</v>
      </c>
      <c r="F395" s="17"/>
      <c r="G395" s="24">
        <f>G396+G417+G420</f>
        <v>20075.5</v>
      </c>
      <c r="H395" s="24">
        <f>H396+H417</f>
        <v>25185</v>
      </c>
      <c r="I395" s="24">
        <f>I396+I417</f>
        <v>17953.599999999999</v>
      </c>
    </row>
    <row r="396" spans="1:9" ht="30" customHeight="1" x14ac:dyDescent="0.25">
      <c r="A396" s="165" t="s">
        <v>201</v>
      </c>
      <c r="B396" s="19" t="s">
        <v>533</v>
      </c>
      <c r="C396" s="19" t="s">
        <v>28</v>
      </c>
      <c r="D396" s="17" t="s">
        <v>12</v>
      </c>
      <c r="E396" s="17" t="s">
        <v>397</v>
      </c>
      <c r="F396" s="17"/>
      <c r="G396" s="24">
        <f>G397+G399+G403+G405+G407+G409+G411+G413+G415+G401</f>
        <v>12839.5</v>
      </c>
      <c r="H396" s="24">
        <f>H397+H399+H403+H405+H407+H409+H411+H413+H415</f>
        <v>24685</v>
      </c>
      <c r="I396" s="24">
        <f>I397+I399+I403+I405+I407+I409+I411+I413+I415</f>
        <v>17453.599999999999</v>
      </c>
    </row>
    <row r="397" spans="1:9" ht="29.4" customHeight="1" x14ac:dyDescent="0.25">
      <c r="A397" s="2" t="s">
        <v>705</v>
      </c>
      <c r="B397" s="19" t="s">
        <v>533</v>
      </c>
      <c r="C397" s="19" t="s">
        <v>28</v>
      </c>
      <c r="D397" s="17" t="s">
        <v>12</v>
      </c>
      <c r="E397" s="17" t="s">
        <v>704</v>
      </c>
      <c r="F397" s="17"/>
      <c r="G397" s="24">
        <f>G398</f>
        <v>350</v>
      </c>
      <c r="H397" s="24">
        <v>0</v>
      </c>
      <c r="I397" s="24">
        <v>0</v>
      </c>
    </row>
    <row r="398" spans="1:9" ht="25.2" customHeight="1" x14ac:dyDescent="0.25">
      <c r="A398" s="135" t="s">
        <v>181</v>
      </c>
      <c r="B398" s="19" t="s">
        <v>533</v>
      </c>
      <c r="C398" s="19" t="s">
        <v>28</v>
      </c>
      <c r="D398" s="17" t="s">
        <v>12</v>
      </c>
      <c r="E398" s="17" t="s">
        <v>704</v>
      </c>
      <c r="F398" s="17" t="s">
        <v>57</v>
      </c>
      <c r="G398" s="24">
        <v>350</v>
      </c>
      <c r="H398" s="24">
        <v>0</v>
      </c>
      <c r="I398" s="24">
        <v>0</v>
      </c>
    </row>
    <row r="399" spans="1:9" ht="33" customHeight="1" x14ac:dyDescent="0.25">
      <c r="A399" s="2" t="s">
        <v>707</v>
      </c>
      <c r="B399" s="19" t="s">
        <v>533</v>
      </c>
      <c r="C399" s="19" t="s">
        <v>28</v>
      </c>
      <c r="D399" s="17" t="s">
        <v>12</v>
      </c>
      <c r="E399" s="17" t="s">
        <v>706</v>
      </c>
      <c r="F399" s="17"/>
      <c r="G399" s="24">
        <f>G400</f>
        <v>3000</v>
      </c>
      <c r="H399" s="24">
        <v>0</v>
      </c>
      <c r="I399" s="24">
        <v>0</v>
      </c>
    </row>
    <row r="400" spans="1:9" ht="30" customHeight="1" x14ac:dyDescent="0.25">
      <c r="A400" s="135" t="s">
        <v>181</v>
      </c>
      <c r="B400" s="19" t="s">
        <v>533</v>
      </c>
      <c r="C400" s="19" t="s">
        <v>28</v>
      </c>
      <c r="D400" s="17" t="s">
        <v>12</v>
      </c>
      <c r="E400" s="17" t="s">
        <v>706</v>
      </c>
      <c r="F400" s="17" t="s">
        <v>57</v>
      </c>
      <c r="G400" s="24">
        <v>3000</v>
      </c>
      <c r="H400" s="24">
        <v>0</v>
      </c>
      <c r="I400" s="24">
        <v>0</v>
      </c>
    </row>
    <row r="401" spans="1:9" ht="30" customHeight="1" x14ac:dyDescent="0.25">
      <c r="A401" s="135" t="s">
        <v>802</v>
      </c>
      <c r="B401" s="19" t="s">
        <v>533</v>
      </c>
      <c r="C401" s="19" t="s">
        <v>28</v>
      </c>
      <c r="D401" s="17" t="s">
        <v>12</v>
      </c>
      <c r="E401" s="17" t="s">
        <v>801</v>
      </c>
      <c r="F401" s="17"/>
      <c r="G401" s="24">
        <f>G402</f>
        <v>200</v>
      </c>
      <c r="H401" s="24">
        <v>0</v>
      </c>
      <c r="I401" s="24">
        <v>0</v>
      </c>
    </row>
    <row r="402" spans="1:9" ht="30" customHeight="1" x14ac:dyDescent="0.25">
      <c r="A402" s="135" t="s">
        <v>181</v>
      </c>
      <c r="B402" s="19" t="s">
        <v>533</v>
      </c>
      <c r="C402" s="19" t="s">
        <v>28</v>
      </c>
      <c r="D402" s="17" t="s">
        <v>12</v>
      </c>
      <c r="E402" s="17" t="s">
        <v>801</v>
      </c>
      <c r="F402" s="17" t="s">
        <v>57</v>
      </c>
      <c r="G402" s="24">
        <v>200</v>
      </c>
      <c r="H402" s="24">
        <v>0</v>
      </c>
      <c r="I402" s="24">
        <v>0</v>
      </c>
    </row>
    <row r="403" spans="1:9" ht="31.95" customHeight="1" x14ac:dyDescent="0.25">
      <c r="A403" s="135" t="s">
        <v>708</v>
      </c>
      <c r="B403" s="19" t="s">
        <v>533</v>
      </c>
      <c r="C403" s="19" t="s">
        <v>28</v>
      </c>
      <c r="D403" s="17" t="s">
        <v>12</v>
      </c>
      <c r="E403" s="17" t="s">
        <v>709</v>
      </c>
      <c r="F403" s="17"/>
      <c r="G403" s="24">
        <f>G404</f>
        <v>50</v>
      </c>
      <c r="H403" s="24">
        <v>0</v>
      </c>
      <c r="I403" s="24">
        <v>0</v>
      </c>
    </row>
    <row r="404" spans="1:9" ht="30" customHeight="1" x14ac:dyDescent="0.25">
      <c r="A404" s="135" t="s">
        <v>181</v>
      </c>
      <c r="B404" s="19" t="s">
        <v>533</v>
      </c>
      <c r="C404" s="19" t="s">
        <v>28</v>
      </c>
      <c r="D404" s="17" t="s">
        <v>12</v>
      </c>
      <c r="E404" s="17" t="s">
        <v>709</v>
      </c>
      <c r="F404" s="17" t="s">
        <v>57</v>
      </c>
      <c r="G404" s="24">
        <v>50</v>
      </c>
      <c r="H404" s="24">
        <v>0</v>
      </c>
      <c r="I404" s="24">
        <v>0</v>
      </c>
    </row>
    <row r="405" spans="1:9" ht="30" customHeight="1" x14ac:dyDescent="0.25">
      <c r="A405" s="135" t="s">
        <v>711</v>
      </c>
      <c r="B405" s="19" t="s">
        <v>533</v>
      </c>
      <c r="C405" s="19" t="s">
        <v>28</v>
      </c>
      <c r="D405" s="17" t="s">
        <v>12</v>
      </c>
      <c r="E405" s="17" t="s">
        <v>710</v>
      </c>
      <c r="F405" s="17"/>
      <c r="G405" s="24">
        <f>G406</f>
        <v>1000</v>
      </c>
      <c r="H405" s="24">
        <f>H406</f>
        <v>0</v>
      </c>
      <c r="I405" s="24">
        <f>I406</f>
        <v>0</v>
      </c>
    </row>
    <row r="406" spans="1:9" ht="30" customHeight="1" x14ac:dyDescent="0.25">
      <c r="A406" s="135" t="s">
        <v>181</v>
      </c>
      <c r="B406" s="19" t="s">
        <v>533</v>
      </c>
      <c r="C406" s="19" t="s">
        <v>28</v>
      </c>
      <c r="D406" s="17" t="s">
        <v>12</v>
      </c>
      <c r="E406" s="17" t="s">
        <v>710</v>
      </c>
      <c r="F406" s="17" t="s">
        <v>57</v>
      </c>
      <c r="G406" s="24">
        <v>1000</v>
      </c>
      <c r="H406" s="24">
        <v>0</v>
      </c>
      <c r="I406" s="24">
        <v>0</v>
      </c>
    </row>
    <row r="407" spans="1:9" ht="22.95" customHeight="1" x14ac:dyDescent="0.25">
      <c r="A407" s="135" t="s">
        <v>647</v>
      </c>
      <c r="B407" s="19" t="s">
        <v>533</v>
      </c>
      <c r="C407" s="19" t="s">
        <v>28</v>
      </c>
      <c r="D407" s="17" t="s">
        <v>12</v>
      </c>
      <c r="E407" s="17" t="s">
        <v>646</v>
      </c>
      <c r="F407" s="17"/>
      <c r="G407" s="24">
        <f>G408</f>
        <v>10</v>
      </c>
      <c r="H407" s="24">
        <v>0</v>
      </c>
      <c r="I407" s="24">
        <v>0</v>
      </c>
    </row>
    <row r="408" spans="1:9" ht="30" customHeight="1" x14ac:dyDescent="0.25">
      <c r="A408" s="135" t="s">
        <v>181</v>
      </c>
      <c r="B408" s="19" t="s">
        <v>533</v>
      </c>
      <c r="C408" s="19" t="s">
        <v>28</v>
      </c>
      <c r="D408" s="17" t="s">
        <v>12</v>
      </c>
      <c r="E408" s="17" t="s">
        <v>646</v>
      </c>
      <c r="F408" s="17" t="s">
        <v>57</v>
      </c>
      <c r="G408" s="24">
        <v>10</v>
      </c>
      <c r="H408" s="24">
        <v>0</v>
      </c>
      <c r="I408" s="24">
        <v>0</v>
      </c>
    </row>
    <row r="409" spans="1:9" ht="69" customHeight="1" x14ac:dyDescent="0.25">
      <c r="A409" s="2" t="s">
        <v>493</v>
      </c>
      <c r="B409" s="19" t="s">
        <v>533</v>
      </c>
      <c r="C409" s="19" t="s">
        <v>28</v>
      </c>
      <c r="D409" s="17" t="s">
        <v>12</v>
      </c>
      <c r="E409" s="17" t="s">
        <v>492</v>
      </c>
      <c r="F409" s="17"/>
      <c r="G409" s="24">
        <f>G410</f>
        <v>1368.5</v>
      </c>
      <c r="H409" s="24">
        <f>H410</f>
        <v>0</v>
      </c>
      <c r="I409" s="24">
        <v>0</v>
      </c>
    </row>
    <row r="410" spans="1:9" ht="30" customHeight="1" x14ac:dyDescent="0.25">
      <c r="A410" s="2" t="s">
        <v>83</v>
      </c>
      <c r="B410" s="19" t="s">
        <v>533</v>
      </c>
      <c r="C410" s="19" t="s">
        <v>28</v>
      </c>
      <c r="D410" s="17" t="s">
        <v>12</v>
      </c>
      <c r="E410" s="17" t="s">
        <v>492</v>
      </c>
      <c r="F410" s="17" t="s">
        <v>141</v>
      </c>
      <c r="G410" s="24">
        <v>1368.5</v>
      </c>
      <c r="H410" s="24">
        <v>0</v>
      </c>
      <c r="I410" s="24">
        <v>0</v>
      </c>
    </row>
    <row r="411" spans="1:9" ht="64.2" customHeight="1" x14ac:dyDescent="0.25">
      <c r="A411" s="2" t="s">
        <v>659</v>
      </c>
      <c r="B411" s="19" t="s">
        <v>533</v>
      </c>
      <c r="C411" s="19" t="s">
        <v>28</v>
      </c>
      <c r="D411" s="17" t="s">
        <v>12</v>
      </c>
      <c r="E411" s="17" t="s">
        <v>550</v>
      </c>
      <c r="F411" s="17"/>
      <c r="G411" s="24">
        <f>G412</f>
        <v>2690.7</v>
      </c>
      <c r="H411" s="24">
        <f>H412</f>
        <v>0</v>
      </c>
      <c r="I411" s="24">
        <f>I412</f>
        <v>0</v>
      </c>
    </row>
    <row r="412" spans="1:9" ht="21.6" customHeight="1" x14ac:dyDescent="0.25">
      <c r="A412" s="2" t="s">
        <v>83</v>
      </c>
      <c r="B412" s="19" t="s">
        <v>533</v>
      </c>
      <c r="C412" s="19" t="s">
        <v>28</v>
      </c>
      <c r="D412" s="17" t="s">
        <v>12</v>
      </c>
      <c r="E412" s="152" t="s">
        <v>550</v>
      </c>
      <c r="F412" s="152" t="s">
        <v>141</v>
      </c>
      <c r="G412" s="270">
        <v>2690.7</v>
      </c>
      <c r="H412" s="274">
        <v>0</v>
      </c>
      <c r="I412" s="274">
        <v>0</v>
      </c>
    </row>
    <row r="413" spans="1:9" ht="45" customHeight="1" x14ac:dyDescent="0.25">
      <c r="A413" s="2" t="s">
        <v>719</v>
      </c>
      <c r="B413" s="19" t="s">
        <v>533</v>
      </c>
      <c r="C413" s="55" t="s">
        <v>28</v>
      </c>
      <c r="D413" s="152" t="s">
        <v>12</v>
      </c>
      <c r="E413" s="112" t="s">
        <v>718</v>
      </c>
      <c r="F413" s="152"/>
      <c r="G413" s="24">
        <f>G414</f>
        <v>4170.3</v>
      </c>
      <c r="H413" s="24">
        <f>H414</f>
        <v>24685</v>
      </c>
      <c r="I413" s="24">
        <f>I414</f>
        <v>0</v>
      </c>
    </row>
    <row r="414" spans="1:9" ht="21.6" customHeight="1" x14ac:dyDescent="0.25">
      <c r="A414" s="2" t="s">
        <v>83</v>
      </c>
      <c r="B414" s="19" t="s">
        <v>533</v>
      </c>
      <c r="C414" s="55" t="s">
        <v>28</v>
      </c>
      <c r="D414" s="152" t="s">
        <v>12</v>
      </c>
      <c r="E414" s="112" t="s">
        <v>718</v>
      </c>
      <c r="F414" s="112" t="s">
        <v>141</v>
      </c>
      <c r="G414" s="24">
        <v>4170.3</v>
      </c>
      <c r="H414" s="24">
        <v>24685</v>
      </c>
      <c r="I414" s="24">
        <v>0</v>
      </c>
    </row>
    <row r="415" spans="1:9" ht="57.6" customHeight="1" x14ac:dyDescent="0.25">
      <c r="A415" s="2" t="s">
        <v>722</v>
      </c>
      <c r="B415" s="19" t="s">
        <v>533</v>
      </c>
      <c r="C415" s="55" t="s">
        <v>28</v>
      </c>
      <c r="D415" s="152" t="s">
        <v>12</v>
      </c>
      <c r="E415" s="112" t="s">
        <v>721</v>
      </c>
      <c r="F415" s="112"/>
      <c r="G415" s="24">
        <f>G416</f>
        <v>0</v>
      </c>
      <c r="H415" s="24">
        <f>H416</f>
        <v>0</v>
      </c>
      <c r="I415" s="24">
        <f>I416</f>
        <v>17453.599999999999</v>
      </c>
    </row>
    <row r="416" spans="1:9" ht="21.6" customHeight="1" x14ac:dyDescent="0.25">
      <c r="A416" s="2" t="s">
        <v>83</v>
      </c>
      <c r="B416" s="19" t="s">
        <v>533</v>
      </c>
      <c r="C416" s="55" t="s">
        <v>28</v>
      </c>
      <c r="D416" s="152" t="s">
        <v>12</v>
      </c>
      <c r="E416" s="112" t="s">
        <v>721</v>
      </c>
      <c r="F416" s="112" t="s">
        <v>141</v>
      </c>
      <c r="G416" s="24">
        <v>0</v>
      </c>
      <c r="H416" s="24">
        <v>0</v>
      </c>
      <c r="I416" s="24">
        <v>17453.599999999999</v>
      </c>
    </row>
    <row r="417" spans="1:9" ht="27" customHeight="1" x14ac:dyDescent="0.25">
      <c r="A417" s="2" t="s">
        <v>578</v>
      </c>
      <c r="B417" s="19" t="s">
        <v>533</v>
      </c>
      <c r="C417" s="55" t="s">
        <v>28</v>
      </c>
      <c r="D417" s="152" t="s">
        <v>12</v>
      </c>
      <c r="E417" s="17" t="s">
        <v>440</v>
      </c>
      <c r="F417" s="17"/>
      <c r="G417" s="24">
        <f t="shared" ref="G417:I418" si="50">G418</f>
        <v>700</v>
      </c>
      <c r="H417" s="24">
        <f t="shared" si="50"/>
        <v>500</v>
      </c>
      <c r="I417" s="24">
        <f t="shared" si="50"/>
        <v>500</v>
      </c>
    </row>
    <row r="418" spans="1:9" ht="20.399999999999999" customHeight="1" x14ac:dyDescent="0.25">
      <c r="A418" s="2" t="s">
        <v>803</v>
      </c>
      <c r="B418" s="19" t="s">
        <v>533</v>
      </c>
      <c r="C418" s="55" t="s">
        <v>28</v>
      </c>
      <c r="D418" s="152" t="s">
        <v>12</v>
      </c>
      <c r="E418" s="17" t="s">
        <v>441</v>
      </c>
      <c r="F418" s="17"/>
      <c r="G418" s="24">
        <f t="shared" si="50"/>
        <v>700</v>
      </c>
      <c r="H418" s="24">
        <f t="shared" si="50"/>
        <v>500</v>
      </c>
      <c r="I418" s="24">
        <f t="shared" si="50"/>
        <v>500</v>
      </c>
    </row>
    <row r="419" spans="1:9" ht="28.2" customHeight="1" x14ac:dyDescent="0.25">
      <c r="A419" s="2" t="s">
        <v>181</v>
      </c>
      <c r="B419" s="19" t="s">
        <v>533</v>
      </c>
      <c r="C419" s="55" t="s">
        <v>28</v>
      </c>
      <c r="D419" s="152" t="s">
        <v>12</v>
      </c>
      <c r="E419" s="17" t="s">
        <v>441</v>
      </c>
      <c r="F419" s="17" t="s">
        <v>57</v>
      </c>
      <c r="G419" s="24">
        <v>700</v>
      </c>
      <c r="H419" s="24">
        <v>500</v>
      </c>
      <c r="I419" s="24">
        <v>500</v>
      </c>
    </row>
    <row r="420" spans="1:9" ht="28.2" customHeight="1" x14ac:dyDescent="0.25">
      <c r="A420" s="2" t="s">
        <v>667</v>
      </c>
      <c r="B420" s="19" t="s">
        <v>533</v>
      </c>
      <c r="C420" s="55" t="s">
        <v>28</v>
      </c>
      <c r="D420" s="152" t="s">
        <v>12</v>
      </c>
      <c r="E420" s="17" t="s">
        <v>664</v>
      </c>
      <c r="F420" s="17"/>
      <c r="G420" s="24">
        <f>G421+G423</f>
        <v>6536</v>
      </c>
      <c r="H420" s="24">
        <v>0</v>
      </c>
      <c r="I420" s="24">
        <v>0</v>
      </c>
    </row>
    <row r="421" spans="1:9" ht="28.2" customHeight="1" x14ac:dyDescent="0.25">
      <c r="A421" s="2" t="s">
        <v>666</v>
      </c>
      <c r="B421" s="19" t="s">
        <v>533</v>
      </c>
      <c r="C421" s="55" t="s">
        <v>28</v>
      </c>
      <c r="D421" s="152" t="s">
        <v>12</v>
      </c>
      <c r="E421" s="17" t="s">
        <v>665</v>
      </c>
      <c r="F421" s="17"/>
      <c r="G421" s="24">
        <f>G422</f>
        <v>37.1</v>
      </c>
      <c r="H421" s="24">
        <v>0</v>
      </c>
      <c r="I421" s="24">
        <v>0</v>
      </c>
    </row>
    <row r="422" spans="1:9" ht="28.2" customHeight="1" x14ac:dyDescent="0.25">
      <c r="A422" s="2" t="s">
        <v>181</v>
      </c>
      <c r="B422" s="19" t="s">
        <v>533</v>
      </c>
      <c r="C422" s="55" t="s">
        <v>28</v>
      </c>
      <c r="D422" s="152" t="s">
        <v>12</v>
      </c>
      <c r="E422" s="17" t="s">
        <v>665</v>
      </c>
      <c r="F422" s="17" t="s">
        <v>57</v>
      </c>
      <c r="G422" s="24">
        <v>37.1</v>
      </c>
      <c r="H422" s="24">
        <v>0</v>
      </c>
      <c r="I422" s="24">
        <v>0</v>
      </c>
    </row>
    <row r="423" spans="1:9" ht="29.4" customHeight="1" x14ac:dyDescent="0.25">
      <c r="A423" s="2" t="s">
        <v>768</v>
      </c>
      <c r="B423" s="19" t="s">
        <v>533</v>
      </c>
      <c r="C423" s="55" t="s">
        <v>28</v>
      </c>
      <c r="D423" s="152" t="s">
        <v>12</v>
      </c>
      <c r="E423" s="17" t="s">
        <v>767</v>
      </c>
      <c r="F423" s="17"/>
      <c r="G423" s="24">
        <f>G424</f>
        <v>6498.9</v>
      </c>
      <c r="H423" s="24">
        <v>0</v>
      </c>
      <c r="I423" s="24">
        <v>0</v>
      </c>
    </row>
    <row r="424" spans="1:9" ht="41.4" customHeight="1" x14ac:dyDescent="0.25">
      <c r="A424" s="2" t="s">
        <v>144</v>
      </c>
      <c r="B424" s="19" t="s">
        <v>533</v>
      </c>
      <c r="C424" s="55" t="s">
        <v>28</v>
      </c>
      <c r="D424" s="152" t="s">
        <v>12</v>
      </c>
      <c r="E424" s="17" t="s">
        <v>767</v>
      </c>
      <c r="F424" s="17" t="s">
        <v>145</v>
      </c>
      <c r="G424" s="24">
        <v>6498.9</v>
      </c>
      <c r="H424" s="24">
        <v>0</v>
      </c>
      <c r="I424" s="24">
        <v>0</v>
      </c>
    </row>
    <row r="425" spans="1:9" ht="39.75" customHeight="1" x14ac:dyDescent="0.25">
      <c r="A425" s="2" t="s">
        <v>737</v>
      </c>
      <c r="B425" s="19" t="s">
        <v>533</v>
      </c>
      <c r="C425" s="34" t="s">
        <v>28</v>
      </c>
      <c r="D425" s="7" t="s">
        <v>12</v>
      </c>
      <c r="E425" s="7" t="s">
        <v>176</v>
      </c>
      <c r="F425" s="7"/>
      <c r="G425" s="20">
        <f>G426+G432+G443+G446+G451+G430</f>
        <v>161881.4</v>
      </c>
      <c r="H425" s="20">
        <f>H426+H432+H443+H446+H451+H430</f>
        <v>5000</v>
      </c>
      <c r="I425" s="20">
        <f>I426+I432+I443+I446+I451+I430</f>
        <v>5000</v>
      </c>
    </row>
    <row r="426" spans="1:9" ht="54" customHeight="1" x14ac:dyDescent="0.25">
      <c r="A426" s="2" t="s">
        <v>555</v>
      </c>
      <c r="B426" s="19" t="s">
        <v>533</v>
      </c>
      <c r="C426" s="34" t="s">
        <v>28</v>
      </c>
      <c r="D426" s="7" t="s">
        <v>12</v>
      </c>
      <c r="E426" s="7" t="s">
        <v>178</v>
      </c>
      <c r="F426" s="7"/>
      <c r="G426" s="20">
        <f t="shared" ref="G426:I427" si="51">G427</f>
        <v>1000</v>
      </c>
      <c r="H426" s="20">
        <f t="shared" si="51"/>
        <v>1000</v>
      </c>
      <c r="I426" s="20">
        <f t="shared" si="51"/>
        <v>1000</v>
      </c>
    </row>
    <row r="427" spans="1:9" ht="21" customHeight="1" x14ac:dyDescent="0.25">
      <c r="A427" s="2" t="s">
        <v>556</v>
      </c>
      <c r="B427" s="19" t="s">
        <v>533</v>
      </c>
      <c r="C427" s="34" t="s">
        <v>28</v>
      </c>
      <c r="D427" s="7" t="s">
        <v>12</v>
      </c>
      <c r="E427" s="7" t="s">
        <v>213</v>
      </c>
      <c r="F427" s="7"/>
      <c r="G427" s="20">
        <f>G428</f>
        <v>1000</v>
      </c>
      <c r="H427" s="20">
        <f t="shared" si="51"/>
        <v>1000</v>
      </c>
      <c r="I427" s="20">
        <f t="shared" si="51"/>
        <v>1000</v>
      </c>
    </row>
    <row r="428" spans="1:9" ht="33.6" customHeight="1" x14ac:dyDescent="0.25">
      <c r="A428" s="2" t="s">
        <v>181</v>
      </c>
      <c r="B428" s="19" t="s">
        <v>533</v>
      </c>
      <c r="C428" s="34" t="s">
        <v>28</v>
      </c>
      <c r="D428" s="7" t="s">
        <v>12</v>
      </c>
      <c r="E428" s="7" t="s">
        <v>213</v>
      </c>
      <c r="F428" s="258">
        <v>240</v>
      </c>
      <c r="G428" s="20">
        <v>1000</v>
      </c>
      <c r="H428" s="20">
        <v>1000</v>
      </c>
      <c r="I428" s="20">
        <v>1000</v>
      </c>
    </row>
    <row r="429" spans="1:9" ht="41.4" customHeight="1" x14ac:dyDescent="0.25">
      <c r="A429" s="2" t="s">
        <v>612</v>
      </c>
      <c r="B429" s="19" t="s">
        <v>533</v>
      </c>
      <c r="C429" s="34" t="s">
        <v>28</v>
      </c>
      <c r="D429" s="7" t="s">
        <v>12</v>
      </c>
      <c r="E429" s="112" t="s">
        <v>442</v>
      </c>
      <c r="F429" s="257"/>
      <c r="G429" s="241">
        <f t="shared" ref="G429:I430" si="52">G430</f>
        <v>1000</v>
      </c>
      <c r="H429" s="241">
        <f t="shared" si="52"/>
        <v>1000</v>
      </c>
      <c r="I429" s="241">
        <f t="shared" si="52"/>
        <v>1000</v>
      </c>
    </row>
    <row r="430" spans="1:9" ht="59.4" customHeight="1" x14ac:dyDescent="0.25">
      <c r="A430" s="2" t="s">
        <v>613</v>
      </c>
      <c r="B430" s="19" t="s">
        <v>533</v>
      </c>
      <c r="C430" s="34" t="s">
        <v>28</v>
      </c>
      <c r="D430" s="7" t="s">
        <v>12</v>
      </c>
      <c r="E430" s="112" t="s">
        <v>614</v>
      </c>
      <c r="F430" s="257"/>
      <c r="G430" s="241">
        <f t="shared" si="52"/>
        <v>1000</v>
      </c>
      <c r="H430" s="241">
        <f t="shared" si="52"/>
        <v>1000</v>
      </c>
      <c r="I430" s="241">
        <f t="shared" si="52"/>
        <v>1000</v>
      </c>
    </row>
    <row r="431" spans="1:9" ht="44.4" customHeight="1" x14ac:dyDescent="0.25">
      <c r="A431" s="2" t="s">
        <v>144</v>
      </c>
      <c r="B431" s="19" t="s">
        <v>533</v>
      </c>
      <c r="C431" s="34" t="s">
        <v>28</v>
      </c>
      <c r="D431" s="7" t="s">
        <v>12</v>
      </c>
      <c r="E431" s="112" t="s">
        <v>614</v>
      </c>
      <c r="F431" s="259">
        <v>811</v>
      </c>
      <c r="G431" s="241">
        <v>1000</v>
      </c>
      <c r="H431" s="20">
        <v>1000</v>
      </c>
      <c r="I431" s="20">
        <v>1000</v>
      </c>
    </row>
    <row r="432" spans="1:9" ht="30" customHeight="1" x14ac:dyDescent="0.25">
      <c r="A432" s="2" t="s">
        <v>560</v>
      </c>
      <c r="B432" s="19" t="s">
        <v>533</v>
      </c>
      <c r="C432" s="203" t="s">
        <v>28</v>
      </c>
      <c r="D432" s="112" t="s">
        <v>12</v>
      </c>
      <c r="E432" s="112" t="s">
        <v>444</v>
      </c>
      <c r="F432" s="216"/>
      <c r="G432" s="241">
        <f>G436+G439+G433+G437+G441</f>
        <v>7566.6</v>
      </c>
      <c r="H432" s="20">
        <f>H435</f>
        <v>2000</v>
      </c>
      <c r="I432" s="20">
        <f>I435</f>
        <v>2000</v>
      </c>
    </row>
    <row r="433" spans="1:9" ht="30" customHeight="1" x14ac:dyDescent="0.25">
      <c r="A433" s="2" t="s">
        <v>798</v>
      </c>
      <c r="B433" s="19" t="s">
        <v>533</v>
      </c>
      <c r="C433" s="203" t="s">
        <v>28</v>
      </c>
      <c r="D433" s="112" t="s">
        <v>12</v>
      </c>
      <c r="E433" s="112" t="s">
        <v>797</v>
      </c>
      <c r="F433" s="216"/>
      <c r="G433" s="241">
        <f>G434</f>
        <v>2500</v>
      </c>
      <c r="H433" s="20">
        <f>H434</f>
        <v>0</v>
      </c>
      <c r="I433" s="20">
        <f>I434</f>
        <v>0</v>
      </c>
    </row>
    <row r="434" spans="1:9" ht="30" customHeight="1" x14ac:dyDescent="0.25">
      <c r="A434" s="2" t="s">
        <v>181</v>
      </c>
      <c r="B434" s="19" t="s">
        <v>533</v>
      </c>
      <c r="C434" s="203" t="s">
        <v>28</v>
      </c>
      <c r="D434" s="112" t="s">
        <v>12</v>
      </c>
      <c r="E434" s="112" t="s">
        <v>797</v>
      </c>
      <c r="F434" s="216" t="s">
        <v>57</v>
      </c>
      <c r="G434" s="241">
        <v>2500</v>
      </c>
      <c r="H434" s="20">
        <v>0</v>
      </c>
      <c r="I434" s="20">
        <v>0</v>
      </c>
    </row>
    <row r="435" spans="1:9" ht="20.25" customHeight="1" x14ac:dyDescent="0.25">
      <c r="A435" s="2" t="s">
        <v>446</v>
      </c>
      <c r="B435" s="19" t="s">
        <v>533</v>
      </c>
      <c r="C435" s="203" t="s">
        <v>28</v>
      </c>
      <c r="D435" s="112" t="s">
        <v>12</v>
      </c>
      <c r="E435" s="112" t="s">
        <v>445</v>
      </c>
      <c r="F435" s="216"/>
      <c r="G435" s="241">
        <f>G436</f>
        <v>2000</v>
      </c>
      <c r="H435" s="20">
        <f>H436</f>
        <v>2000</v>
      </c>
      <c r="I435" s="20">
        <f>I436</f>
        <v>2000</v>
      </c>
    </row>
    <row r="436" spans="1:9" ht="32.25" customHeight="1" x14ac:dyDescent="0.25">
      <c r="A436" s="2" t="s">
        <v>181</v>
      </c>
      <c r="B436" s="19" t="s">
        <v>533</v>
      </c>
      <c r="C436" s="203" t="s">
        <v>28</v>
      </c>
      <c r="D436" s="112" t="s">
        <v>12</v>
      </c>
      <c r="E436" s="112" t="s">
        <v>445</v>
      </c>
      <c r="F436" s="216" t="s">
        <v>57</v>
      </c>
      <c r="G436" s="241">
        <v>2000</v>
      </c>
      <c r="H436" s="20">
        <v>2000</v>
      </c>
      <c r="I436" s="20">
        <v>2000</v>
      </c>
    </row>
    <row r="437" spans="1:9" ht="72.599999999999994" customHeight="1" x14ac:dyDescent="0.25">
      <c r="A437" s="2" t="s">
        <v>652</v>
      </c>
      <c r="B437" s="19" t="s">
        <v>533</v>
      </c>
      <c r="C437" s="203" t="s">
        <v>28</v>
      </c>
      <c r="D437" s="112" t="s">
        <v>12</v>
      </c>
      <c r="E437" s="112" t="s">
        <v>653</v>
      </c>
      <c r="F437" s="216"/>
      <c r="G437" s="241">
        <f>G438</f>
        <v>90</v>
      </c>
      <c r="H437" s="20">
        <v>0</v>
      </c>
      <c r="I437" s="20">
        <v>0</v>
      </c>
    </row>
    <row r="438" spans="1:9" ht="32.25" customHeight="1" x14ac:dyDescent="0.25">
      <c r="A438" s="2" t="s">
        <v>181</v>
      </c>
      <c r="B438" s="19" t="s">
        <v>533</v>
      </c>
      <c r="C438" s="203" t="s">
        <v>28</v>
      </c>
      <c r="D438" s="112" t="s">
        <v>12</v>
      </c>
      <c r="E438" s="112" t="s">
        <v>653</v>
      </c>
      <c r="F438" s="216" t="s">
        <v>57</v>
      </c>
      <c r="G438" s="241">
        <v>90</v>
      </c>
      <c r="H438" s="20">
        <v>0</v>
      </c>
      <c r="I438" s="20">
        <v>0</v>
      </c>
    </row>
    <row r="439" spans="1:9" ht="32.25" customHeight="1" x14ac:dyDescent="0.25">
      <c r="A439" s="2" t="s">
        <v>632</v>
      </c>
      <c r="B439" s="19" t="s">
        <v>533</v>
      </c>
      <c r="C439" s="203" t="s">
        <v>28</v>
      </c>
      <c r="D439" s="112" t="s">
        <v>12</v>
      </c>
      <c r="E439" s="112" t="s">
        <v>631</v>
      </c>
      <c r="F439" s="216"/>
      <c r="G439" s="241">
        <f>G440</f>
        <v>78</v>
      </c>
      <c r="H439" s="20">
        <v>0</v>
      </c>
      <c r="I439" s="20">
        <v>0</v>
      </c>
    </row>
    <row r="440" spans="1:9" ht="32.25" customHeight="1" x14ac:dyDescent="0.25">
      <c r="A440" s="2" t="s">
        <v>181</v>
      </c>
      <c r="B440" s="19" t="s">
        <v>533</v>
      </c>
      <c r="C440" s="203" t="s">
        <v>28</v>
      </c>
      <c r="D440" s="112" t="s">
        <v>12</v>
      </c>
      <c r="E440" s="112" t="s">
        <v>631</v>
      </c>
      <c r="F440" s="216" t="s">
        <v>57</v>
      </c>
      <c r="G440" s="241">
        <v>78</v>
      </c>
      <c r="H440" s="20">
        <v>0</v>
      </c>
      <c r="I440" s="20">
        <v>0</v>
      </c>
    </row>
    <row r="441" spans="1:9" ht="32.25" customHeight="1" x14ac:dyDescent="0.25">
      <c r="A441" s="3" t="s">
        <v>799</v>
      </c>
      <c r="B441" s="19" t="s">
        <v>533</v>
      </c>
      <c r="C441" s="203" t="s">
        <v>28</v>
      </c>
      <c r="D441" s="112" t="s">
        <v>12</v>
      </c>
      <c r="E441" s="112" t="s">
        <v>800</v>
      </c>
      <c r="F441" s="216"/>
      <c r="G441" s="241">
        <f>G442</f>
        <v>2898.6</v>
      </c>
      <c r="H441" s="20">
        <f>H442</f>
        <v>0</v>
      </c>
      <c r="I441" s="20">
        <f>I442</f>
        <v>0</v>
      </c>
    </row>
    <row r="442" spans="1:9" ht="32.25" customHeight="1" x14ac:dyDescent="0.25">
      <c r="A442" s="3" t="s">
        <v>181</v>
      </c>
      <c r="B442" s="19" t="s">
        <v>533</v>
      </c>
      <c r="C442" s="203" t="s">
        <v>28</v>
      </c>
      <c r="D442" s="112" t="s">
        <v>12</v>
      </c>
      <c r="E442" s="112" t="s">
        <v>800</v>
      </c>
      <c r="F442" s="216" t="s">
        <v>57</v>
      </c>
      <c r="G442" s="241">
        <v>2898.6</v>
      </c>
      <c r="H442" s="20">
        <v>0</v>
      </c>
      <c r="I442" s="20">
        <v>0</v>
      </c>
    </row>
    <row r="443" spans="1:9" ht="29.25" customHeight="1" x14ac:dyDescent="0.25">
      <c r="A443" s="2" t="s">
        <v>411</v>
      </c>
      <c r="B443" s="19" t="s">
        <v>533</v>
      </c>
      <c r="C443" s="203" t="s">
        <v>28</v>
      </c>
      <c r="D443" s="112" t="s">
        <v>12</v>
      </c>
      <c r="E443" s="7" t="s">
        <v>410</v>
      </c>
      <c r="F443" s="7"/>
      <c r="G443" s="20">
        <f t="shared" ref="G443:I444" si="53">G444</f>
        <v>149014.79999999999</v>
      </c>
      <c r="H443" s="20">
        <f t="shared" si="53"/>
        <v>0</v>
      </c>
      <c r="I443" s="20">
        <f t="shared" si="53"/>
        <v>0</v>
      </c>
    </row>
    <row r="444" spans="1:9" ht="39" customHeight="1" x14ac:dyDescent="0.25">
      <c r="A444" s="2" t="s">
        <v>649</v>
      </c>
      <c r="B444" s="19" t="s">
        <v>533</v>
      </c>
      <c r="C444" s="203" t="s">
        <v>28</v>
      </c>
      <c r="D444" s="112" t="s">
        <v>12</v>
      </c>
      <c r="E444" s="7" t="s">
        <v>648</v>
      </c>
      <c r="F444" s="7"/>
      <c r="G444" s="20">
        <f t="shared" si="53"/>
        <v>149014.79999999999</v>
      </c>
      <c r="H444" s="20">
        <f t="shared" si="53"/>
        <v>0</v>
      </c>
      <c r="I444" s="20">
        <f t="shared" si="53"/>
        <v>0</v>
      </c>
    </row>
    <row r="445" spans="1:9" ht="16.95" customHeight="1" x14ac:dyDescent="0.25">
      <c r="A445" s="2" t="s">
        <v>83</v>
      </c>
      <c r="B445" s="19" t="s">
        <v>533</v>
      </c>
      <c r="C445" s="34" t="s">
        <v>28</v>
      </c>
      <c r="D445" s="7" t="s">
        <v>12</v>
      </c>
      <c r="E445" s="7" t="s">
        <v>648</v>
      </c>
      <c r="F445" s="7" t="s">
        <v>141</v>
      </c>
      <c r="G445" s="20">
        <v>149014.79999999999</v>
      </c>
      <c r="H445" s="20">
        <v>0</v>
      </c>
      <c r="I445" s="20">
        <v>0</v>
      </c>
    </row>
    <row r="446" spans="1:9" ht="27" customHeight="1" x14ac:dyDescent="0.25">
      <c r="A446" s="2" t="s">
        <v>448</v>
      </c>
      <c r="B446" s="19" t="s">
        <v>533</v>
      </c>
      <c r="C446" s="34" t="s">
        <v>28</v>
      </c>
      <c r="D446" s="7" t="s">
        <v>12</v>
      </c>
      <c r="E446" s="17" t="s">
        <v>449</v>
      </c>
      <c r="F446" s="7"/>
      <c r="G446" s="20">
        <f>G447+G449</f>
        <v>2300</v>
      </c>
      <c r="H446" s="20">
        <f>H447</f>
        <v>0</v>
      </c>
      <c r="I446" s="20">
        <f>I447</f>
        <v>0</v>
      </c>
    </row>
    <row r="447" spans="1:9" ht="31.2" customHeight="1" x14ac:dyDescent="0.25">
      <c r="A447" s="2" t="s">
        <v>468</v>
      </c>
      <c r="B447" s="19" t="s">
        <v>533</v>
      </c>
      <c r="C447" s="34" t="s">
        <v>28</v>
      </c>
      <c r="D447" s="7" t="s">
        <v>12</v>
      </c>
      <c r="E447" s="17" t="s">
        <v>469</v>
      </c>
      <c r="F447" s="7"/>
      <c r="G447" s="20">
        <f>G448</f>
        <v>1000</v>
      </c>
      <c r="H447" s="20">
        <f>H448</f>
        <v>0</v>
      </c>
      <c r="I447" s="20">
        <f>I448</f>
        <v>0</v>
      </c>
    </row>
    <row r="448" spans="1:9" ht="31.2" customHeight="1" x14ac:dyDescent="0.25">
      <c r="A448" s="2" t="s">
        <v>181</v>
      </c>
      <c r="B448" s="19" t="s">
        <v>533</v>
      </c>
      <c r="C448" s="34" t="s">
        <v>28</v>
      </c>
      <c r="D448" s="7" t="s">
        <v>12</v>
      </c>
      <c r="E448" s="17" t="s">
        <v>469</v>
      </c>
      <c r="F448" s="7" t="s">
        <v>57</v>
      </c>
      <c r="G448" s="20">
        <v>1000</v>
      </c>
      <c r="H448" s="20">
        <v>0</v>
      </c>
      <c r="I448" s="20">
        <v>0</v>
      </c>
    </row>
    <row r="449" spans="1:9" ht="58.2" customHeight="1" x14ac:dyDescent="0.25">
      <c r="A449" s="2" t="s">
        <v>766</v>
      </c>
      <c r="B449" s="19" t="s">
        <v>533</v>
      </c>
      <c r="C449" s="34" t="s">
        <v>28</v>
      </c>
      <c r="D449" s="7" t="s">
        <v>12</v>
      </c>
      <c r="E449" s="17" t="s">
        <v>765</v>
      </c>
      <c r="F449" s="7"/>
      <c r="G449" s="20">
        <f>G450</f>
        <v>1300</v>
      </c>
      <c r="H449" s="20">
        <v>0</v>
      </c>
      <c r="I449" s="20">
        <v>0</v>
      </c>
    </row>
    <row r="450" spans="1:9" ht="46.2" customHeight="1" x14ac:dyDescent="0.25">
      <c r="A450" s="2" t="s">
        <v>144</v>
      </c>
      <c r="B450" s="19" t="s">
        <v>533</v>
      </c>
      <c r="C450" s="34" t="s">
        <v>28</v>
      </c>
      <c r="D450" s="7" t="s">
        <v>12</v>
      </c>
      <c r="E450" s="17" t="s">
        <v>765</v>
      </c>
      <c r="F450" s="7" t="s">
        <v>145</v>
      </c>
      <c r="G450" s="20">
        <v>1300</v>
      </c>
      <c r="H450" s="20">
        <v>0</v>
      </c>
      <c r="I450" s="20">
        <v>0</v>
      </c>
    </row>
    <row r="451" spans="1:9" ht="31.2" customHeight="1" x14ac:dyDescent="0.25">
      <c r="A451" s="2" t="s">
        <v>481</v>
      </c>
      <c r="B451" s="19" t="s">
        <v>533</v>
      </c>
      <c r="C451" s="34" t="s">
        <v>28</v>
      </c>
      <c r="D451" s="7" t="s">
        <v>12</v>
      </c>
      <c r="E451" s="17" t="s">
        <v>479</v>
      </c>
      <c r="F451" s="7"/>
      <c r="G451" s="20">
        <f t="shared" ref="G451:I452" si="54">G452</f>
        <v>1000</v>
      </c>
      <c r="H451" s="20">
        <f t="shared" si="54"/>
        <v>1000</v>
      </c>
      <c r="I451" s="20">
        <f t="shared" si="54"/>
        <v>1000</v>
      </c>
    </row>
    <row r="452" spans="1:9" ht="31.2" customHeight="1" x14ac:dyDescent="0.25">
      <c r="A452" s="2" t="s">
        <v>557</v>
      </c>
      <c r="B452" s="19" t="s">
        <v>533</v>
      </c>
      <c r="C452" s="34" t="s">
        <v>28</v>
      </c>
      <c r="D452" s="7" t="s">
        <v>12</v>
      </c>
      <c r="E452" s="17" t="s">
        <v>480</v>
      </c>
      <c r="F452" s="7"/>
      <c r="G452" s="20">
        <f t="shared" si="54"/>
        <v>1000</v>
      </c>
      <c r="H452" s="20">
        <f t="shared" si="54"/>
        <v>1000</v>
      </c>
      <c r="I452" s="20">
        <f t="shared" si="54"/>
        <v>1000</v>
      </c>
    </row>
    <row r="453" spans="1:9" ht="31.2" customHeight="1" x14ac:dyDescent="0.25">
      <c r="A453" s="2" t="s">
        <v>181</v>
      </c>
      <c r="B453" s="19" t="s">
        <v>533</v>
      </c>
      <c r="C453" s="34" t="s">
        <v>28</v>
      </c>
      <c r="D453" s="7" t="s">
        <v>12</v>
      </c>
      <c r="E453" s="17" t="s">
        <v>480</v>
      </c>
      <c r="F453" s="7" t="s">
        <v>57</v>
      </c>
      <c r="G453" s="20">
        <v>1000</v>
      </c>
      <c r="H453" s="20">
        <v>1000</v>
      </c>
      <c r="I453" s="20">
        <v>1000</v>
      </c>
    </row>
    <row r="454" spans="1:9" ht="15.6" customHeight="1" x14ac:dyDescent="0.25">
      <c r="A454" s="22" t="s">
        <v>166</v>
      </c>
      <c r="B454" s="15" t="s">
        <v>533</v>
      </c>
      <c r="C454" s="15" t="s">
        <v>28</v>
      </c>
      <c r="D454" s="16" t="s">
        <v>14</v>
      </c>
      <c r="E454" s="7"/>
      <c r="F454" s="7"/>
      <c r="G454" s="23">
        <f>G455+G487+G475</f>
        <v>45339.199999999997</v>
      </c>
      <c r="H454" s="23">
        <f>H455+H487+H475</f>
        <v>15781</v>
      </c>
      <c r="I454" s="23">
        <f>I455+I487+I475</f>
        <v>15574.800000000001</v>
      </c>
    </row>
    <row r="455" spans="1:9" ht="53.25" customHeight="1" x14ac:dyDescent="0.25">
      <c r="A455" s="160" t="s">
        <v>738</v>
      </c>
      <c r="B455" s="19" t="s">
        <v>533</v>
      </c>
      <c r="C455" s="34" t="s">
        <v>28</v>
      </c>
      <c r="D455" s="7" t="s">
        <v>14</v>
      </c>
      <c r="E455" s="7" t="s">
        <v>167</v>
      </c>
      <c r="F455" s="7"/>
      <c r="G455" s="20">
        <f>G468+G461+G456</f>
        <v>18321.599999999999</v>
      </c>
      <c r="H455" s="20">
        <f>H468</f>
        <v>0</v>
      </c>
      <c r="I455" s="20">
        <f>I468</f>
        <v>0</v>
      </c>
    </row>
    <row r="456" spans="1:9" ht="31.95" customHeight="1" x14ac:dyDescent="0.25">
      <c r="A456" s="2" t="s">
        <v>615</v>
      </c>
      <c r="B456" s="19" t="s">
        <v>533</v>
      </c>
      <c r="C456" s="34" t="s">
        <v>28</v>
      </c>
      <c r="D456" s="7" t="s">
        <v>14</v>
      </c>
      <c r="E456" s="7" t="s">
        <v>616</v>
      </c>
      <c r="F456" s="7"/>
      <c r="G456" s="20">
        <f>G457+G459</f>
        <v>65</v>
      </c>
      <c r="H456" s="20">
        <v>0</v>
      </c>
      <c r="I456" s="20">
        <v>0</v>
      </c>
    </row>
    <row r="457" spans="1:9" ht="33" customHeight="1" x14ac:dyDescent="0.25">
      <c r="A457" s="2" t="s">
        <v>617</v>
      </c>
      <c r="B457" s="19" t="s">
        <v>533</v>
      </c>
      <c r="C457" s="34" t="s">
        <v>28</v>
      </c>
      <c r="D457" s="7" t="s">
        <v>14</v>
      </c>
      <c r="E457" s="7" t="s">
        <v>618</v>
      </c>
      <c r="F457" s="7"/>
      <c r="G457" s="20">
        <f>G458</f>
        <v>50</v>
      </c>
      <c r="H457" s="20">
        <v>0</v>
      </c>
      <c r="I457" s="20">
        <v>0</v>
      </c>
    </row>
    <row r="458" spans="1:9" ht="32.4" customHeight="1" x14ac:dyDescent="0.25">
      <c r="A458" s="2" t="s">
        <v>181</v>
      </c>
      <c r="B458" s="19" t="s">
        <v>533</v>
      </c>
      <c r="C458" s="34" t="s">
        <v>28</v>
      </c>
      <c r="D458" s="7" t="s">
        <v>14</v>
      </c>
      <c r="E458" s="7" t="s">
        <v>618</v>
      </c>
      <c r="F458" s="7" t="s">
        <v>57</v>
      </c>
      <c r="G458" s="20">
        <v>50</v>
      </c>
      <c r="H458" s="20">
        <v>0</v>
      </c>
      <c r="I458" s="20">
        <v>0</v>
      </c>
    </row>
    <row r="459" spans="1:9" ht="32.4" customHeight="1" x14ac:dyDescent="0.25">
      <c r="A459" s="2" t="s">
        <v>447</v>
      </c>
      <c r="B459" s="19" t="s">
        <v>533</v>
      </c>
      <c r="C459" s="34" t="s">
        <v>28</v>
      </c>
      <c r="D459" s="7" t="s">
        <v>14</v>
      </c>
      <c r="E459" s="7" t="s">
        <v>701</v>
      </c>
      <c r="F459" s="7"/>
      <c r="G459" s="20">
        <f>G460</f>
        <v>15</v>
      </c>
      <c r="H459" s="20">
        <v>0</v>
      </c>
      <c r="I459" s="20">
        <v>0</v>
      </c>
    </row>
    <row r="460" spans="1:9" ht="32.4" customHeight="1" x14ac:dyDescent="0.25">
      <c r="A460" s="2" t="s">
        <v>181</v>
      </c>
      <c r="B460" s="19" t="s">
        <v>533</v>
      </c>
      <c r="C460" s="34" t="s">
        <v>28</v>
      </c>
      <c r="D460" s="7" t="s">
        <v>14</v>
      </c>
      <c r="E460" s="7" t="s">
        <v>701</v>
      </c>
      <c r="F460" s="7" t="s">
        <v>57</v>
      </c>
      <c r="G460" s="20">
        <v>15</v>
      </c>
      <c r="H460" s="20">
        <v>0</v>
      </c>
      <c r="I460" s="20">
        <v>0</v>
      </c>
    </row>
    <row r="461" spans="1:9" ht="32.25" customHeight="1" x14ac:dyDescent="0.25">
      <c r="A461" s="2" t="s">
        <v>470</v>
      </c>
      <c r="B461" s="19" t="s">
        <v>533</v>
      </c>
      <c r="C461" s="184" t="s">
        <v>28</v>
      </c>
      <c r="D461" s="58" t="s">
        <v>14</v>
      </c>
      <c r="E461" s="7" t="s">
        <v>471</v>
      </c>
      <c r="F461" s="7"/>
      <c r="G461" s="20">
        <f>G464+G462+G466</f>
        <v>8931.5</v>
      </c>
      <c r="H461" s="20">
        <v>0</v>
      </c>
      <c r="I461" s="20">
        <v>0</v>
      </c>
    </row>
    <row r="462" spans="1:9" ht="32.25" customHeight="1" x14ac:dyDescent="0.25">
      <c r="A462" s="2" t="s">
        <v>447</v>
      </c>
      <c r="B462" s="19" t="s">
        <v>533</v>
      </c>
      <c r="C462" s="184" t="s">
        <v>28</v>
      </c>
      <c r="D462" s="58" t="s">
        <v>14</v>
      </c>
      <c r="E462" s="7" t="s">
        <v>584</v>
      </c>
      <c r="F462" s="7"/>
      <c r="G462" s="20">
        <f>G463</f>
        <v>10</v>
      </c>
      <c r="H462" s="20">
        <v>0</v>
      </c>
      <c r="I462" s="20">
        <v>0</v>
      </c>
    </row>
    <row r="463" spans="1:9" ht="32.25" customHeight="1" x14ac:dyDescent="0.25">
      <c r="A463" s="2" t="s">
        <v>181</v>
      </c>
      <c r="B463" s="19" t="s">
        <v>533</v>
      </c>
      <c r="C463" s="184" t="s">
        <v>28</v>
      </c>
      <c r="D463" s="58" t="s">
        <v>14</v>
      </c>
      <c r="E463" s="7" t="s">
        <v>584</v>
      </c>
      <c r="F463" s="7" t="s">
        <v>57</v>
      </c>
      <c r="G463" s="20">
        <v>10</v>
      </c>
      <c r="H463" s="20">
        <v>0</v>
      </c>
      <c r="I463" s="20">
        <v>0</v>
      </c>
    </row>
    <row r="464" spans="1:9" ht="33" customHeight="1" x14ac:dyDescent="0.25">
      <c r="A464" s="2" t="s">
        <v>548</v>
      </c>
      <c r="B464" s="19" t="s">
        <v>533</v>
      </c>
      <c r="C464" s="184" t="s">
        <v>28</v>
      </c>
      <c r="D464" s="58" t="s">
        <v>14</v>
      </c>
      <c r="E464" s="7" t="s">
        <v>547</v>
      </c>
      <c r="F464" s="7"/>
      <c r="G464" s="20">
        <f>G465</f>
        <v>8901.5</v>
      </c>
      <c r="H464" s="20">
        <v>0</v>
      </c>
      <c r="I464" s="20">
        <v>0</v>
      </c>
    </row>
    <row r="465" spans="1:9" ht="32.25" customHeight="1" x14ac:dyDescent="0.25">
      <c r="A465" s="2" t="s">
        <v>181</v>
      </c>
      <c r="B465" s="19" t="s">
        <v>533</v>
      </c>
      <c r="C465" s="184" t="s">
        <v>28</v>
      </c>
      <c r="D465" s="58" t="s">
        <v>14</v>
      </c>
      <c r="E465" s="7" t="s">
        <v>547</v>
      </c>
      <c r="F465" s="7" t="s">
        <v>57</v>
      </c>
      <c r="G465" s="20">
        <v>8901.5</v>
      </c>
      <c r="H465" s="20">
        <v>0</v>
      </c>
      <c r="I465" s="20">
        <v>0</v>
      </c>
    </row>
    <row r="466" spans="1:9" ht="39.6" customHeight="1" x14ac:dyDescent="0.25">
      <c r="A466" s="2" t="s">
        <v>622</v>
      </c>
      <c r="B466" s="19" t="s">
        <v>533</v>
      </c>
      <c r="C466" s="184" t="s">
        <v>28</v>
      </c>
      <c r="D466" s="58" t="s">
        <v>14</v>
      </c>
      <c r="E466" s="7" t="s">
        <v>621</v>
      </c>
      <c r="F466" s="7"/>
      <c r="G466" s="20">
        <f>G467</f>
        <v>20</v>
      </c>
      <c r="H466" s="20">
        <v>0</v>
      </c>
      <c r="I466" s="20">
        <v>0</v>
      </c>
    </row>
    <row r="467" spans="1:9" ht="30.6" customHeight="1" x14ac:dyDescent="0.25">
      <c r="A467" s="2" t="s">
        <v>181</v>
      </c>
      <c r="B467" s="19" t="s">
        <v>533</v>
      </c>
      <c r="C467" s="184" t="s">
        <v>28</v>
      </c>
      <c r="D467" s="58" t="s">
        <v>14</v>
      </c>
      <c r="E467" s="7" t="s">
        <v>621</v>
      </c>
      <c r="F467" s="7" t="s">
        <v>57</v>
      </c>
      <c r="G467" s="20">
        <v>20</v>
      </c>
      <c r="H467" s="20">
        <v>0</v>
      </c>
      <c r="I467" s="20">
        <v>0</v>
      </c>
    </row>
    <row r="468" spans="1:9" ht="34.200000000000003" customHeight="1" x14ac:dyDescent="0.25">
      <c r="A468" s="2" t="s">
        <v>203</v>
      </c>
      <c r="B468" s="19" t="s">
        <v>533</v>
      </c>
      <c r="C468" s="184" t="s">
        <v>28</v>
      </c>
      <c r="D468" s="58" t="s">
        <v>14</v>
      </c>
      <c r="E468" s="58" t="s">
        <v>185</v>
      </c>
      <c r="F468" s="7"/>
      <c r="G468" s="20">
        <f>G469+G471+G473</f>
        <v>9325.0999999999985</v>
      </c>
      <c r="H468" s="20">
        <f>H469</f>
        <v>0</v>
      </c>
      <c r="I468" s="20">
        <f>I469</f>
        <v>0</v>
      </c>
    </row>
    <row r="469" spans="1:9" ht="29.4" customHeight="1" x14ac:dyDescent="0.25">
      <c r="A469" s="160" t="s">
        <v>754</v>
      </c>
      <c r="B469" s="19" t="s">
        <v>533</v>
      </c>
      <c r="C469" s="34" t="s">
        <v>28</v>
      </c>
      <c r="D469" s="7" t="s">
        <v>14</v>
      </c>
      <c r="E469" s="7" t="s">
        <v>753</v>
      </c>
      <c r="F469" s="7"/>
      <c r="G469" s="241">
        <f>G470</f>
        <v>2448.9</v>
      </c>
      <c r="H469" s="241">
        <f>H470</f>
        <v>0</v>
      </c>
      <c r="I469" s="241">
        <f>I470</f>
        <v>0</v>
      </c>
    </row>
    <row r="470" spans="1:9" ht="30.6" customHeight="1" x14ac:dyDescent="0.25">
      <c r="A470" s="59" t="s">
        <v>181</v>
      </c>
      <c r="B470" s="19" t="s">
        <v>533</v>
      </c>
      <c r="C470" s="34" t="s">
        <v>28</v>
      </c>
      <c r="D470" s="7" t="s">
        <v>14</v>
      </c>
      <c r="E470" s="7" t="s">
        <v>753</v>
      </c>
      <c r="F470" s="7" t="s">
        <v>57</v>
      </c>
      <c r="G470" s="241">
        <v>2448.9</v>
      </c>
      <c r="H470" s="241">
        <v>0</v>
      </c>
      <c r="I470" s="241">
        <v>0</v>
      </c>
    </row>
    <row r="471" spans="1:9" ht="30.6" customHeight="1" x14ac:dyDescent="0.25">
      <c r="A471" s="2" t="s">
        <v>679</v>
      </c>
      <c r="B471" s="19" t="s">
        <v>533</v>
      </c>
      <c r="C471" s="34" t="s">
        <v>28</v>
      </c>
      <c r="D471" s="7" t="s">
        <v>14</v>
      </c>
      <c r="E471" s="7" t="s">
        <v>678</v>
      </c>
      <c r="F471" s="7"/>
      <c r="G471" s="241">
        <f>G472</f>
        <v>3044</v>
      </c>
      <c r="H471" s="241">
        <f>H472</f>
        <v>0</v>
      </c>
      <c r="I471" s="241">
        <f>I472</f>
        <v>0</v>
      </c>
    </row>
    <row r="472" spans="1:9" ht="30.6" customHeight="1" x14ac:dyDescent="0.25">
      <c r="A472" s="2" t="s">
        <v>181</v>
      </c>
      <c r="B472" s="19" t="s">
        <v>533</v>
      </c>
      <c r="C472" s="34" t="s">
        <v>28</v>
      </c>
      <c r="D472" s="7" t="s">
        <v>14</v>
      </c>
      <c r="E472" s="7" t="s">
        <v>678</v>
      </c>
      <c r="F472" s="7" t="s">
        <v>57</v>
      </c>
      <c r="G472" s="241">
        <v>3044</v>
      </c>
      <c r="H472" s="241">
        <v>0</v>
      </c>
      <c r="I472" s="241">
        <v>0</v>
      </c>
    </row>
    <row r="473" spans="1:9" ht="30.6" customHeight="1" x14ac:dyDescent="0.25">
      <c r="A473" s="2" t="s">
        <v>755</v>
      </c>
      <c r="B473" s="19" t="s">
        <v>533</v>
      </c>
      <c r="C473" s="34" t="s">
        <v>28</v>
      </c>
      <c r="D473" s="7" t="s">
        <v>14</v>
      </c>
      <c r="E473" s="7" t="s">
        <v>804</v>
      </c>
      <c r="F473" s="7"/>
      <c r="G473" s="241">
        <f>G474</f>
        <v>3832.2</v>
      </c>
      <c r="H473" s="241">
        <f>H474</f>
        <v>0</v>
      </c>
      <c r="I473" s="241">
        <f>I474</f>
        <v>0</v>
      </c>
    </row>
    <row r="474" spans="1:9" ht="30.6" customHeight="1" x14ac:dyDescent="0.25">
      <c r="A474" s="2" t="s">
        <v>181</v>
      </c>
      <c r="B474" s="19" t="s">
        <v>533</v>
      </c>
      <c r="C474" s="34" t="s">
        <v>28</v>
      </c>
      <c r="D474" s="7" t="s">
        <v>14</v>
      </c>
      <c r="E474" s="7" t="s">
        <v>804</v>
      </c>
      <c r="F474" s="7" t="s">
        <v>57</v>
      </c>
      <c r="G474" s="241">
        <v>3832.2</v>
      </c>
      <c r="H474" s="241">
        <v>0</v>
      </c>
      <c r="I474" s="241">
        <v>0</v>
      </c>
    </row>
    <row r="475" spans="1:9" ht="30.6" customHeight="1" x14ac:dyDescent="0.25">
      <c r="A475" s="2" t="s">
        <v>733</v>
      </c>
      <c r="B475" s="19" t="s">
        <v>533</v>
      </c>
      <c r="C475" s="34" t="s">
        <v>28</v>
      </c>
      <c r="D475" s="7" t="s">
        <v>14</v>
      </c>
      <c r="E475" s="7" t="s">
        <v>206</v>
      </c>
      <c r="F475" s="7"/>
      <c r="G475" s="241">
        <f>G476</f>
        <v>12779.9</v>
      </c>
      <c r="H475" s="241">
        <f>H476</f>
        <v>4047.9</v>
      </c>
      <c r="I475" s="241">
        <f>I476</f>
        <v>3841.7000000000003</v>
      </c>
    </row>
    <row r="476" spans="1:9" ht="30.6" customHeight="1" x14ac:dyDescent="0.25">
      <c r="A476" s="2" t="s">
        <v>514</v>
      </c>
      <c r="B476" s="19" t="s">
        <v>533</v>
      </c>
      <c r="C476" s="34" t="s">
        <v>28</v>
      </c>
      <c r="D476" s="7" t="s">
        <v>14</v>
      </c>
      <c r="E476" s="7" t="s">
        <v>517</v>
      </c>
      <c r="F476" s="7"/>
      <c r="G476" s="241">
        <f>G477+G479+G485+G481+G483</f>
        <v>12779.9</v>
      </c>
      <c r="H476" s="241">
        <f t="shared" ref="H476:I476" si="55">H477+H479+H485+H481+H483</f>
        <v>4047.9</v>
      </c>
      <c r="I476" s="241">
        <f t="shared" si="55"/>
        <v>3841.7000000000003</v>
      </c>
    </row>
    <row r="477" spans="1:9" ht="19.2" customHeight="1" x14ac:dyDescent="0.25">
      <c r="A477" s="2" t="s">
        <v>515</v>
      </c>
      <c r="B477" s="19" t="s">
        <v>533</v>
      </c>
      <c r="C477" s="34" t="s">
        <v>28</v>
      </c>
      <c r="D477" s="7" t="s">
        <v>14</v>
      </c>
      <c r="E477" s="7" t="s">
        <v>518</v>
      </c>
      <c r="F477" s="7"/>
      <c r="G477" s="241">
        <f>G478</f>
        <v>535</v>
      </c>
      <c r="H477" s="241">
        <f>H478</f>
        <v>535</v>
      </c>
      <c r="I477" s="241">
        <f>I478</f>
        <v>535</v>
      </c>
    </row>
    <row r="478" spans="1:9" ht="30.6" customHeight="1" x14ac:dyDescent="0.25">
      <c r="A478" s="2" t="s">
        <v>181</v>
      </c>
      <c r="B478" s="19" t="s">
        <v>533</v>
      </c>
      <c r="C478" s="34" t="s">
        <v>28</v>
      </c>
      <c r="D478" s="7" t="s">
        <v>14</v>
      </c>
      <c r="E478" s="7" t="s">
        <v>518</v>
      </c>
      <c r="F478" s="7" t="s">
        <v>57</v>
      </c>
      <c r="G478" s="241">
        <v>535</v>
      </c>
      <c r="H478" s="241">
        <v>535</v>
      </c>
      <c r="I478" s="241">
        <v>535</v>
      </c>
    </row>
    <row r="479" spans="1:9" ht="30.6" customHeight="1" x14ac:dyDescent="0.25">
      <c r="A479" s="2" t="s">
        <v>516</v>
      </c>
      <c r="B479" s="19" t="s">
        <v>533</v>
      </c>
      <c r="C479" s="34" t="s">
        <v>28</v>
      </c>
      <c r="D479" s="7" t="s">
        <v>14</v>
      </c>
      <c r="E479" s="7" t="s">
        <v>519</v>
      </c>
      <c r="F479" s="7"/>
      <c r="G479" s="241">
        <f>G480</f>
        <v>3199.3</v>
      </c>
      <c r="H479" s="241">
        <f>H480</f>
        <v>2791.3</v>
      </c>
      <c r="I479" s="241">
        <f>I480</f>
        <v>2791.3</v>
      </c>
    </row>
    <row r="480" spans="1:9" ht="30.6" customHeight="1" x14ac:dyDescent="0.25">
      <c r="A480" s="2" t="s">
        <v>181</v>
      </c>
      <c r="B480" s="19" t="s">
        <v>533</v>
      </c>
      <c r="C480" s="34" t="s">
        <v>28</v>
      </c>
      <c r="D480" s="7" t="s">
        <v>14</v>
      </c>
      <c r="E480" s="7" t="s">
        <v>519</v>
      </c>
      <c r="F480" s="7" t="s">
        <v>57</v>
      </c>
      <c r="G480" s="241">
        <v>3199.3</v>
      </c>
      <c r="H480" s="241">
        <v>2791.3</v>
      </c>
      <c r="I480" s="241">
        <v>2791.3</v>
      </c>
    </row>
    <row r="481" spans="1:9" ht="30.6" customHeight="1" x14ac:dyDescent="0.25">
      <c r="A481" s="2" t="s">
        <v>805</v>
      </c>
      <c r="B481" s="19" t="s">
        <v>533</v>
      </c>
      <c r="C481" s="34" t="s">
        <v>28</v>
      </c>
      <c r="D481" s="7" t="s">
        <v>14</v>
      </c>
      <c r="E481" s="7" t="s">
        <v>806</v>
      </c>
      <c r="F481" s="7"/>
      <c r="G481" s="241">
        <f>G482</f>
        <v>240</v>
      </c>
      <c r="H481" s="241">
        <v>0</v>
      </c>
      <c r="I481" s="241">
        <v>0</v>
      </c>
    </row>
    <row r="482" spans="1:9" ht="30.6" customHeight="1" x14ac:dyDescent="0.25">
      <c r="A482" s="2" t="s">
        <v>181</v>
      </c>
      <c r="B482" s="19" t="s">
        <v>533</v>
      </c>
      <c r="C482" s="34" t="s">
        <v>28</v>
      </c>
      <c r="D482" s="7" t="s">
        <v>14</v>
      </c>
      <c r="E482" s="7" t="s">
        <v>806</v>
      </c>
      <c r="F482" s="7" t="s">
        <v>57</v>
      </c>
      <c r="G482" s="241">
        <v>240</v>
      </c>
      <c r="H482" s="241">
        <v>0</v>
      </c>
      <c r="I482" s="241">
        <v>0</v>
      </c>
    </row>
    <row r="483" spans="1:9" ht="30.6" customHeight="1" x14ac:dyDescent="0.25">
      <c r="A483" s="2" t="s">
        <v>808</v>
      </c>
      <c r="B483" s="19" t="s">
        <v>533</v>
      </c>
      <c r="C483" s="34" t="s">
        <v>28</v>
      </c>
      <c r="D483" s="7" t="s">
        <v>14</v>
      </c>
      <c r="E483" s="7" t="s">
        <v>807</v>
      </c>
      <c r="F483" s="7"/>
      <c r="G483" s="241">
        <f>G484</f>
        <v>670.1</v>
      </c>
      <c r="H483" s="241">
        <f t="shared" ref="H483:I483" si="56">H484</f>
        <v>721.6</v>
      </c>
      <c r="I483" s="241">
        <f t="shared" si="56"/>
        <v>515.4</v>
      </c>
    </row>
    <row r="484" spans="1:9" ht="30.6" customHeight="1" x14ac:dyDescent="0.25">
      <c r="A484" s="2" t="s">
        <v>181</v>
      </c>
      <c r="B484" s="19" t="s">
        <v>533</v>
      </c>
      <c r="C484" s="34" t="s">
        <v>28</v>
      </c>
      <c r="D484" s="7" t="s">
        <v>14</v>
      </c>
      <c r="E484" s="7" t="s">
        <v>807</v>
      </c>
      <c r="F484" s="7" t="s">
        <v>57</v>
      </c>
      <c r="G484" s="241">
        <v>670.1</v>
      </c>
      <c r="H484" s="241">
        <v>721.6</v>
      </c>
      <c r="I484" s="241">
        <v>515.4</v>
      </c>
    </row>
    <row r="485" spans="1:9" ht="30.6" customHeight="1" x14ac:dyDescent="0.25">
      <c r="A485" s="2" t="s">
        <v>634</v>
      </c>
      <c r="B485" s="19" t="s">
        <v>533</v>
      </c>
      <c r="C485" s="34" t="s">
        <v>28</v>
      </c>
      <c r="D485" s="7" t="s">
        <v>14</v>
      </c>
      <c r="E485" s="7" t="s">
        <v>633</v>
      </c>
      <c r="F485" s="7"/>
      <c r="G485" s="241">
        <f>G486</f>
        <v>8135.5</v>
      </c>
      <c r="H485" s="241">
        <v>0</v>
      </c>
      <c r="I485" s="241">
        <v>0</v>
      </c>
    </row>
    <row r="486" spans="1:9" ht="30.6" customHeight="1" x14ac:dyDescent="0.25">
      <c r="A486" s="2" t="s">
        <v>181</v>
      </c>
      <c r="B486" s="19" t="s">
        <v>533</v>
      </c>
      <c r="C486" s="34" t="s">
        <v>28</v>
      </c>
      <c r="D486" s="7" t="s">
        <v>14</v>
      </c>
      <c r="E486" s="7" t="s">
        <v>633</v>
      </c>
      <c r="F486" s="7" t="s">
        <v>57</v>
      </c>
      <c r="G486" s="241">
        <v>8135.5</v>
      </c>
      <c r="H486" s="241">
        <v>0</v>
      </c>
      <c r="I486" s="241">
        <v>0</v>
      </c>
    </row>
    <row r="487" spans="1:9" ht="59.4" customHeight="1" x14ac:dyDescent="0.25">
      <c r="A487" s="2" t="s">
        <v>739</v>
      </c>
      <c r="B487" s="19" t="s">
        <v>533</v>
      </c>
      <c r="C487" s="34" t="s">
        <v>28</v>
      </c>
      <c r="D487" s="7" t="s">
        <v>14</v>
      </c>
      <c r="E487" s="7" t="s">
        <v>396</v>
      </c>
      <c r="F487" s="7"/>
      <c r="G487" s="241">
        <f>G488</f>
        <v>14237.7</v>
      </c>
      <c r="H487" s="241">
        <f>H488</f>
        <v>11733.1</v>
      </c>
      <c r="I487" s="241">
        <f>I488</f>
        <v>11733.1</v>
      </c>
    </row>
    <row r="488" spans="1:9" ht="33" customHeight="1" x14ac:dyDescent="0.25">
      <c r="A488" s="2" t="s">
        <v>500</v>
      </c>
      <c r="B488" s="19" t="s">
        <v>533</v>
      </c>
      <c r="C488" s="34" t="s">
        <v>28</v>
      </c>
      <c r="D488" s="7" t="s">
        <v>14</v>
      </c>
      <c r="E488" s="7" t="s">
        <v>499</v>
      </c>
      <c r="F488" s="7"/>
      <c r="G488" s="241">
        <f>G489+G495+G491+G493</f>
        <v>14237.7</v>
      </c>
      <c r="H488" s="241">
        <f t="shared" ref="H488:I488" si="57">H489+H495+H491+H493</f>
        <v>11733.1</v>
      </c>
      <c r="I488" s="241">
        <f t="shared" si="57"/>
        <v>11733.1</v>
      </c>
    </row>
    <row r="489" spans="1:9" ht="30.6" customHeight="1" x14ac:dyDescent="0.25">
      <c r="A489" s="2" t="s">
        <v>504</v>
      </c>
      <c r="B489" s="19" t="s">
        <v>533</v>
      </c>
      <c r="C489" s="34" t="s">
        <v>28</v>
      </c>
      <c r="D489" s="7" t="s">
        <v>14</v>
      </c>
      <c r="E489" s="7" t="s">
        <v>501</v>
      </c>
      <c r="F489" s="7"/>
      <c r="G489" s="241">
        <f>G490</f>
        <v>8282.1</v>
      </c>
      <c r="H489" s="241">
        <f>H490</f>
        <v>8282.1</v>
      </c>
      <c r="I489" s="241">
        <f>I490</f>
        <v>8282.1</v>
      </c>
    </row>
    <row r="490" spans="1:9" ht="30.6" customHeight="1" x14ac:dyDescent="0.25">
      <c r="A490" s="2" t="s">
        <v>181</v>
      </c>
      <c r="B490" s="19" t="s">
        <v>533</v>
      </c>
      <c r="C490" s="34" t="s">
        <v>28</v>
      </c>
      <c r="D490" s="7" t="s">
        <v>14</v>
      </c>
      <c r="E490" s="7" t="s">
        <v>501</v>
      </c>
      <c r="F490" s="7" t="s">
        <v>57</v>
      </c>
      <c r="G490" s="241">
        <v>8282.1</v>
      </c>
      <c r="H490" s="241">
        <v>8282.1</v>
      </c>
      <c r="I490" s="241">
        <v>8282.1</v>
      </c>
    </row>
    <row r="491" spans="1:9" ht="30.6" customHeight="1" x14ac:dyDescent="0.25">
      <c r="A491" s="2" t="s">
        <v>720</v>
      </c>
      <c r="B491" s="19" t="s">
        <v>533</v>
      </c>
      <c r="C491" s="34" t="s">
        <v>28</v>
      </c>
      <c r="D491" s="7" t="s">
        <v>14</v>
      </c>
      <c r="E491" s="7" t="s">
        <v>635</v>
      </c>
      <c r="F491" s="7"/>
      <c r="G491" s="241">
        <f>G492</f>
        <v>180</v>
      </c>
      <c r="H491" s="241">
        <v>0</v>
      </c>
      <c r="I491" s="241">
        <v>0</v>
      </c>
    </row>
    <row r="492" spans="1:9" ht="30.6" customHeight="1" x14ac:dyDescent="0.25">
      <c r="A492" s="2" t="s">
        <v>181</v>
      </c>
      <c r="B492" s="19" t="s">
        <v>533</v>
      </c>
      <c r="C492" s="34" t="s">
        <v>28</v>
      </c>
      <c r="D492" s="7" t="s">
        <v>14</v>
      </c>
      <c r="E492" s="7" t="s">
        <v>635</v>
      </c>
      <c r="F492" s="7" t="s">
        <v>57</v>
      </c>
      <c r="G492" s="241">
        <v>180</v>
      </c>
      <c r="H492" s="241">
        <v>0</v>
      </c>
      <c r="I492" s="241">
        <v>0</v>
      </c>
    </row>
    <row r="493" spans="1:9" ht="18" customHeight="1" x14ac:dyDescent="0.25">
      <c r="A493" s="2" t="s">
        <v>810</v>
      </c>
      <c r="B493" s="19" t="s">
        <v>533</v>
      </c>
      <c r="C493" s="34" t="s">
        <v>28</v>
      </c>
      <c r="D493" s="7" t="s">
        <v>14</v>
      </c>
      <c r="E493" s="7" t="s">
        <v>809</v>
      </c>
      <c r="F493" s="7"/>
      <c r="G493" s="241">
        <f>G494</f>
        <v>3825.6</v>
      </c>
      <c r="H493" s="241">
        <f>H494</f>
        <v>1951</v>
      </c>
      <c r="I493" s="241">
        <f>I494</f>
        <v>1951</v>
      </c>
    </row>
    <row r="494" spans="1:9" ht="30.6" customHeight="1" x14ac:dyDescent="0.25">
      <c r="A494" s="2" t="s">
        <v>181</v>
      </c>
      <c r="B494" s="19" t="s">
        <v>533</v>
      </c>
      <c r="C494" s="34" t="s">
        <v>28</v>
      </c>
      <c r="D494" s="7" t="s">
        <v>14</v>
      </c>
      <c r="E494" s="7" t="s">
        <v>809</v>
      </c>
      <c r="F494" s="7" t="s">
        <v>57</v>
      </c>
      <c r="G494" s="241">
        <v>3825.6</v>
      </c>
      <c r="H494" s="241">
        <v>1951</v>
      </c>
      <c r="I494" s="241">
        <v>1951</v>
      </c>
    </row>
    <row r="495" spans="1:9" ht="30.6" customHeight="1" x14ac:dyDescent="0.25">
      <c r="A495" s="2" t="s">
        <v>503</v>
      </c>
      <c r="B495" s="19" t="s">
        <v>533</v>
      </c>
      <c r="C495" s="34" t="s">
        <v>28</v>
      </c>
      <c r="D495" s="7" t="s">
        <v>14</v>
      </c>
      <c r="E495" s="7" t="s">
        <v>502</v>
      </c>
      <c r="F495" s="7"/>
      <c r="G495" s="241">
        <f>G496+G497</f>
        <v>1950</v>
      </c>
      <c r="H495" s="241">
        <f>H496</f>
        <v>1500</v>
      </c>
      <c r="I495" s="241">
        <f>I496</f>
        <v>1500</v>
      </c>
    </row>
    <row r="496" spans="1:9" ht="30.6" customHeight="1" x14ac:dyDescent="0.25">
      <c r="A496" s="2" t="s">
        <v>181</v>
      </c>
      <c r="B496" s="19" t="s">
        <v>533</v>
      </c>
      <c r="C496" s="34" t="s">
        <v>28</v>
      </c>
      <c r="D496" s="7" t="s">
        <v>14</v>
      </c>
      <c r="E496" s="7" t="s">
        <v>502</v>
      </c>
      <c r="F496" s="7" t="s">
        <v>57</v>
      </c>
      <c r="G496" s="241">
        <v>1945.8</v>
      </c>
      <c r="H496" s="241">
        <v>1500</v>
      </c>
      <c r="I496" s="241">
        <v>1500</v>
      </c>
    </row>
    <row r="497" spans="1:9" ht="24" customHeight="1" x14ac:dyDescent="0.25">
      <c r="A497" s="197" t="s">
        <v>58</v>
      </c>
      <c r="B497" s="19" t="s">
        <v>533</v>
      </c>
      <c r="C497" s="34" t="s">
        <v>28</v>
      </c>
      <c r="D497" s="7" t="s">
        <v>14</v>
      </c>
      <c r="E497" s="7" t="s">
        <v>502</v>
      </c>
      <c r="F497" s="7" t="s">
        <v>59</v>
      </c>
      <c r="G497" s="241">
        <v>4.2</v>
      </c>
      <c r="H497" s="241">
        <v>0</v>
      </c>
      <c r="I497" s="241">
        <v>0</v>
      </c>
    </row>
    <row r="498" spans="1:9" ht="24" customHeight="1" x14ac:dyDescent="0.25">
      <c r="A498" s="22" t="s">
        <v>668</v>
      </c>
      <c r="B498" s="15" t="s">
        <v>533</v>
      </c>
      <c r="C498" s="15" t="s">
        <v>28</v>
      </c>
      <c r="D498" s="16" t="s">
        <v>28</v>
      </c>
      <c r="E498" s="16"/>
      <c r="F498" s="7"/>
      <c r="G498" s="169">
        <f>G499+G503</f>
        <v>311.39999999999998</v>
      </c>
      <c r="H498" s="169">
        <f t="shared" ref="H498:I500" si="58">H499</f>
        <v>130.69999999999999</v>
      </c>
      <c r="I498" s="169">
        <f t="shared" si="58"/>
        <v>142.1</v>
      </c>
    </row>
    <row r="499" spans="1:9" ht="44.4" customHeight="1" x14ac:dyDescent="0.25">
      <c r="A499" s="2" t="s">
        <v>737</v>
      </c>
      <c r="B499" s="19" t="s">
        <v>533</v>
      </c>
      <c r="C499" s="34" t="s">
        <v>28</v>
      </c>
      <c r="D499" s="7" t="s">
        <v>28</v>
      </c>
      <c r="E499" s="7" t="s">
        <v>176</v>
      </c>
      <c r="F499" s="7"/>
      <c r="G499" s="241">
        <f>G500</f>
        <v>131.4</v>
      </c>
      <c r="H499" s="241">
        <f t="shared" si="58"/>
        <v>130.69999999999999</v>
      </c>
      <c r="I499" s="241">
        <f t="shared" si="58"/>
        <v>142.1</v>
      </c>
    </row>
    <row r="500" spans="1:9" ht="34.200000000000003" customHeight="1" x14ac:dyDescent="0.25">
      <c r="A500" s="2" t="s">
        <v>448</v>
      </c>
      <c r="B500" s="19" t="s">
        <v>533</v>
      </c>
      <c r="C500" s="34" t="s">
        <v>28</v>
      </c>
      <c r="D500" s="7" t="s">
        <v>28</v>
      </c>
      <c r="E500" s="7" t="s">
        <v>449</v>
      </c>
      <c r="F500" s="7"/>
      <c r="G500" s="241">
        <f>G501</f>
        <v>131.4</v>
      </c>
      <c r="H500" s="241">
        <f t="shared" si="58"/>
        <v>130.69999999999999</v>
      </c>
      <c r="I500" s="241">
        <f t="shared" si="58"/>
        <v>142.1</v>
      </c>
    </row>
    <row r="501" spans="1:9" ht="29.4" customHeight="1" x14ac:dyDescent="0.25">
      <c r="A501" s="2" t="s">
        <v>669</v>
      </c>
      <c r="B501" s="19" t="s">
        <v>533</v>
      </c>
      <c r="C501" s="34" t="s">
        <v>28</v>
      </c>
      <c r="D501" s="7" t="s">
        <v>28</v>
      </c>
      <c r="E501" s="7" t="s">
        <v>469</v>
      </c>
      <c r="F501" s="7"/>
      <c r="G501" s="241">
        <f>G502</f>
        <v>131.4</v>
      </c>
      <c r="H501" s="241">
        <f>H502</f>
        <v>130.69999999999999</v>
      </c>
      <c r="I501" s="241">
        <f>I502</f>
        <v>142.1</v>
      </c>
    </row>
    <row r="502" spans="1:9" ht="24" customHeight="1" x14ac:dyDescent="0.25">
      <c r="A502" s="2" t="s">
        <v>181</v>
      </c>
      <c r="B502" s="19" t="s">
        <v>533</v>
      </c>
      <c r="C502" s="34" t="s">
        <v>28</v>
      </c>
      <c r="D502" s="7" t="s">
        <v>28</v>
      </c>
      <c r="E502" s="7" t="s">
        <v>469</v>
      </c>
      <c r="F502" s="7" t="s">
        <v>57</v>
      </c>
      <c r="G502" s="241">
        <v>131.4</v>
      </c>
      <c r="H502" s="241">
        <v>130.69999999999999</v>
      </c>
      <c r="I502" s="241">
        <v>142.1</v>
      </c>
    </row>
    <row r="503" spans="1:9" ht="24" customHeight="1" x14ac:dyDescent="0.25">
      <c r="A503" s="2" t="s">
        <v>418</v>
      </c>
      <c r="B503" s="19" t="s">
        <v>533</v>
      </c>
      <c r="C503" s="34" t="s">
        <v>28</v>
      </c>
      <c r="D503" s="7" t="s">
        <v>28</v>
      </c>
      <c r="E503" s="7" t="s">
        <v>419</v>
      </c>
      <c r="F503" s="7"/>
      <c r="G503" s="241">
        <f t="shared" ref="G503:I504" si="59">G504</f>
        <v>180</v>
      </c>
      <c r="H503" s="241">
        <f t="shared" si="59"/>
        <v>0</v>
      </c>
      <c r="I503" s="241">
        <f t="shared" si="59"/>
        <v>0</v>
      </c>
    </row>
    <row r="504" spans="1:9" ht="29.4" customHeight="1" x14ac:dyDescent="0.25">
      <c r="A504" s="2" t="s">
        <v>776</v>
      </c>
      <c r="B504" s="19" t="s">
        <v>533</v>
      </c>
      <c r="C504" s="34" t="s">
        <v>28</v>
      </c>
      <c r="D504" s="7" t="s">
        <v>28</v>
      </c>
      <c r="E504" s="7" t="s">
        <v>775</v>
      </c>
      <c r="F504" s="7"/>
      <c r="G504" s="241">
        <f t="shared" si="59"/>
        <v>180</v>
      </c>
      <c r="H504" s="241">
        <f t="shared" si="59"/>
        <v>0</v>
      </c>
      <c r="I504" s="241">
        <f t="shared" si="59"/>
        <v>0</v>
      </c>
    </row>
    <row r="505" spans="1:9" ht="32.4" customHeight="1" x14ac:dyDescent="0.25">
      <c r="A505" s="2" t="s">
        <v>181</v>
      </c>
      <c r="B505" s="19" t="s">
        <v>533</v>
      </c>
      <c r="C505" s="34" t="s">
        <v>28</v>
      </c>
      <c r="D505" s="7" t="s">
        <v>28</v>
      </c>
      <c r="E505" s="7" t="s">
        <v>775</v>
      </c>
      <c r="F505" s="7" t="s">
        <v>57</v>
      </c>
      <c r="G505" s="241">
        <v>180</v>
      </c>
      <c r="H505" s="241">
        <v>0</v>
      </c>
      <c r="I505" s="241">
        <v>0</v>
      </c>
    </row>
    <row r="506" spans="1:9" ht="18.600000000000001" customHeight="1" x14ac:dyDescent="0.3">
      <c r="A506" s="9" t="s">
        <v>30</v>
      </c>
      <c r="B506" s="10" t="s">
        <v>533</v>
      </c>
      <c r="C506" s="10" t="s">
        <v>17</v>
      </c>
      <c r="D506" s="11"/>
      <c r="E506" s="12"/>
      <c r="F506" s="12"/>
      <c r="G506" s="21">
        <f t="shared" ref="G506:I507" si="60">G507</f>
        <v>480</v>
      </c>
      <c r="H506" s="21">
        <f t="shared" si="60"/>
        <v>180</v>
      </c>
      <c r="I506" s="21">
        <f t="shared" si="60"/>
        <v>180</v>
      </c>
    </row>
    <row r="507" spans="1:9" ht="33.75" customHeight="1" x14ac:dyDescent="0.25">
      <c r="A507" s="22" t="s">
        <v>31</v>
      </c>
      <c r="B507" s="15" t="s">
        <v>533</v>
      </c>
      <c r="C507" s="15" t="s">
        <v>17</v>
      </c>
      <c r="D507" s="16" t="s">
        <v>14</v>
      </c>
      <c r="E507" s="7"/>
      <c r="F507" s="7"/>
      <c r="G507" s="23">
        <f t="shared" si="60"/>
        <v>480</v>
      </c>
      <c r="H507" s="23">
        <f t="shared" si="60"/>
        <v>180</v>
      </c>
      <c r="I507" s="23">
        <f t="shared" si="60"/>
        <v>180</v>
      </c>
    </row>
    <row r="508" spans="1:9" ht="48.75" customHeight="1" x14ac:dyDescent="0.25">
      <c r="A508" s="2" t="s">
        <v>740</v>
      </c>
      <c r="B508" s="19" t="s">
        <v>533</v>
      </c>
      <c r="C508" s="19" t="s">
        <v>17</v>
      </c>
      <c r="D508" s="17" t="s">
        <v>14</v>
      </c>
      <c r="E508" s="7" t="s">
        <v>273</v>
      </c>
      <c r="F508" s="7"/>
      <c r="G508" s="20">
        <f>G511+G514+G517</f>
        <v>480</v>
      </c>
      <c r="H508" s="20">
        <f>H511+H514+H517</f>
        <v>180</v>
      </c>
      <c r="I508" s="20">
        <f>I511+I514+I517</f>
        <v>180</v>
      </c>
    </row>
    <row r="509" spans="1:9" ht="45" customHeight="1" x14ac:dyDescent="0.25">
      <c r="A509" s="2" t="s">
        <v>0</v>
      </c>
      <c r="B509" s="19" t="s">
        <v>533</v>
      </c>
      <c r="C509" s="19" t="s">
        <v>17</v>
      </c>
      <c r="D509" s="17" t="s">
        <v>14</v>
      </c>
      <c r="E509" s="7" t="s">
        <v>274</v>
      </c>
      <c r="F509" s="7"/>
      <c r="G509" s="20">
        <f t="shared" ref="G509:I510" si="61">G510</f>
        <v>420</v>
      </c>
      <c r="H509" s="20">
        <f t="shared" si="61"/>
        <v>120</v>
      </c>
      <c r="I509" s="20">
        <f t="shared" si="61"/>
        <v>120</v>
      </c>
    </row>
    <row r="510" spans="1:9" ht="25.5" customHeight="1" x14ac:dyDescent="0.25">
      <c r="A510" s="2" t="s">
        <v>78</v>
      </c>
      <c r="B510" s="19" t="s">
        <v>533</v>
      </c>
      <c r="C510" s="19" t="s">
        <v>17</v>
      </c>
      <c r="D510" s="17" t="s">
        <v>14</v>
      </c>
      <c r="E510" s="7" t="s">
        <v>275</v>
      </c>
      <c r="F510" s="7"/>
      <c r="G510" s="20">
        <f t="shared" si="61"/>
        <v>420</v>
      </c>
      <c r="H510" s="20">
        <f t="shared" si="61"/>
        <v>120</v>
      </c>
      <c r="I510" s="20">
        <f t="shared" si="61"/>
        <v>120</v>
      </c>
    </row>
    <row r="511" spans="1:9" ht="30" customHeight="1" x14ac:dyDescent="0.25">
      <c r="A511" s="2" t="s">
        <v>181</v>
      </c>
      <c r="B511" s="19" t="s">
        <v>533</v>
      </c>
      <c r="C511" s="19" t="s">
        <v>17</v>
      </c>
      <c r="D511" s="17" t="s">
        <v>14</v>
      </c>
      <c r="E511" s="7" t="s">
        <v>275</v>
      </c>
      <c r="F511" s="7" t="s">
        <v>57</v>
      </c>
      <c r="G511" s="20">
        <v>420</v>
      </c>
      <c r="H511" s="20">
        <v>120</v>
      </c>
      <c r="I511" s="20">
        <v>120</v>
      </c>
    </row>
    <row r="512" spans="1:9" ht="30.6" customHeight="1" x14ac:dyDescent="0.25">
      <c r="A512" s="2" t="s">
        <v>129</v>
      </c>
      <c r="B512" s="19" t="s">
        <v>533</v>
      </c>
      <c r="C512" s="19" t="s">
        <v>17</v>
      </c>
      <c r="D512" s="17" t="s">
        <v>14</v>
      </c>
      <c r="E512" s="7" t="s">
        <v>276</v>
      </c>
      <c r="F512" s="7"/>
      <c r="G512" s="20">
        <f t="shared" ref="G512:I513" si="62">G513</f>
        <v>40</v>
      </c>
      <c r="H512" s="20">
        <f t="shared" si="62"/>
        <v>40</v>
      </c>
      <c r="I512" s="20">
        <f t="shared" si="62"/>
        <v>40</v>
      </c>
    </row>
    <row r="513" spans="1:9" ht="24.75" customHeight="1" x14ac:dyDescent="0.25">
      <c r="A513" s="2" t="s">
        <v>78</v>
      </c>
      <c r="B513" s="19" t="s">
        <v>533</v>
      </c>
      <c r="C513" s="19" t="s">
        <v>17</v>
      </c>
      <c r="D513" s="17" t="s">
        <v>14</v>
      </c>
      <c r="E513" s="7" t="s">
        <v>277</v>
      </c>
      <c r="F513" s="7"/>
      <c r="G513" s="20">
        <f t="shared" si="62"/>
        <v>40</v>
      </c>
      <c r="H513" s="20">
        <f t="shared" si="62"/>
        <v>40</v>
      </c>
      <c r="I513" s="20">
        <f t="shared" si="62"/>
        <v>40</v>
      </c>
    </row>
    <row r="514" spans="1:9" ht="31.5" customHeight="1" x14ac:dyDescent="0.25">
      <c r="A514" s="2" t="s">
        <v>181</v>
      </c>
      <c r="B514" s="19" t="s">
        <v>533</v>
      </c>
      <c r="C514" s="19" t="s">
        <v>17</v>
      </c>
      <c r="D514" s="17" t="s">
        <v>14</v>
      </c>
      <c r="E514" s="7" t="s">
        <v>277</v>
      </c>
      <c r="F514" s="7" t="s">
        <v>57</v>
      </c>
      <c r="G514" s="20">
        <v>40</v>
      </c>
      <c r="H514" s="20">
        <v>40</v>
      </c>
      <c r="I514" s="20">
        <v>40</v>
      </c>
    </row>
    <row r="515" spans="1:9" ht="44.25" customHeight="1" x14ac:dyDescent="0.25">
      <c r="A515" s="2" t="s">
        <v>130</v>
      </c>
      <c r="B515" s="19" t="s">
        <v>533</v>
      </c>
      <c r="C515" s="19" t="s">
        <v>17</v>
      </c>
      <c r="D515" s="17" t="s">
        <v>14</v>
      </c>
      <c r="E515" s="7" t="s">
        <v>278</v>
      </c>
      <c r="F515" s="7"/>
      <c r="G515" s="20">
        <f t="shared" ref="G515:I516" si="63">G516</f>
        <v>20</v>
      </c>
      <c r="H515" s="20">
        <f t="shared" si="63"/>
        <v>20</v>
      </c>
      <c r="I515" s="20">
        <f t="shared" si="63"/>
        <v>20</v>
      </c>
    </row>
    <row r="516" spans="1:9" ht="22.5" customHeight="1" x14ac:dyDescent="0.25">
      <c r="A516" s="2" t="s">
        <v>78</v>
      </c>
      <c r="B516" s="19" t="s">
        <v>533</v>
      </c>
      <c r="C516" s="19" t="s">
        <v>17</v>
      </c>
      <c r="D516" s="17" t="s">
        <v>14</v>
      </c>
      <c r="E516" s="7" t="s">
        <v>279</v>
      </c>
      <c r="F516" s="7"/>
      <c r="G516" s="20">
        <f t="shared" si="63"/>
        <v>20</v>
      </c>
      <c r="H516" s="20">
        <f t="shared" si="63"/>
        <v>20</v>
      </c>
      <c r="I516" s="20">
        <f t="shared" si="63"/>
        <v>20</v>
      </c>
    </row>
    <row r="517" spans="1:9" ht="31.2" customHeight="1" x14ac:dyDescent="0.25">
      <c r="A517" s="2" t="s">
        <v>181</v>
      </c>
      <c r="B517" s="19" t="s">
        <v>533</v>
      </c>
      <c r="C517" s="19" t="s">
        <v>17</v>
      </c>
      <c r="D517" s="17" t="s">
        <v>14</v>
      </c>
      <c r="E517" s="7" t="s">
        <v>279</v>
      </c>
      <c r="F517" s="7" t="s">
        <v>57</v>
      </c>
      <c r="G517" s="20">
        <v>20</v>
      </c>
      <c r="H517" s="20">
        <v>20</v>
      </c>
      <c r="I517" s="20">
        <v>20</v>
      </c>
    </row>
    <row r="518" spans="1:9" ht="19.2" customHeight="1" x14ac:dyDescent="0.3">
      <c r="A518" s="61" t="s">
        <v>32</v>
      </c>
      <c r="B518" s="10" t="s">
        <v>533</v>
      </c>
      <c r="C518" s="10" t="s">
        <v>33</v>
      </c>
      <c r="D518" s="11"/>
      <c r="E518" s="7"/>
      <c r="F518" s="7"/>
      <c r="G518" s="21">
        <f>G519+G526+G532</f>
        <v>57697.5</v>
      </c>
      <c r="H518" s="21">
        <f>H519+H526+H532</f>
        <v>57819</v>
      </c>
      <c r="I518" s="21">
        <f>I519+I526+I532</f>
        <v>57938.2</v>
      </c>
    </row>
    <row r="519" spans="1:9" ht="16.5" customHeight="1" x14ac:dyDescent="0.25">
      <c r="A519" s="22" t="s">
        <v>137</v>
      </c>
      <c r="B519" s="15" t="s">
        <v>533</v>
      </c>
      <c r="C519" s="15" t="s">
        <v>33</v>
      </c>
      <c r="D519" s="16" t="s">
        <v>14</v>
      </c>
      <c r="E519" s="7"/>
      <c r="F519" s="7"/>
      <c r="G519" s="18">
        <f t="shared" ref="G519:I520" si="64">G520</f>
        <v>2501.8000000000002</v>
      </c>
      <c r="H519" s="18">
        <f t="shared" si="64"/>
        <v>2623.3</v>
      </c>
      <c r="I519" s="18">
        <f t="shared" si="64"/>
        <v>2742.5</v>
      </c>
    </row>
    <row r="520" spans="1:9" ht="72" customHeight="1" x14ac:dyDescent="0.25">
      <c r="A520" s="2" t="s">
        <v>748</v>
      </c>
      <c r="B520" s="19" t="s">
        <v>533</v>
      </c>
      <c r="C520" s="19" t="s">
        <v>33</v>
      </c>
      <c r="D520" s="17" t="s">
        <v>14</v>
      </c>
      <c r="E520" s="7" t="s">
        <v>329</v>
      </c>
      <c r="F520" s="7"/>
      <c r="G520" s="20">
        <f t="shared" si="64"/>
        <v>2501.8000000000002</v>
      </c>
      <c r="H520" s="20">
        <f t="shared" si="64"/>
        <v>2623.3</v>
      </c>
      <c r="I520" s="20">
        <f t="shared" si="64"/>
        <v>2742.5</v>
      </c>
    </row>
    <row r="521" spans="1:9" ht="38.25" customHeight="1" x14ac:dyDescent="0.25">
      <c r="A521" s="2" t="s">
        <v>49</v>
      </c>
      <c r="B521" s="19" t="s">
        <v>533</v>
      </c>
      <c r="C521" s="19" t="s">
        <v>33</v>
      </c>
      <c r="D521" s="17" t="s">
        <v>14</v>
      </c>
      <c r="E521" s="7" t="s">
        <v>330</v>
      </c>
      <c r="F521" s="7"/>
      <c r="G521" s="20">
        <f>G522+G524</f>
        <v>2501.8000000000002</v>
      </c>
      <c r="H521" s="20">
        <f>H522+H524</f>
        <v>2623.3</v>
      </c>
      <c r="I521" s="20">
        <f>I522+I524</f>
        <v>2742.5</v>
      </c>
    </row>
    <row r="522" spans="1:9" ht="25.2" customHeight="1" x14ac:dyDescent="0.25">
      <c r="A522" s="2" t="s">
        <v>85</v>
      </c>
      <c r="B522" s="19" t="s">
        <v>533</v>
      </c>
      <c r="C522" s="19" t="s">
        <v>33</v>
      </c>
      <c r="D522" s="17" t="s">
        <v>14</v>
      </c>
      <c r="E522" s="7" t="s">
        <v>331</v>
      </c>
      <c r="F522" s="7"/>
      <c r="G522" s="20">
        <f>G523</f>
        <v>1713.9</v>
      </c>
      <c r="H522" s="20">
        <f>H523</f>
        <v>1713.9</v>
      </c>
      <c r="I522" s="20">
        <f>I523</f>
        <v>1713.9</v>
      </c>
    </row>
    <row r="523" spans="1:9" ht="18.75" customHeight="1" x14ac:dyDescent="0.25">
      <c r="A523" s="2" t="s">
        <v>80</v>
      </c>
      <c r="B523" s="19" t="s">
        <v>533</v>
      </c>
      <c r="C523" s="19" t="s">
        <v>33</v>
      </c>
      <c r="D523" s="17" t="s">
        <v>14</v>
      </c>
      <c r="E523" s="7" t="s">
        <v>331</v>
      </c>
      <c r="F523" s="7" t="s">
        <v>81</v>
      </c>
      <c r="G523" s="24">
        <v>1713.9</v>
      </c>
      <c r="H523" s="24">
        <v>1713.9</v>
      </c>
      <c r="I523" s="24">
        <v>1713.9</v>
      </c>
    </row>
    <row r="524" spans="1:9" ht="49.2" customHeight="1" x14ac:dyDescent="0.25">
      <c r="A524" s="2" t="s">
        <v>180</v>
      </c>
      <c r="B524" s="19" t="s">
        <v>533</v>
      </c>
      <c r="C524" s="19" t="s">
        <v>33</v>
      </c>
      <c r="D524" s="17" t="s">
        <v>14</v>
      </c>
      <c r="E524" s="7" t="s">
        <v>332</v>
      </c>
      <c r="F524" s="7"/>
      <c r="G524" s="24">
        <f>G525</f>
        <v>787.9</v>
      </c>
      <c r="H524" s="24">
        <f>H525</f>
        <v>909.4</v>
      </c>
      <c r="I524" s="24">
        <f>I525</f>
        <v>1028.5999999999999</v>
      </c>
    </row>
    <row r="525" spans="1:9" ht="21.6" customHeight="1" x14ac:dyDescent="0.25">
      <c r="A525" s="2" t="s">
        <v>80</v>
      </c>
      <c r="B525" s="19" t="s">
        <v>533</v>
      </c>
      <c r="C525" s="19" t="s">
        <v>33</v>
      </c>
      <c r="D525" s="17" t="s">
        <v>14</v>
      </c>
      <c r="E525" s="7" t="s">
        <v>332</v>
      </c>
      <c r="F525" s="7" t="s">
        <v>81</v>
      </c>
      <c r="G525" s="24">
        <v>787.9</v>
      </c>
      <c r="H525" s="24">
        <v>909.4</v>
      </c>
      <c r="I525" s="24">
        <v>1028.5999999999999</v>
      </c>
    </row>
    <row r="526" spans="1:9" ht="14.4" customHeight="1" x14ac:dyDescent="0.25">
      <c r="A526" s="22" t="s">
        <v>155</v>
      </c>
      <c r="B526" s="15" t="s">
        <v>533</v>
      </c>
      <c r="C526" s="15" t="s">
        <v>33</v>
      </c>
      <c r="D526" s="16" t="s">
        <v>33</v>
      </c>
      <c r="E526" s="7"/>
      <c r="F526" s="7"/>
      <c r="G526" s="18">
        <f t="shared" ref="G526:I530" si="65">G527</f>
        <v>500</v>
      </c>
      <c r="H526" s="18">
        <f t="shared" si="65"/>
        <v>500</v>
      </c>
      <c r="I526" s="18">
        <f t="shared" si="65"/>
        <v>500</v>
      </c>
    </row>
    <row r="527" spans="1:9" ht="46.2" customHeight="1" x14ac:dyDescent="0.25">
      <c r="A527" s="197" t="s">
        <v>741</v>
      </c>
      <c r="B527" s="19" t="s">
        <v>533</v>
      </c>
      <c r="C527" s="34" t="s">
        <v>33</v>
      </c>
      <c r="D527" s="7" t="s">
        <v>33</v>
      </c>
      <c r="E527" s="29" t="s">
        <v>344</v>
      </c>
      <c r="F527" s="7"/>
      <c r="G527" s="20">
        <f>G528</f>
        <v>500</v>
      </c>
      <c r="H527" s="20">
        <f t="shared" si="65"/>
        <v>500</v>
      </c>
      <c r="I527" s="20">
        <f t="shared" si="65"/>
        <v>500</v>
      </c>
    </row>
    <row r="528" spans="1:9" ht="18.600000000000001" customHeight="1" x14ac:dyDescent="0.3">
      <c r="A528" s="172" t="s">
        <v>717</v>
      </c>
      <c r="B528" s="19" t="s">
        <v>533</v>
      </c>
      <c r="C528" s="34" t="s">
        <v>33</v>
      </c>
      <c r="D528" s="7" t="s">
        <v>33</v>
      </c>
      <c r="E528" s="29" t="s">
        <v>712</v>
      </c>
      <c r="F528" s="7"/>
      <c r="G528" s="20">
        <f>G529</f>
        <v>500</v>
      </c>
      <c r="H528" s="20">
        <f t="shared" si="65"/>
        <v>500</v>
      </c>
      <c r="I528" s="20">
        <f t="shared" si="65"/>
        <v>500</v>
      </c>
    </row>
    <row r="529" spans="1:9" s="42" customFormat="1" ht="30" customHeight="1" x14ac:dyDescent="0.25">
      <c r="A529" s="197" t="s">
        <v>715</v>
      </c>
      <c r="B529" s="19" t="s">
        <v>533</v>
      </c>
      <c r="C529" s="19" t="s">
        <v>33</v>
      </c>
      <c r="D529" s="17" t="s">
        <v>33</v>
      </c>
      <c r="E529" s="38" t="s">
        <v>713</v>
      </c>
      <c r="F529" s="17"/>
      <c r="G529" s="24">
        <f>G530</f>
        <v>500</v>
      </c>
      <c r="H529" s="24">
        <f t="shared" si="65"/>
        <v>500</v>
      </c>
      <c r="I529" s="24">
        <f t="shared" si="65"/>
        <v>500</v>
      </c>
    </row>
    <row r="530" spans="1:9" ht="27" customHeight="1" x14ac:dyDescent="0.25">
      <c r="A530" s="197" t="s">
        <v>716</v>
      </c>
      <c r="B530" s="19" t="s">
        <v>533</v>
      </c>
      <c r="C530" s="34" t="s">
        <v>33</v>
      </c>
      <c r="D530" s="7" t="s">
        <v>33</v>
      </c>
      <c r="E530" s="29" t="s">
        <v>714</v>
      </c>
      <c r="F530" s="7"/>
      <c r="G530" s="20">
        <f>G531</f>
        <v>500</v>
      </c>
      <c r="H530" s="20">
        <f t="shared" si="65"/>
        <v>500</v>
      </c>
      <c r="I530" s="20">
        <f t="shared" si="65"/>
        <v>500</v>
      </c>
    </row>
    <row r="531" spans="1:9" ht="20.399999999999999" customHeight="1" x14ac:dyDescent="0.25">
      <c r="A531" s="2" t="s">
        <v>80</v>
      </c>
      <c r="B531" s="19" t="s">
        <v>533</v>
      </c>
      <c r="C531" s="34" t="s">
        <v>33</v>
      </c>
      <c r="D531" s="7" t="s">
        <v>33</v>
      </c>
      <c r="E531" s="29" t="s">
        <v>714</v>
      </c>
      <c r="F531" s="7" t="s">
        <v>81</v>
      </c>
      <c r="G531" s="20">
        <v>500</v>
      </c>
      <c r="H531" s="20">
        <v>500</v>
      </c>
      <c r="I531" s="20">
        <v>500</v>
      </c>
    </row>
    <row r="532" spans="1:9" ht="18.600000000000001" customHeight="1" x14ac:dyDescent="0.25">
      <c r="A532" s="22" t="s">
        <v>36</v>
      </c>
      <c r="B532" s="15" t="s">
        <v>533</v>
      </c>
      <c r="C532" s="15" t="s">
        <v>33</v>
      </c>
      <c r="D532" s="16" t="s">
        <v>23</v>
      </c>
      <c r="E532" s="7"/>
      <c r="F532" s="7"/>
      <c r="G532" s="23">
        <f>G533+G542</f>
        <v>54695.7</v>
      </c>
      <c r="H532" s="23">
        <f>H533+H542</f>
        <v>54695.7</v>
      </c>
      <c r="I532" s="23">
        <f>I533+I542</f>
        <v>54695.7</v>
      </c>
    </row>
    <row r="533" spans="1:9" ht="25.2" customHeight="1" x14ac:dyDescent="0.25">
      <c r="A533" s="2" t="s">
        <v>732</v>
      </c>
      <c r="B533" s="19" t="s">
        <v>533</v>
      </c>
      <c r="C533" s="34" t="s">
        <v>33</v>
      </c>
      <c r="D533" s="7" t="s">
        <v>23</v>
      </c>
      <c r="E533" s="7" t="s">
        <v>280</v>
      </c>
      <c r="F533" s="7"/>
      <c r="G533" s="20">
        <f t="shared" ref="G533:I534" si="66">G534</f>
        <v>54359.7</v>
      </c>
      <c r="H533" s="20">
        <f t="shared" si="66"/>
        <v>54359.7</v>
      </c>
      <c r="I533" s="20">
        <f t="shared" si="66"/>
        <v>54359.7</v>
      </c>
    </row>
    <row r="534" spans="1:9" ht="16.95" customHeight="1" x14ac:dyDescent="0.25">
      <c r="A534" s="2" t="s">
        <v>334</v>
      </c>
      <c r="B534" s="19" t="s">
        <v>533</v>
      </c>
      <c r="C534" s="34" t="s">
        <v>33</v>
      </c>
      <c r="D534" s="7" t="s">
        <v>23</v>
      </c>
      <c r="E534" s="7" t="s">
        <v>335</v>
      </c>
      <c r="F534" s="7"/>
      <c r="G534" s="20">
        <f t="shared" si="66"/>
        <v>54359.7</v>
      </c>
      <c r="H534" s="20">
        <f t="shared" si="66"/>
        <v>54359.7</v>
      </c>
      <c r="I534" s="20">
        <f t="shared" si="66"/>
        <v>54359.7</v>
      </c>
    </row>
    <row r="535" spans="1:9" ht="114" customHeight="1" x14ac:dyDescent="0.25">
      <c r="A535" s="2" t="s">
        <v>567</v>
      </c>
      <c r="B535" s="19" t="s">
        <v>533</v>
      </c>
      <c r="C535" s="34" t="s">
        <v>33</v>
      </c>
      <c r="D535" s="7" t="s">
        <v>23</v>
      </c>
      <c r="E535" s="7" t="s">
        <v>336</v>
      </c>
      <c r="F535" s="7"/>
      <c r="G535" s="20">
        <f>G536+G540</f>
        <v>54359.7</v>
      </c>
      <c r="H535" s="20">
        <f>H536+H540</f>
        <v>54359.7</v>
      </c>
      <c r="I535" s="20">
        <f>I536+I540</f>
        <v>54359.7</v>
      </c>
    </row>
    <row r="536" spans="1:9" ht="35.4" customHeight="1" x14ac:dyDescent="0.25">
      <c r="A536" s="2" t="s">
        <v>159</v>
      </c>
      <c r="B536" s="34" t="s">
        <v>533</v>
      </c>
      <c r="C536" s="34" t="s">
        <v>33</v>
      </c>
      <c r="D536" s="7" t="s">
        <v>23</v>
      </c>
      <c r="E536" s="7" t="s">
        <v>337</v>
      </c>
      <c r="F536" s="7"/>
      <c r="G536" s="20">
        <f>G537+G538+G539</f>
        <v>22647</v>
      </c>
      <c r="H536" s="20">
        <f>H537+H538+H539</f>
        <v>22789.699999999997</v>
      </c>
      <c r="I536" s="20">
        <f>I537+I538+I539</f>
        <v>23083.8</v>
      </c>
    </row>
    <row r="537" spans="1:9" ht="25.2" customHeight="1" x14ac:dyDescent="0.25">
      <c r="A537" s="2" t="s">
        <v>73</v>
      </c>
      <c r="B537" s="34" t="s">
        <v>533</v>
      </c>
      <c r="C537" s="34" t="s">
        <v>33</v>
      </c>
      <c r="D537" s="7" t="s">
        <v>23</v>
      </c>
      <c r="E537" s="7" t="s">
        <v>337</v>
      </c>
      <c r="F537" s="7" t="s">
        <v>74</v>
      </c>
      <c r="G537" s="20">
        <v>20767.400000000001</v>
      </c>
      <c r="H537" s="20">
        <v>20910.099999999999</v>
      </c>
      <c r="I537" s="20">
        <v>21204.2</v>
      </c>
    </row>
    <row r="538" spans="1:9" ht="37.5" customHeight="1" x14ac:dyDescent="0.25">
      <c r="A538" s="2" t="s">
        <v>181</v>
      </c>
      <c r="B538" s="34" t="s">
        <v>533</v>
      </c>
      <c r="C538" s="34" t="s">
        <v>33</v>
      </c>
      <c r="D538" s="7" t="s">
        <v>23</v>
      </c>
      <c r="E538" s="7" t="s">
        <v>337</v>
      </c>
      <c r="F538" s="7" t="s">
        <v>57</v>
      </c>
      <c r="G538" s="20">
        <v>1879.6</v>
      </c>
      <c r="H538" s="20">
        <v>1879.6</v>
      </c>
      <c r="I538" s="20">
        <v>1879.6</v>
      </c>
    </row>
    <row r="539" spans="1:9" ht="37.5" customHeight="1" x14ac:dyDescent="0.25">
      <c r="A539" s="135" t="s">
        <v>160</v>
      </c>
      <c r="B539" s="34" t="s">
        <v>533</v>
      </c>
      <c r="C539" s="34" t="s">
        <v>33</v>
      </c>
      <c r="D539" s="7" t="s">
        <v>23</v>
      </c>
      <c r="E539" s="7" t="s">
        <v>337</v>
      </c>
      <c r="F539" s="7" t="s">
        <v>92</v>
      </c>
      <c r="G539" s="20">
        <v>0</v>
      </c>
      <c r="H539" s="20">
        <v>0</v>
      </c>
      <c r="I539" s="20">
        <v>0</v>
      </c>
    </row>
    <row r="540" spans="1:9" ht="54.75" customHeight="1" x14ac:dyDescent="0.25">
      <c r="A540" s="2" t="s">
        <v>180</v>
      </c>
      <c r="B540" s="34" t="s">
        <v>533</v>
      </c>
      <c r="C540" s="34" t="s">
        <v>33</v>
      </c>
      <c r="D540" s="7" t="s">
        <v>23</v>
      </c>
      <c r="E540" s="7" t="s">
        <v>338</v>
      </c>
      <c r="F540" s="7"/>
      <c r="G540" s="20">
        <f>G541</f>
        <v>31712.7</v>
      </c>
      <c r="H540" s="20">
        <f>H541</f>
        <v>31570</v>
      </c>
      <c r="I540" s="20">
        <f>I541</f>
        <v>31275.9</v>
      </c>
    </row>
    <row r="541" spans="1:9" ht="22.2" customHeight="1" x14ac:dyDescent="0.25">
      <c r="A541" s="2" t="s">
        <v>73</v>
      </c>
      <c r="B541" s="34" t="s">
        <v>533</v>
      </c>
      <c r="C541" s="34" t="s">
        <v>33</v>
      </c>
      <c r="D541" s="7" t="s">
        <v>23</v>
      </c>
      <c r="E541" s="7" t="s">
        <v>338</v>
      </c>
      <c r="F541" s="7" t="s">
        <v>74</v>
      </c>
      <c r="G541" s="20">
        <v>31712.7</v>
      </c>
      <c r="H541" s="20">
        <v>31570</v>
      </c>
      <c r="I541" s="20">
        <v>31275.9</v>
      </c>
    </row>
    <row r="542" spans="1:9" ht="36" customHeight="1" x14ac:dyDescent="0.25">
      <c r="A542" s="196" t="s">
        <v>742</v>
      </c>
      <c r="B542" s="34" t="s">
        <v>533</v>
      </c>
      <c r="C542" s="183" t="s">
        <v>33</v>
      </c>
      <c r="D542" s="28" t="s">
        <v>23</v>
      </c>
      <c r="E542" s="28" t="s">
        <v>341</v>
      </c>
      <c r="F542" s="7"/>
      <c r="G542" s="24">
        <f t="shared" ref="G542:I544" si="67">G543</f>
        <v>336</v>
      </c>
      <c r="H542" s="24">
        <f t="shared" si="67"/>
        <v>336</v>
      </c>
      <c r="I542" s="24">
        <f t="shared" si="67"/>
        <v>336</v>
      </c>
    </row>
    <row r="543" spans="1:9" ht="48.75" customHeight="1" x14ac:dyDescent="0.25">
      <c r="A543" s="197" t="s">
        <v>157</v>
      </c>
      <c r="B543" s="34" t="s">
        <v>533</v>
      </c>
      <c r="C543" s="181" t="s">
        <v>33</v>
      </c>
      <c r="D543" s="29" t="s">
        <v>23</v>
      </c>
      <c r="E543" s="29" t="s">
        <v>342</v>
      </c>
      <c r="F543" s="7"/>
      <c r="G543" s="24">
        <f t="shared" si="67"/>
        <v>336</v>
      </c>
      <c r="H543" s="24">
        <f t="shared" si="67"/>
        <v>336</v>
      </c>
      <c r="I543" s="24">
        <f t="shared" si="67"/>
        <v>336</v>
      </c>
    </row>
    <row r="544" spans="1:9" ht="32.25" customHeight="1" x14ac:dyDescent="0.25">
      <c r="A544" s="197" t="s">
        <v>216</v>
      </c>
      <c r="B544" s="34" t="s">
        <v>533</v>
      </c>
      <c r="C544" s="181" t="s">
        <v>33</v>
      </c>
      <c r="D544" s="29" t="s">
        <v>23</v>
      </c>
      <c r="E544" s="29" t="s">
        <v>343</v>
      </c>
      <c r="F544" s="7"/>
      <c r="G544" s="24">
        <f t="shared" si="67"/>
        <v>336</v>
      </c>
      <c r="H544" s="24">
        <f t="shared" si="67"/>
        <v>336</v>
      </c>
      <c r="I544" s="24">
        <f t="shared" si="67"/>
        <v>336</v>
      </c>
    </row>
    <row r="545" spans="1:9" ht="17.399999999999999" customHeight="1" x14ac:dyDescent="0.25">
      <c r="A545" s="49" t="s">
        <v>175</v>
      </c>
      <c r="B545" s="34" t="s">
        <v>533</v>
      </c>
      <c r="C545" s="185" t="s">
        <v>33</v>
      </c>
      <c r="D545" s="56" t="s">
        <v>23</v>
      </c>
      <c r="E545" s="56" t="s">
        <v>343</v>
      </c>
      <c r="F545" s="7" t="s">
        <v>174</v>
      </c>
      <c r="G545" s="24">
        <v>336</v>
      </c>
      <c r="H545" s="24">
        <v>336</v>
      </c>
      <c r="I545" s="24">
        <v>336</v>
      </c>
    </row>
    <row r="546" spans="1:9" ht="19.95" customHeight="1" x14ac:dyDescent="0.3">
      <c r="A546" s="9" t="s">
        <v>107</v>
      </c>
      <c r="B546" s="10" t="s">
        <v>533</v>
      </c>
      <c r="C546" s="10" t="s">
        <v>37</v>
      </c>
      <c r="D546" s="11"/>
      <c r="E546" s="11"/>
      <c r="F546" s="11"/>
      <c r="G546" s="21">
        <f>G547+G594</f>
        <v>85145.200000000012</v>
      </c>
      <c r="H546" s="21">
        <f>H547+H594</f>
        <v>49241.1</v>
      </c>
      <c r="I546" s="21">
        <f>I547+I594</f>
        <v>51367.199999999997</v>
      </c>
    </row>
    <row r="547" spans="1:9" ht="18.600000000000001" customHeight="1" x14ac:dyDescent="0.25">
      <c r="A547" s="62" t="s">
        <v>38</v>
      </c>
      <c r="B547" s="15" t="s">
        <v>533</v>
      </c>
      <c r="C547" s="15" t="s">
        <v>37</v>
      </c>
      <c r="D547" s="16" t="s">
        <v>10</v>
      </c>
      <c r="E547" s="11"/>
      <c r="F547" s="11"/>
      <c r="G547" s="23">
        <f>G548</f>
        <v>81008.300000000017</v>
      </c>
      <c r="H547" s="23">
        <f>H548</f>
        <v>45104.2</v>
      </c>
      <c r="I547" s="23">
        <f>I548</f>
        <v>47230.299999999996</v>
      </c>
    </row>
    <row r="548" spans="1:9" ht="45" customHeight="1" x14ac:dyDescent="0.25">
      <c r="A548" s="197" t="s">
        <v>749</v>
      </c>
      <c r="B548" s="34" t="s">
        <v>533</v>
      </c>
      <c r="C548" s="37" t="s">
        <v>37</v>
      </c>
      <c r="D548" s="38" t="s">
        <v>10</v>
      </c>
      <c r="E548" s="29" t="s">
        <v>344</v>
      </c>
      <c r="F548" s="52"/>
      <c r="G548" s="20">
        <f>G549+G589</f>
        <v>81008.300000000017</v>
      </c>
      <c r="H548" s="20">
        <f>H549+H589</f>
        <v>45104.2</v>
      </c>
      <c r="I548" s="20">
        <f>I549+I589</f>
        <v>47230.299999999996</v>
      </c>
    </row>
    <row r="549" spans="1:9" ht="41.4" customHeight="1" x14ac:dyDescent="0.25">
      <c r="A549" s="197" t="s">
        <v>561</v>
      </c>
      <c r="B549" s="34" t="s">
        <v>533</v>
      </c>
      <c r="C549" s="37" t="s">
        <v>37</v>
      </c>
      <c r="D549" s="38" t="s">
        <v>10</v>
      </c>
      <c r="E549" s="29" t="s">
        <v>345</v>
      </c>
      <c r="F549" s="52"/>
      <c r="G549" s="20">
        <f>G550+G566+G574+G581+G555+G571+G586</f>
        <v>80018.300000000017</v>
      </c>
      <c r="H549" s="20">
        <f>H550+H566+H574+H581+H555+H571</f>
        <v>44114.2</v>
      </c>
      <c r="I549" s="20">
        <f>I550+I566+I574+I581+I555+I571</f>
        <v>46240.299999999996</v>
      </c>
    </row>
    <row r="550" spans="1:9" ht="25.95" customHeight="1" x14ac:dyDescent="0.25">
      <c r="A550" s="197" t="s">
        <v>346</v>
      </c>
      <c r="B550" s="34" t="s">
        <v>533</v>
      </c>
      <c r="C550" s="37" t="s">
        <v>37</v>
      </c>
      <c r="D550" s="38" t="s">
        <v>10</v>
      </c>
      <c r="E550" s="29" t="s">
        <v>347</v>
      </c>
      <c r="F550" s="52"/>
      <c r="G550" s="20">
        <f>G552+G554</f>
        <v>22409.4</v>
      </c>
      <c r="H550" s="20">
        <f>H552+H554</f>
        <v>23469.1</v>
      </c>
      <c r="I550" s="20">
        <f>I552+I554</f>
        <v>24510.199999999997</v>
      </c>
    </row>
    <row r="551" spans="1:9" ht="25.95" customHeight="1" x14ac:dyDescent="0.25">
      <c r="A551" s="197" t="s">
        <v>97</v>
      </c>
      <c r="B551" s="34" t="s">
        <v>533</v>
      </c>
      <c r="C551" s="37" t="s">
        <v>37</v>
      </c>
      <c r="D551" s="38" t="s">
        <v>10</v>
      </c>
      <c r="E551" s="29" t="s">
        <v>348</v>
      </c>
      <c r="F551" s="52"/>
      <c r="G551" s="20">
        <f>G552</f>
        <v>15885.9</v>
      </c>
      <c r="H551" s="20">
        <f>H552</f>
        <v>15885.9</v>
      </c>
      <c r="I551" s="20">
        <f>I552</f>
        <v>15885.9</v>
      </c>
    </row>
    <row r="552" spans="1:9" ht="19.5" customHeight="1" x14ac:dyDescent="0.25">
      <c r="A552" s="2" t="s">
        <v>80</v>
      </c>
      <c r="B552" s="34" t="s">
        <v>533</v>
      </c>
      <c r="C552" s="19" t="s">
        <v>37</v>
      </c>
      <c r="D552" s="17" t="s">
        <v>10</v>
      </c>
      <c r="E552" s="29" t="s">
        <v>348</v>
      </c>
      <c r="F552" s="7" t="s">
        <v>81</v>
      </c>
      <c r="G552" s="20">
        <v>15885.9</v>
      </c>
      <c r="H552" s="20">
        <v>15885.9</v>
      </c>
      <c r="I552" s="20">
        <v>15885.9</v>
      </c>
    </row>
    <row r="553" spans="1:9" ht="45" customHeight="1" x14ac:dyDescent="0.25">
      <c r="A553" s="2" t="s">
        <v>180</v>
      </c>
      <c r="B553" s="34" t="s">
        <v>533</v>
      </c>
      <c r="C553" s="19" t="s">
        <v>37</v>
      </c>
      <c r="D553" s="17" t="s">
        <v>10</v>
      </c>
      <c r="E553" s="7" t="s">
        <v>349</v>
      </c>
      <c r="F553" s="7"/>
      <c r="G553" s="20">
        <f>G554</f>
        <v>6523.5</v>
      </c>
      <c r="H553" s="20">
        <f>H554</f>
        <v>7583.2</v>
      </c>
      <c r="I553" s="20">
        <f>I554</f>
        <v>8624.2999999999993</v>
      </c>
    </row>
    <row r="554" spans="1:9" ht="20.399999999999999" customHeight="1" x14ac:dyDescent="0.25">
      <c r="A554" s="2" t="s">
        <v>80</v>
      </c>
      <c r="B554" s="34" t="s">
        <v>533</v>
      </c>
      <c r="C554" s="19" t="s">
        <v>37</v>
      </c>
      <c r="D554" s="17" t="s">
        <v>10</v>
      </c>
      <c r="E554" s="7" t="s">
        <v>349</v>
      </c>
      <c r="F554" s="7" t="s">
        <v>81</v>
      </c>
      <c r="G554" s="20">
        <v>6523.5</v>
      </c>
      <c r="H554" s="20">
        <v>7583.2</v>
      </c>
      <c r="I554" s="20">
        <v>8624.2999999999993</v>
      </c>
    </row>
    <row r="555" spans="1:9" ht="54.6" customHeight="1" x14ac:dyDescent="0.25">
      <c r="A555" s="2" t="s">
        <v>412</v>
      </c>
      <c r="B555" s="34" t="s">
        <v>533</v>
      </c>
      <c r="C555" s="19" t="s">
        <v>37</v>
      </c>
      <c r="D555" s="17" t="s">
        <v>10</v>
      </c>
      <c r="E555" s="7" t="s">
        <v>413</v>
      </c>
      <c r="F555" s="7"/>
      <c r="G555" s="20">
        <f>G556+G562+G564+G558+G560</f>
        <v>31166.2</v>
      </c>
      <c r="H555" s="20">
        <f>H556+H562+H564</f>
        <v>1161.0999999999999</v>
      </c>
      <c r="I555" s="20">
        <f>I556+I562+I564</f>
        <v>1161.0999999999999</v>
      </c>
    </row>
    <row r="556" spans="1:9" ht="22.2" customHeight="1" x14ac:dyDescent="0.25">
      <c r="A556" s="197" t="s">
        <v>97</v>
      </c>
      <c r="B556" s="34" t="s">
        <v>533</v>
      </c>
      <c r="C556" s="19" t="s">
        <v>37</v>
      </c>
      <c r="D556" s="17" t="s">
        <v>10</v>
      </c>
      <c r="E556" s="7" t="s">
        <v>482</v>
      </c>
      <c r="F556" s="7"/>
      <c r="G556" s="20">
        <f>G557</f>
        <v>6291.1</v>
      </c>
      <c r="H556" s="20">
        <f>H557</f>
        <v>1161.0999999999999</v>
      </c>
      <c r="I556" s="20">
        <f>I557</f>
        <v>1161.0999999999999</v>
      </c>
    </row>
    <row r="557" spans="1:9" ht="24" customHeight="1" x14ac:dyDescent="0.25">
      <c r="A557" s="2" t="s">
        <v>80</v>
      </c>
      <c r="B557" s="34" t="s">
        <v>533</v>
      </c>
      <c r="C557" s="19" t="s">
        <v>37</v>
      </c>
      <c r="D557" s="17" t="s">
        <v>10</v>
      </c>
      <c r="E557" s="7" t="s">
        <v>482</v>
      </c>
      <c r="F557" s="7" t="s">
        <v>81</v>
      </c>
      <c r="G557" s="20">
        <v>6291.1</v>
      </c>
      <c r="H557" s="20">
        <v>1161.0999999999999</v>
      </c>
      <c r="I557" s="20">
        <v>1161.0999999999999</v>
      </c>
    </row>
    <row r="558" spans="1:9" ht="43.2" customHeight="1" x14ac:dyDescent="0.25">
      <c r="A558" s="2" t="s">
        <v>630</v>
      </c>
      <c r="B558" s="34" t="s">
        <v>533</v>
      </c>
      <c r="C558" s="19" t="s">
        <v>37</v>
      </c>
      <c r="D558" s="17" t="s">
        <v>10</v>
      </c>
      <c r="E558" s="7" t="s">
        <v>452</v>
      </c>
      <c r="F558" s="7"/>
      <c r="G558" s="20">
        <f>G559</f>
        <v>3262.4</v>
      </c>
      <c r="H558" s="20">
        <f>H559</f>
        <v>0</v>
      </c>
      <c r="I558" s="20">
        <v>0</v>
      </c>
    </row>
    <row r="559" spans="1:9" ht="24" customHeight="1" x14ac:dyDescent="0.25">
      <c r="A559" s="2" t="s">
        <v>80</v>
      </c>
      <c r="B559" s="34" t="s">
        <v>533</v>
      </c>
      <c r="C559" s="19" t="s">
        <v>37</v>
      </c>
      <c r="D559" s="17" t="s">
        <v>10</v>
      </c>
      <c r="E559" s="7" t="s">
        <v>452</v>
      </c>
      <c r="F559" s="7" t="s">
        <v>81</v>
      </c>
      <c r="G559" s="20">
        <v>3262.4</v>
      </c>
      <c r="H559" s="20">
        <v>0</v>
      </c>
      <c r="I559" s="20">
        <v>0</v>
      </c>
    </row>
    <row r="560" spans="1:9" ht="24" customHeight="1" x14ac:dyDescent="0.25">
      <c r="A560" s="2" t="s">
        <v>812</v>
      </c>
      <c r="B560" s="34" t="s">
        <v>533</v>
      </c>
      <c r="C560" s="19" t="s">
        <v>37</v>
      </c>
      <c r="D560" s="17" t="s">
        <v>10</v>
      </c>
      <c r="E560" s="7" t="s">
        <v>811</v>
      </c>
      <c r="F560" s="7"/>
      <c r="G560" s="20">
        <f>G561</f>
        <v>300</v>
      </c>
      <c r="H560" s="20">
        <v>0</v>
      </c>
      <c r="I560" s="20">
        <v>0</v>
      </c>
    </row>
    <row r="561" spans="1:9" ht="24" customHeight="1" x14ac:dyDescent="0.25">
      <c r="A561" s="197" t="s">
        <v>181</v>
      </c>
      <c r="B561" s="34" t="s">
        <v>533</v>
      </c>
      <c r="C561" s="19" t="s">
        <v>37</v>
      </c>
      <c r="D561" s="17" t="s">
        <v>10</v>
      </c>
      <c r="E561" s="7" t="s">
        <v>811</v>
      </c>
      <c r="F561" s="7" t="s">
        <v>57</v>
      </c>
      <c r="G561" s="20">
        <v>300</v>
      </c>
      <c r="H561" s="20">
        <v>0</v>
      </c>
      <c r="I561" s="20">
        <v>0</v>
      </c>
    </row>
    <row r="562" spans="1:9" ht="18.600000000000001" customHeight="1" x14ac:dyDescent="0.25">
      <c r="A562" s="2" t="s">
        <v>629</v>
      </c>
      <c r="B562" s="34" t="s">
        <v>533</v>
      </c>
      <c r="C562" s="19" t="s">
        <v>37</v>
      </c>
      <c r="D562" s="17" t="s">
        <v>10</v>
      </c>
      <c r="E562" s="7" t="s">
        <v>596</v>
      </c>
      <c r="F562" s="7"/>
      <c r="G562" s="20">
        <f>G563</f>
        <v>20846.5</v>
      </c>
      <c r="H562" s="20">
        <f>H563</f>
        <v>0</v>
      </c>
      <c r="I562" s="20">
        <f>I563</f>
        <v>0</v>
      </c>
    </row>
    <row r="563" spans="1:9" ht="18.600000000000001" customHeight="1" x14ac:dyDescent="0.25">
      <c r="A563" s="2" t="s">
        <v>80</v>
      </c>
      <c r="B563" s="34" t="s">
        <v>533</v>
      </c>
      <c r="C563" s="19" t="s">
        <v>37</v>
      </c>
      <c r="D563" s="17" t="s">
        <v>10</v>
      </c>
      <c r="E563" s="7" t="s">
        <v>596</v>
      </c>
      <c r="F563" s="7" t="s">
        <v>81</v>
      </c>
      <c r="G563" s="20">
        <v>20846.5</v>
      </c>
      <c r="H563" s="20">
        <v>0</v>
      </c>
      <c r="I563" s="20">
        <v>0</v>
      </c>
    </row>
    <row r="564" spans="1:9" ht="30.6" customHeight="1" x14ac:dyDescent="0.25">
      <c r="A564" s="2" t="s">
        <v>636</v>
      </c>
      <c r="B564" s="34" t="s">
        <v>533</v>
      </c>
      <c r="C564" s="19" t="s">
        <v>37</v>
      </c>
      <c r="D564" s="17" t="s">
        <v>10</v>
      </c>
      <c r="E564" s="7" t="s">
        <v>637</v>
      </c>
      <c r="F564" s="7"/>
      <c r="G564" s="20">
        <f>G565</f>
        <v>466.2</v>
      </c>
      <c r="H564" s="20">
        <v>0</v>
      </c>
      <c r="I564" s="20">
        <v>0</v>
      </c>
    </row>
    <row r="565" spans="1:9" ht="18.600000000000001" customHeight="1" x14ac:dyDescent="0.25">
      <c r="A565" s="2" t="s">
        <v>80</v>
      </c>
      <c r="B565" s="34" t="s">
        <v>533</v>
      </c>
      <c r="C565" s="19" t="s">
        <v>37</v>
      </c>
      <c r="D565" s="17" t="s">
        <v>10</v>
      </c>
      <c r="E565" s="7" t="s">
        <v>637</v>
      </c>
      <c r="F565" s="7" t="s">
        <v>81</v>
      </c>
      <c r="G565" s="20">
        <v>466.2</v>
      </c>
      <c r="H565" s="20">
        <v>0</v>
      </c>
      <c r="I565" s="20">
        <v>0</v>
      </c>
    </row>
    <row r="566" spans="1:9" ht="29.4" customHeight="1" x14ac:dyDescent="0.25">
      <c r="A566" s="2" t="s">
        <v>350</v>
      </c>
      <c r="B566" s="34" t="s">
        <v>533</v>
      </c>
      <c r="C566" s="19" t="s">
        <v>37</v>
      </c>
      <c r="D566" s="17" t="s">
        <v>10</v>
      </c>
      <c r="E566" s="7" t="s">
        <v>351</v>
      </c>
      <c r="F566" s="7"/>
      <c r="G566" s="20">
        <f>G568+G570</f>
        <v>3003.3</v>
      </c>
      <c r="H566" s="20">
        <f>H568+H570</f>
        <v>3152.6</v>
      </c>
      <c r="I566" s="20">
        <f>I568+I570</f>
        <v>3299.2</v>
      </c>
    </row>
    <row r="567" spans="1:9" ht="13.2" customHeight="1" x14ac:dyDescent="0.25">
      <c r="A567" s="197" t="s">
        <v>96</v>
      </c>
      <c r="B567" s="34" t="s">
        <v>533</v>
      </c>
      <c r="C567" s="37" t="s">
        <v>37</v>
      </c>
      <c r="D567" s="38" t="s">
        <v>10</v>
      </c>
      <c r="E567" s="29" t="s">
        <v>352</v>
      </c>
      <c r="F567" s="52"/>
      <c r="G567" s="20">
        <f>G568</f>
        <v>2084.5</v>
      </c>
      <c r="H567" s="20">
        <f>H568</f>
        <v>2084.5</v>
      </c>
      <c r="I567" s="20">
        <f>I568</f>
        <v>2084.5</v>
      </c>
    </row>
    <row r="568" spans="1:9" ht="19.5" customHeight="1" x14ac:dyDescent="0.25">
      <c r="A568" s="49" t="s">
        <v>80</v>
      </c>
      <c r="B568" s="34" t="s">
        <v>533</v>
      </c>
      <c r="C568" s="55" t="s">
        <v>37</v>
      </c>
      <c r="D568" s="152" t="s">
        <v>10</v>
      </c>
      <c r="E568" s="56" t="s">
        <v>352</v>
      </c>
      <c r="F568" s="112" t="s">
        <v>81</v>
      </c>
      <c r="G568" s="20">
        <v>2084.5</v>
      </c>
      <c r="H568" s="20">
        <v>2084.5</v>
      </c>
      <c r="I568" s="20">
        <v>2084.5</v>
      </c>
    </row>
    <row r="569" spans="1:9" ht="53.25" customHeight="1" x14ac:dyDescent="0.25">
      <c r="A569" s="2" t="s">
        <v>180</v>
      </c>
      <c r="B569" s="34" t="s">
        <v>533</v>
      </c>
      <c r="C569" s="19" t="s">
        <v>37</v>
      </c>
      <c r="D569" s="17" t="s">
        <v>10</v>
      </c>
      <c r="E569" s="7" t="s">
        <v>353</v>
      </c>
      <c r="F569" s="7"/>
      <c r="G569" s="20">
        <f>G570</f>
        <v>918.8</v>
      </c>
      <c r="H569" s="20">
        <f>H570</f>
        <v>1068.0999999999999</v>
      </c>
      <c r="I569" s="20">
        <f>I570</f>
        <v>1214.7</v>
      </c>
    </row>
    <row r="570" spans="1:9" ht="25.95" customHeight="1" x14ac:dyDescent="0.25">
      <c r="A570" s="2" t="s">
        <v>80</v>
      </c>
      <c r="B570" s="34" t="s">
        <v>533</v>
      </c>
      <c r="C570" s="19" t="s">
        <v>37</v>
      </c>
      <c r="D570" s="17" t="s">
        <v>10</v>
      </c>
      <c r="E570" s="7" t="s">
        <v>353</v>
      </c>
      <c r="F570" s="7" t="s">
        <v>81</v>
      </c>
      <c r="G570" s="20">
        <v>918.8</v>
      </c>
      <c r="H570" s="20">
        <v>1068.0999999999999</v>
      </c>
      <c r="I570" s="20">
        <v>1214.7</v>
      </c>
    </row>
    <row r="571" spans="1:9" ht="43.2" customHeight="1" x14ac:dyDescent="0.25">
      <c r="A571" s="2" t="s">
        <v>645</v>
      </c>
      <c r="B571" s="34" t="s">
        <v>533</v>
      </c>
      <c r="C571" s="19" t="s">
        <v>37</v>
      </c>
      <c r="D571" s="17" t="s">
        <v>10</v>
      </c>
      <c r="E571" s="7" t="s">
        <v>644</v>
      </c>
      <c r="F571" s="7"/>
      <c r="G571" s="20">
        <f t="shared" ref="G571:I572" si="68">G572</f>
        <v>1052.5999999999999</v>
      </c>
      <c r="H571" s="20">
        <f t="shared" si="68"/>
        <v>0</v>
      </c>
      <c r="I571" s="20">
        <f t="shared" si="68"/>
        <v>0</v>
      </c>
    </row>
    <row r="572" spans="1:9" ht="44.4" customHeight="1" x14ac:dyDescent="0.25">
      <c r="A572" s="154" t="s">
        <v>677</v>
      </c>
      <c r="B572" s="34" t="s">
        <v>533</v>
      </c>
      <c r="C572" s="19" t="s">
        <v>37</v>
      </c>
      <c r="D572" s="17" t="s">
        <v>10</v>
      </c>
      <c r="E572" s="7" t="s">
        <v>785</v>
      </c>
      <c r="F572" s="7"/>
      <c r="G572" s="20">
        <f t="shared" si="68"/>
        <v>1052.5999999999999</v>
      </c>
      <c r="H572" s="20">
        <f t="shared" si="68"/>
        <v>0</v>
      </c>
      <c r="I572" s="20">
        <f t="shared" si="68"/>
        <v>0</v>
      </c>
    </row>
    <row r="573" spans="1:9" ht="25.95" customHeight="1" x14ac:dyDescent="0.25">
      <c r="A573" s="2" t="s">
        <v>80</v>
      </c>
      <c r="B573" s="34" t="s">
        <v>533</v>
      </c>
      <c r="C573" s="19" t="s">
        <v>37</v>
      </c>
      <c r="D573" s="17" t="s">
        <v>10</v>
      </c>
      <c r="E573" s="7" t="s">
        <v>785</v>
      </c>
      <c r="F573" s="7" t="s">
        <v>81</v>
      </c>
      <c r="G573" s="20">
        <v>1052.5999999999999</v>
      </c>
      <c r="H573" s="20">
        <v>0</v>
      </c>
      <c r="I573" s="20">
        <v>0</v>
      </c>
    </row>
    <row r="574" spans="1:9" ht="37.950000000000003" customHeight="1" x14ac:dyDescent="0.25">
      <c r="A574" s="2" t="s">
        <v>354</v>
      </c>
      <c r="B574" s="34" t="s">
        <v>533</v>
      </c>
      <c r="C574" s="19" t="s">
        <v>355</v>
      </c>
      <c r="D574" s="17" t="s">
        <v>10</v>
      </c>
      <c r="E574" s="7" t="s">
        <v>356</v>
      </c>
      <c r="F574" s="7"/>
      <c r="G574" s="20">
        <f>G575+G579</f>
        <v>15376.199999999999</v>
      </c>
      <c r="H574" s="20">
        <f>H575+H579</f>
        <v>16331.4</v>
      </c>
      <c r="I574" s="20">
        <f>I575+I579</f>
        <v>17269.8</v>
      </c>
    </row>
    <row r="575" spans="1:9" ht="25.95" customHeight="1" x14ac:dyDescent="0.25">
      <c r="A575" s="197" t="s">
        <v>72</v>
      </c>
      <c r="B575" s="34" t="s">
        <v>533</v>
      </c>
      <c r="C575" s="37" t="s">
        <v>37</v>
      </c>
      <c r="D575" s="38" t="s">
        <v>10</v>
      </c>
      <c r="E575" s="29" t="s">
        <v>357</v>
      </c>
      <c r="F575" s="52"/>
      <c r="G575" s="20">
        <f>G578+G576+G577</f>
        <v>9495.7999999999993</v>
      </c>
      <c r="H575" s="20">
        <f>H578+H576+H577</f>
        <v>9495.7999999999993</v>
      </c>
      <c r="I575" s="20">
        <f>I578+I576+I577</f>
        <v>9495.7999999999993</v>
      </c>
    </row>
    <row r="576" spans="1:9" ht="22.2" customHeight="1" x14ac:dyDescent="0.25">
      <c r="A576" s="197" t="s">
        <v>73</v>
      </c>
      <c r="B576" s="34" t="s">
        <v>533</v>
      </c>
      <c r="C576" s="37" t="s">
        <v>37</v>
      </c>
      <c r="D576" s="38" t="s">
        <v>10</v>
      </c>
      <c r="E576" s="29" t="s">
        <v>357</v>
      </c>
      <c r="F576" s="52" t="s">
        <v>74</v>
      </c>
      <c r="G576" s="20">
        <v>7490.3</v>
      </c>
      <c r="H576" s="20">
        <v>7490.3</v>
      </c>
      <c r="I576" s="20">
        <v>7490.3</v>
      </c>
    </row>
    <row r="577" spans="1:9" ht="28.2" customHeight="1" x14ac:dyDescent="0.25">
      <c r="A577" s="197" t="s">
        <v>181</v>
      </c>
      <c r="B577" s="34" t="s">
        <v>533</v>
      </c>
      <c r="C577" s="37" t="s">
        <v>37</v>
      </c>
      <c r="D577" s="38" t="s">
        <v>10</v>
      </c>
      <c r="E577" s="29" t="s">
        <v>357</v>
      </c>
      <c r="F577" s="52" t="s">
        <v>57</v>
      </c>
      <c r="G577" s="20">
        <v>1992.5</v>
      </c>
      <c r="H577" s="20">
        <v>1992.5</v>
      </c>
      <c r="I577" s="20">
        <v>1992.5</v>
      </c>
    </row>
    <row r="578" spans="1:9" ht="24" customHeight="1" x14ac:dyDescent="0.25">
      <c r="A578" s="49" t="s">
        <v>58</v>
      </c>
      <c r="B578" s="34" t="s">
        <v>533</v>
      </c>
      <c r="C578" s="39" t="s">
        <v>37</v>
      </c>
      <c r="D578" s="107" t="s">
        <v>10</v>
      </c>
      <c r="E578" s="29" t="s">
        <v>357</v>
      </c>
      <c r="F578" s="57" t="s">
        <v>59</v>
      </c>
      <c r="G578" s="20">
        <v>13</v>
      </c>
      <c r="H578" s="20">
        <v>13</v>
      </c>
      <c r="I578" s="20">
        <v>13</v>
      </c>
    </row>
    <row r="579" spans="1:9" ht="51.6" customHeight="1" x14ac:dyDescent="0.25">
      <c r="A579" s="2" t="s">
        <v>180</v>
      </c>
      <c r="B579" s="34" t="s">
        <v>533</v>
      </c>
      <c r="C579" s="19" t="s">
        <v>37</v>
      </c>
      <c r="D579" s="17" t="s">
        <v>10</v>
      </c>
      <c r="E579" s="7" t="s">
        <v>358</v>
      </c>
      <c r="F579" s="7"/>
      <c r="G579" s="20">
        <f>G580</f>
        <v>5880.4</v>
      </c>
      <c r="H579" s="20">
        <f>H580</f>
        <v>6835.6</v>
      </c>
      <c r="I579" s="20">
        <f>I580</f>
        <v>7774</v>
      </c>
    </row>
    <row r="580" spans="1:9" ht="21.6" customHeight="1" x14ac:dyDescent="0.25">
      <c r="A580" s="2" t="s">
        <v>73</v>
      </c>
      <c r="B580" s="34" t="s">
        <v>533</v>
      </c>
      <c r="C580" s="19" t="s">
        <v>37</v>
      </c>
      <c r="D580" s="17" t="s">
        <v>10</v>
      </c>
      <c r="E580" s="7" t="s">
        <v>358</v>
      </c>
      <c r="F580" s="7" t="s">
        <v>74</v>
      </c>
      <c r="G580" s="20">
        <v>5880.4</v>
      </c>
      <c r="H580" s="20">
        <v>6835.6</v>
      </c>
      <c r="I580" s="20">
        <v>7774</v>
      </c>
    </row>
    <row r="581" spans="1:9" ht="58.2" customHeight="1" x14ac:dyDescent="0.25">
      <c r="A581" s="2" t="s">
        <v>359</v>
      </c>
      <c r="B581" s="34" t="s">
        <v>533</v>
      </c>
      <c r="C581" s="19" t="s">
        <v>355</v>
      </c>
      <c r="D581" s="17" t="s">
        <v>10</v>
      </c>
      <c r="E581" s="7" t="s">
        <v>360</v>
      </c>
      <c r="F581" s="7"/>
      <c r="G581" s="20">
        <f>G584+G582</f>
        <v>578</v>
      </c>
      <c r="H581" s="20">
        <f>H584+H582</f>
        <v>0</v>
      </c>
      <c r="I581" s="20">
        <f>I584+I582</f>
        <v>0</v>
      </c>
    </row>
    <row r="582" spans="1:9" ht="30" customHeight="1" x14ac:dyDescent="0.25">
      <c r="A582" s="197" t="s">
        <v>72</v>
      </c>
      <c r="B582" s="34" t="s">
        <v>533</v>
      </c>
      <c r="C582" s="19" t="s">
        <v>355</v>
      </c>
      <c r="D582" s="17" t="s">
        <v>10</v>
      </c>
      <c r="E582" s="7" t="s">
        <v>450</v>
      </c>
      <c r="F582" s="7"/>
      <c r="G582" s="20">
        <f>G583</f>
        <v>200</v>
      </c>
      <c r="H582" s="20">
        <f>H583</f>
        <v>0</v>
      </c>
      <c r="I582" s="20">
        <f>I583</f>
        <v>0</v>
      </c>
    </row>
    <row r="583" spans="1:9" ht="36" customHeight="1" x14ac:dyDescent="0.25">
      <c r="A583" s="197" t="s">
        <v>181</v>
      </c>
      <c r="B583" s="34" t="s">
        <v>533</v>
      </c>
      <c r="C583" s="19" t="s">
        <v>355</v>
      </c>
      <c r="D583" s="17" t="s">
        <v>10</v>
      </c>
      <c r="E583" s="7" t="s">
        <v>450</v>
      </c>
      <c r="F583" s="7" t="s">
        <v>57</v>
      </c>
      <c r="G583" s="20">
        <v>200</v>
      </c>
      <c r="H583" s="20">
        <v>0</v>
      </c>
      <c r="I583" s="20">
        <v>0</v>
      </c>
    </row>
    <row r="584" spans="1:9" ht="44.4" customHeight="1" x14ac:dyDescent="0.25">
      <c r="A584" s="2" t="s">
        <v>677</v>
      </c>
      <c r="B584" s="34" t="s">
        <v>533</v>
      </c>
      <c r="C584" s="19" t="s">
        <v>37</v>
      </c>
      <c r="D584" s="17" t="s">
        <v>10</v>
      </c>
      <c r="E584" s="7" t="s">
        <v>676</v>
      </c>
      <c r="F584" s="7"/>
      <c r="G584" s="20">
        <f>G585</f>
        <v>378</v>
      </c>
      <c r="H584" s="20">
        <f>H585</f>
        <v>0</v>
      </c>
      <c r="I584" s="20">
        <f>I585</f>
        <v>0</v>
      </c>
    </row>
    <row r="585" spans="1:9" ht="29.4" customHeight="1" x14ac:dyDescent="0.25">
      <c r="A585" s="2" t="s">
        <v>181</v>
      </c>
      <c r="B585" s="34" t="s">
        <v>533</v>
      </c>
      <c r="C585" s="19" t="s">
        <v>37</v>
      </c>
      <c r="D585" s="17" t="s">
        <v>10</v>
      </c>
      <c r="E585" s="7" t="s">
        <v>676</v>
      </c>
      <c r="F585" s="7" t="s">
        <v>57</v>
      </c>
      <c r="G585" s="20">
        <v>378</v>
      </c>
      <c r="H585" s="20">
        <v>0</v>
      </c>
      <c r="I585" s="20">
        <v>0</v>
      </c>
    </row>
    <row r="586" spans="1:9" ht="29.4" customHeight="1" x14ac:dyDescent="0.25">
      <c r="A586" s="2" t="s">
        <v>789</v>
      </c>
      <c r="B586" s="34" t="s">
        <v>533</v>
      </c>
      <c r="C586" s="19" t="s">
        <v>37</v>
      </c>
      <c r="D586" s="17" t="s">
        <v>10</v>
      </c>
      <c r="E586" s="7" t="s">
        <v>788</v>
      </c>
      <c r="F586" s="7"/>
      <c r="G586" s="20">
        <f>G587</f>
        <v>6432.6</v>
      </c>
      <c r="H586" s="20">
        <v>0</v>
      </c>
      <c r="I586" s="20">
        <v>0</v>
      </c>
    </row>
    <row r="587" spans="1:9" ht="29.4" customHeight="1" x14ac:dyDescent="0.25">
      <c r="A587" s="2" t="s">
        <v>787</v>
      </c>
      <c r="B587" s="34" t="s">
        <v>533</v>
      </c>
      <c r="C587" s="19" t="s">
        <v>37</v>
      </c>
      <c r="D587" s="17" t="s">
        <v>10</v>
      </c>
      <c r="E587" s="7" t="s">
        <v>786</v>
      </c>
      <c r="F587" s="7"/>
      <c r="G587" s="20">
        <f>G588</f>
        <v>6432.6</v>
      </c>
      <c r="H587" s="20">
        <v>0</v>
      </c>
      <c r="I587" s="20">
        <v>0</v>
      </c>
    </row>
    <row r="588" spans="1:9" ht="20.399999999999999" customHeight="1" x14ac:dyDescent="0.25">
      <c r="A588" s="2" t="s">
        <v>80</v>
      </c>
      <c r="B588" s="34" t="s">
        <v>533</v>
      </c>
      <c r="C588" s="19" t="s">
        <v>37</v>
      </c>
      <c r="D588" s="17" t="s">
        <v>10</v>
      </c>
      <c r="E588" s="7" t="s">
        <v>786</v>
      </c>
      <c r="F588" s="7" t="s">
        <v>81</v>
      </c>
      <c r="G588" s="20">
        <v>6432.6</v>
      </c>
      <c r="H588" s="20">
        <v>0</v>
      </c>
      <c r="I588" s="20">
        <v>0</v>
      </c>
    </row>
    <row r="589" spans="1:9" ht="33" customHeight="1" x14ac:dyDescent="0.25">
      <c r="A589" s="2" t="s">
        <v>577</v>
      </c>
      <c r="B589" s="34" t="s">
        <v>533</v>
      </c>
      <c r="C589" s="19" t="s">
        <v>37</v>
      </c>
      <c r="D589" s="17" t="s">
        <v>10</v>
      </c>
      <c r="E589" s="7" t="s">
        <v>361</v>
      </c>
      <c r="F589" s="7"/>
      <c r="G589" s="20">
        <f t="shared" ref="G589:I590" si="69">G590</f>
        <v>990</v>
      </c>
      <c r="H589" s="20">
        <f t="shared" si="69"/>
        <v>990</v>
      </c>
      <c r="I589" s="20">
        <f t="shared" si="69"/>
        <v>990</v>
      </c>
    </row>
    <row r="590" spans="1:9" ht="21.6" customHeight="1" x14ac:dyDescent="0.25">
      <c r="A590" s="2" t="s">
        <v>362</v>
      </c>
      <c r="B590" s="34" t="s">
        <v>533</v>
      </c>
      <c r="C590" s="19" t="s">
        <v>355</v>
      </c>
      <c r="D590" s="17" t="s">
        <v>10</v>
      </c>
      <c r="E590" s="7" t="s">
        <v>363</v>
      </c>
      <c r="F590" s="7"/>
      <c r="G590" s="20">
        <f t="shared" si="69"/>
        <v>990</v>
      </c>
      <c r="H590" s="20">
        <f t="shared" si="69"/>
        <v>990</v>
      </c>
      <c r="I590" s="20">
        <f t="shared" si="69"/>
        <v>990</v>
      </c>
    </row>
    <row r="591" spans="1:9" ht="30" customHeight="1" x14ac:dyDescent="0.25">
      <c r="A591" s="2" t="s">
        <v>95</v>
      </c>
      <c r="B591" s="34" t="s">
        <v>533</v>
      </c>
      <c r="C591" s="19" t="s">
        <v>37</v>
      </c>
      <c r="D591" s="17" t="s">
        <v>10</v>
      </c>
      <c r="E591" s="7" t="s">
        <v>364</v>
      </c>
      <c r="F591" s="7"/>
      <c r="G591" s="20">
        <f>G592+G593</f>
        <v>990</v>
      </c>
      <c r="H591" s="20">
        <f>H592+H593</f>
        <v>990</v>
      </c>
      <c r="I591" s="20">
        <f>I592+I593</f>
        <v>990</v>
      </c>
    </row>
    <row r="592" spans="1:9" ht="28.2" customHeight="1" x14ac:dyDescent="0.25">
      <c r="A592" s="2" t="s">
        <v>181</v>
      </c>
      <c r="B592" s="34" t="s">
        <v>533</v>
      </c>
      <c r="C592" s="19" t="s">
        <v>37</v>
      </c>
      <c r="D592" s="17" t="s">
        <v>10</v>
      </c>
      <c r="E592" s="7" t="s">
        <v>364</v>
      </c>
      <c r="F592" s="7" t="s">
        <v>57</v>
      </c>
      <c r="G592" s="20">
        <v>150</v>
      </c>
      <c r="H592" s="20">
        <v>150</v>
      </c>
      <c r="I592" s="20">
        <v>150</v>
      </c>
    </row>
    <row r="593" spans="1:9" ht="18.600000000000001" customHeight="1" x14ac:dyDescent="0.25">
      <c r="A593" s="2" t="s">
        <v>80</v>
      </c>
      <c r="B593" s="34" t="s">
        <v>533</v>
      </c>
      <c r="C593" s="19" t="s">
        <v>37</v>
      </c>
      <c r="D593" s="17" t="s">
        <v>10</v>
      </c>
      <c r="E593" s="7" t="s">
        <v>364</v>
      </c>
      <c r="F593" s="7" t="s">
        <v>81</v>
      </c>
      <c r="G593" s="20">
        <v>840</v>
      </c>
      <c r="H593" s="20">
        <v>840</v>
      </c>
      <c r="I593" s="20">
        <v>840</v>
      </c>
    </row>
    <row r="594" spans="1:9" ht="28.2" customHeight="1" x14ac:dyDescent="0.25">
      <c r="A594" s="22" t="s">
        <v>535</v>
      </c>
      <c r="B594" s="15" t="s">
        <v>533</v>
      </c>
      <c r="C594" s="15" t="s">
        <v>37</v>
      </c>
      <c r="D594" s="16" t="s">
        <v>15</v>
      </c>
      <c r="E594" s="7"/>
      <c r="F594" s="7"/>
      <c r="G594" s="23">
        <f>G595</f>
        <v>4136.8999999999996</v>
      </c>
      <c r="H594" s="23">
        <f t="shared" ref="H594:I596" si="70">H595</f>
        <v>4136.8999999999996</v>
      </c>
      <c r="I594" s="23">
        <f t="shared" si="70"/>
        <v>4136.8999999999996</v>
      </c>
    </row>
    <row r="595" spans="1:9" ht="47.25" customHeight="1" x14ac:dyDescent="0.25">
      <c r="A595" s="2" t="s">
        <v>741</v>
      </c>
      <c r="B595" s="34" t="s">
        <v>533</v>
      </c>
      <c r="C595" s="19" t="s">
        <v>37</v>
      </c>
      <c r="D595" s="17" t="s">
        <v>15</v>
      </c>
      <c r="E595" s="7" t="s">
        <v>344</v>
      </c>
      <c r="F595" s="7"/>
      <c r="G595" s="20">
        <f>G596</f>
        <v>4136.8999999999996</v>
      </c>
      <c r="H595" s="20">
        <f t="shared" si="70"/>
        <v>4136.8999999999996</v>
      </c>
      <c r="I595" s="20">
        <f t="shared" si="70"/>
        <v>4136.8999999999996</v>
      </c>
    </row>
    <row r="596" spans="1:9" ht="28.2" customHeight="1" x14ac:dyDescent="0.25">
      <c r="A596" s="2" t="s">
        <v>198</v>
      </c>
      <c r="B596" s="34" t="s">
        <v>533</v>
      </c>
      <c r="C596" s="19" t="s">
        <v>37</v>
      </c>
      <c r="D596" s="17" t="s">
        <v>15</v>
      </c>
      <c r="E596" s="7" t="s">
        <v>365</v>
      </c>
      <c r="F596" s="7"/>
      <c r="G596" s="20">
        <f>G597</f>
        <v>4136.8999999999996</v>
      </c>
      <c r="H596" s="20">
        <f t="shared" si="70"/>
        <v>4136.8999999999996</v>
      </c>
      <c r="I596" s="20">
        <f t="shared" si="70"/>
        <v>4136.8999999999996</v>
      </c>
    </row>
    <row r="597" spans="1:9" ht="48" customHeight="1" x14ac:dyDescent="0.25">
      <c r="A597" s="2" t="s">
        <v>562</v>
      </c>
      <c r="B597" s="34" t="s">
        <v>533</v>
      </c>
      <c r="C597" s="19" t="s">
        <v>37</v>
      </c>
      <c r="D597" s="17" t="s">
        <v>15</v>
      </c>
      <c r="E597" s="7" t="s">
        <v>476</v>
      </c>
      <c r="F597" s="7"/>
      <c r="G597" s="20">
        <f>G598+G601</f>
        <v>4136.8999999999996</v>
      </c>
      <c r="H597" s="20">
        <f>H598+H601</f>
        <v>4136.8999999999996</v>
      </c>
      <c r="I597" s="20">
        <f>I598+I601</f>
        <v>4136.8999999999996</v>
      </c>
    </row>
    <row r="598" spans="1:9" ht="28.2" customHeight="1" x14ac:dyDescent="0.25">
      <c r="A598" s="2" t="s">
        <v>72</v>
      </c>
      <c r="B598" s="34" t="s">
        <v>533</v>
      </c>
      <c r="C598" s="19" t="s">
        <v>37</v>
      </c>
      <c r="D598" s="17" t="s">
        <v>15</v>
      </c>
      <c r="E598" s="7" t="s">
        <v>477</v>
      </c>
      <c r="F598" s="7"/>
      <c r="G598" s="20">
        <f>G599+G600</f>
        <v>1915.2</v>
      </c>
      <c r="H598" s="20">
        <f>H599+H600</f>
        <v>1915.2</v>
      </c>
      <c r="I598" s="20">
        <f>I599+I600</f>
        <v>1915.2</v>
      </c>
    </row>
    <row r="599" spans="1:9" ht="28.2" customHeight="1" x14ac:dyDescent="0.25">
      <c r="A599" s="2" t="s">
        <v>73</v>
      </c>
      <c r="B599" s="34" t="s">
        <v>533</v>
      </c>
      <c r="C599" s="19" t="s">
        <v>37</v>
      </c>
      <c r="D599" s="17" t="s">
        <v>15</v>
      </c>
      <c r="E599" s="7" t="s">
        <v>477</v>
      </c>
      <c r="F599" s="7" t="s">
        <v>74</v>
      </c>
      <c r="G599" s="20">
        <v>1849.8</v>
      </c>
      <c r="H599" s="20">
        <v>1849.8</v>
      </c>
      <c r="I599" s="20">
        <v>1849.8</v>
      </c>
    </row>
    <row r="600" spans="1:9" ht="28.2" customHeight="1" x14ac:dyDescent="0.25">
      <c r="A600" s="2" t="s">
        <v>181</v>
      </c>
      <c r="B600" s="34" t="s">
        <v>533</v>
      </c>
      <c r="C600" s="19" t="s">
        <v>37</v>
      </c>
      <c r="D600" s="17" t="s">
        <v>15</v>
      </c>
      <c r="E600" s="7" t="s">
        <v>477</v>
      </c>
      <c r="F600" s="7" t="s">
        <v>57</v>
      </c>
      <c r="G600" s="20">
        <v>65.400000000000006</v>
      </c>
      <c r="H600" s="20">
        <v>65.400000000000006</v>
      </c>
      <c r="I600" s="20">
        <v>65.400000000000006</v>
      </c>
    </row>
    <row r="601" spans="1:9" ht="63" customHeight="1" x14ac:dyDescent="0.25">
      <c r="A601" s="2" t="s">
        <v>180</v>
      </c>
      <c r="B601" s="34" t="s">
        <v>533</v>
      </c>
      <c r="C601" s="19" t="s">
        <v>37</v>
      </c>
      <c r="D601" s="17" t="s">
        <v>15</v>
      </c>
      <c r="E601" s="7" t="s">
        <v>478</v>
      </c>
      <c r="F601" s="7"/>
      <c r="G601" s="20">
        <f>G602</f>
        <v>2221.6999999999998</v>
      </c>
      <c r="H601" s="20">
        <f>H602</f>
        <v>2221.6999999999998</v>
      </c>
      <c r="I601" s="20">
        <f>I602</f>
        <v>2221.6999999999998</v>
      </c>
    </row>
    <row r="602" spans="1:9" ht="28.2" customHeight="1" x14ac:dyDescent="0.25">
      <c r="A602" s="2" t="s">
        <v>73</v>
      </c>
      <c r="B602" s="34" t="s">
        <v>533</v>
      </c>
      <c r="C602" s="19" t="s">
        <v>37</v>
      </c>
      <c r="D602" s="17" t="s">
        <v>15</v>
      </c>
      <c r="E602" s="7" t="s">
        <v>478</v>
      </c>
      <c r="F602" s="7" t="s">
        <v>74</v>
      </c>
      <c r="G602" s="20">
        <v>2221.6999999999998</v>
      </c>
      <c r="H602" s="20">
        <v>2221.6999999999998</v>
      </c>
      <c r="I602" s="20">
        <v>2221.6999999999998</v>
      </c>
    </row>
    <row r="603" spans="1:9" ht="24" customHeight="1" x14ac:dyDescent="0.3">
      <c r="A603" s="9" t="s">
        <v>39</v>
      </c>
      <c r="B603" s="10" t="s">
        <v>533</v>
      </c>
      <c r="C603" s="10" t="s">
        <v>23</v>
      </c>
      <c r="D603" s="17"/>
      <c r="E603" s="7"/>
      <c r="F603" s="7"/>
      <c r="G603" s="21">
        <f>G604+G608</f>
        <v>306</v>
      </c>
      <c r="H603" s="21">
        <f>H604+H608</f>
        <v>354</v>
      </c>
      <c r="I603" s="21">
        <f>I604+I608</f>
        <v>354</v>
      </c>
    </row>
    <row r="604" spans="1:9" ht="15" customHeight="1" x14ac:dyDescent="0.25">
      <c r="A604" s="22" t="s">
        <v>40</v>
      </c>
      <c r="B604" s="15" t="s">
        <v>533</v>
      </c>
      <c r="C604" s="15" t="s">
        <v>23</v>
      </c>
      <c r="D604" s="16" t="s">
        <v>33</v>
      </c>
      <c r="E604" s="7"/>
      <c r="F604" s="7"/>
      <c r="G604" s="23">
        <f t="shared" ref="G604:I606" si="71">G605</f>
        <v>186</v>
      </c>
      <c r="H604" s="23">
        <f t="shared" si="71"/>
        <v>186</v>
      </c>
      <c r="I604" s="23">
        <f t="shared" si="71"/>
        <v>186</v>
      </c>
    </row>
    <row r="605" spans="1:9" ht="30" customHeight="1" x14ac:dyDescent="0.25">
      <c r="A605" s="2" t="s">
        <v>98</v>
      </c>
      <c r="B605" s="19" t="s">
        <v>533</v>
      </c>
      <c r="C605" s="19" t="s">
        <v>23</v>
      </c>
      <c r="D605" s="17" t="s">
        <v>33</v>
      </c>
      <c r="E605" s="7" t="s">
        <v>119</v>
      </c>
      <c r="F605" s="7"/>
      <c r="G605" s="24">
        <f t="shared" si="71"/>
        <v>186</v>
      </c>
      <c r="H605" s="24">
        <f t="shared" si="71"/>
        <v>186</v>
      </c>
      <c r="I605" s="24">
        <f t="shared" si="71"/>
        <v>186</v>
      </c>
    </row>
    <row r="606" spans="1:9" ht="91.2" customHeight="1" x14ac:dyDescent="0.25">
      <c r="A606" s="2" t="s">
        <v>197</v>
      </c>
      <c r="B606" s="19" t="s">
        <v>533</v>
      </c>
      <c r="C606" s="19" t="s">
        <v>23</v>
      </c>
      <c r="D606" s="17" t="s">
        <v>33</v>
      </c>
      <c r="E606" s="7" t="s">
        <v>118</v>
      </c>
      <c r="F606" s="7"/>
      <c r="G606" s="24">
        <f t="shared" si="71"/>
        <v>186</v>
      </c>
      <c r="H606" s="24">
        <f t="shared" si="71"/>
        <v>186</v>
      </c>
      <c r="I606" s="24">
        <f t="shared" si="71"/>
        <v>186</v>
      </c>
    </row>
    <row r="607" spans="1:9" ht="34.950000000000003" customHeight="1" x14ac:dyDescent="0.25">
      <c r="A607" s="2" t="s">
        <v>181</v>
      </c>
      <c r="B607" s="19" t="s">
        <v>533</v>
      </c>
      <c r="C607" s="19" t="s">
        <v>23</v>
      </c>
      <c r="D607" s="17" t="s">
        <v>33</v>
      </c>
      <c r="E607" s="7" t="s">
        <v>118</v>
      </c>
      <c r="F607" s="7" t="s">
        <v>57</v>
      </c>
      <c r="G607" s="24">
        <v>186</v>
      </c>
      <c r="H607" s="24">
        <v>186</v>
      </c>
      <c r="I607" s="24">
        <v>186</v>
      </c>
    </row>
    <row r="608" spans="1:9" ht="19.95" customHeight="1" x14ac:dyDescent="0.25">
      <c r="A608" s="22" t="s">
        <v>156</v>
      </c>
      <c r="B608" s="15" t="s">
        <v>533</v>
      </c>
      <c r="C608" s="15" t="s">
        <v>23</v>
      </c>
      <c r="D608" s="16" t="s">
        <v>23</v>
      </c>
      <c r="E608" s="16"/>
      <c r="F608" s="16"/>
      <c r="G608" s="23">
        <f t="shared" ref="G608:I611" si="72">G609</f>
        <v>120</v>
      </c>
      <c r="H608" s="23">
        <f t="shared" si="72"/>
        <v>168</v>
      </c>
      <c r="I608" s="23">
        <f t="shared" si="72"/>
        <v>168</v>
      </c>
    </row>
    <row r="609" spans="1:9" s="25" customFormat="1" ht="28.2" customHeight="1" x14ac:dyDescent="0.25">
      <c r="A609" s="196" t="s">
        <v>742</v>
      </c>
      <c r="B609" s="34" t="s">
        <v>533</v>
      </c>
      <c r="C609" s="183" t="s">
        <v>23</v>
      </c>
      <c r="D609" s="28" t="s">
        <v>23</v>
      </c>
      <c r="E609" s="28" t="s">
        <v>341</v>
      </c>
      <c r="F609" s="7"/>
      <c r="G609" s="24">
        <f>G610+G613</f>
        <v>120</v>
      </c>
      <c r="H609" s="24">
        <f>H610+H613</f>
        <v>168</v>
      </c>
      <c r="I609" s="24">
        <f>I610+I613</f>
        <v>168</v>
      </c>
    </row>
    <row r="610" spans="1:9" ht="43.2" customHeight="1" x14ac:dyDescent="0.25">
      <c r="A610" s="197" t="s">
        <v>157</v>
      </c>
      <c r="B610" s="34" t="s">
        <v>533</v>
      </c>
      <c r="C610" s="181" t="s">
        <v>23</v>
      </c>
      <c r="D610" s="29" t="s">
        <v>23</v>
      </c>
      <c r="E610" s="29" t="s">
        <v>342</v>
      </c>
      <c r="F610" s="7"/>
      <c r="G610" s="24">
        <f t="shared" si="72"/>
        <v>48</v>
      </c>
      <c r="H610" s="24">
        <f t="shared" si="72"/>
        <v>96</v>
      </c>
      <c r="I610" s="24">
        <f t="shared" si="72"/>
        <v>96</v>
      </c>
    </row>
    <row r="611" spans="1:9" ht="28.95" customHeight="1" x14ac:dyDescent="0.25">
      <c r="A611" s="197" t="s">
        <v>158</v>
      </c>
      <c r="B611" s="34" t="s">
        <v>533</v>
      </c>
      <c r="C611" s="181" t="s">
        <v>23</v>
      </c>
      <c r="D611" s="29" t="s">
        <v>23</v>
      </c>
      <c r="E611" s="29" t="s">
        <v>366</v>
      </c>
      <c r="F611" s="7"/>
      <c r="G611" s="24">
        <f t="shared" si="72"/>
        <v>48</v>
      </c>
      <c r="H611" s="24">
        <f t="shared" si="72"/>
        <v>96</v>
      </c>
      <c r="I611" s="24">
        <f t="shared" si="72"/>
        <v>96</v>
      </c>
    </row>
    <row r="612" spans="1:9" ht="19.95" customHeight="1" x14ac:dyDescent="0.25">
      <c r="A612" s="49" t="s">
        <v>175</v>
      </c>
      <c r="B612" s="34" t="s">
        <v>533</v>
      </c>
      <c r="C612" s="185" t="s">
        <v>23</v>
      </c>
      <c r="D612" s="56" t="s">
        <v>23</v>
      </c>
      <c r="E612" s="56" t="s">
        <v>366</v>
      </c>
      <c r="F612" s="7" t="s">
        <v>174</v>
      </c>
      <c r="G612" s="24">
        <v>48</v>
      </c>
      <c r="H612" s="24">
        <v>96</v>
      </c>
      <c r="I612" s="24">
        <v>96</v>
      </c>
    </row>
    <row r="613" spans="1:9" ht="47.4" customHeight="1" x14ac:dyDescent="0.25">
      <c r="A613" s="165" t="s">
        <v>407</v>
      </c>
      <c r="B613" s="34" t="s">
        <v>533</v>
      </c>
      <c r="C613" s="34" t="s">
        <v>23</v>
      </c>
      <c r="D613" s="7" t="s">
        <v>23</v>
      </c>
      <c r="E613" s="7" t="s">
        <v>405</v>
      </c>
      <c r="F613" s="112"/>
      <c r="G613" s="270">
        <f>G615</f>
        <v>72</v>
      </c>
      <c r="H613" s="270">
        <f>H615</f>
        <v>72</v>
      </c>
      <c r="I613" s="270">
        <f>I615</f>
        <v>72</v>
      </c>
    </row>
    <row r="614" spans="1:9" ht="31.65" customHeight="1" x14ac:dyDescent="0.25">
      <c r="A614" s="194" t="s">
        <v>158</v>
      </c>
      <c r="B614" s="34" t="s">
        <v>533</v>
      </c>
      <c r="C614" s="34" t="s">
        <v>23</v>
      </c>
      <c r="D614" s="7" t="s">
        <v>23</v>
      </c>
      <c r="E614" s="7" t="s">
        <v>406</v>
      </c>
      <c r="F614" s="112"/>
      <c r="G614" s="270">
        <f>G615</f>
        <v>72</v>
      </c>
      <c r="H614" s="270">
        <f>H615</f>
        <v>72</v>
      </c>
      <c r="I614" s="270">
        <f>I615</f>
        <v>72</v>
      </c>
    </row>
    <row r="615" spans="1:9" ht="31.65" customHeight="1" x14ac:dyDescent="0.25">
      <c r="A615" s="135" t="s">
        <v>160</v>
      </c>
      <c r="B615" s="34" t="s">
        <v>533</v>
      </c>
      <c r="C615" s="34" t="s">
        <v>23</v>
      </c>
      <c r="D615" s="7" t="s">
        <v>23</v>
      </c>
      <c r="E615" s="7" t="s">
        <v>406</v>
      </c>
      <c r="F615" s="112" t="s">
        <v>92</v>
      </c>
      <c r="G615" s="270">
        <v>72</v>
      </c>
      <c r="H615" s="270">
        <v>72</v>
      </c>
      <c r="I615" s="270">
        <v>72</v>
      </c>
    </row>
    <row r="616" spans="1:9" ht="20.399999999999999" customHeight="1" x14ac:dyDescent="0.3">
      <c r="A616" s="64" t="s">
        <v>41</v>
      </c>
      <c r="B616" s="10" t="s">
        <v>533</v>
      </c>
      <c r="C616" s="10" t="s">
        <v>42</v>
      </c>
      <c r="D616" s="7"/>
      <c r="E616" s="7"/>
      <c r="F616" s="7"/>
      <c r="G616" s="18">
        <f>G641+G623+G617</f>
        <v>25580.199999999997</v>
      </c>
      <c r="H616" s="18">
        <f>H641+H623+H617</f>
        <v>7636.7</v>
      </c>
      <c r="I616" s="18">
        <f>I641+I623+I617</f>
        <v>7636.7</v>
      </c>
    </row>
    <row r="617" spans="1:9" ht="12.75" customHeight="1" x14ac:dyDescent="0.25">
      <c r="A617" s="62" t="s">
        <v>170</v>
      </c>
      <c r="B617" s="15" t="s">
        <v>533</v>
      </c>
      <c r="C617" s="15" t="s">
        <v>42</v>
      </c>
      <c r="D617" s="16" t="s">
        <v>10</v>
      </c>
      <c r="E617" s="7"/>
      <c r="F617" s="7"/>
      <c r="G617" s="23">
        <f t="shared" ref="G617:I619" si="73">G618</f>
        <v>3204.3999999999996</v>
      </c>
      <c r="H617" s="23">
        <f t="shared" si="73"/>
        <v>3204.3999999999996</v>
      </c>
      <c r="I617" s="23">
        <f t="shared" si="73"/>
        <v>3204.3999999999996</v>
      </c>
    </row>
    <row r="618" spans="1:9" ht="34.200000000000003" customHeight="1" x14ac:dyDescent="0.25">
      <c r="A618" s="2" t="s">
        <v>726</v>
      </c>
      <c r="B618" s="19" t="s">
        <v>533</v>
      </c>
      <c r="C618" s="19" t="s">
        <v>42</v>
      </c>
      <c r="D618" s="17" t="s">
        <v>10</v>
      </c>
      <c r="E618" s="7" t="s">
        <v>225</v>
      </c>
      <c r="F618" s="7"/>
      <c r="G618" s="24">
        <f t="shared" si="73"/>
        <v>3204.3999999999996</v>
      </c>
      <c r="H618" s="24">
        <f t="shared" si="73"/>
        <v>3204.3999999999996</v>
      </c>
      <c r="I618" s="24">
        <f t="shared" si="73"/>
        <v>3204.3999999999996</v>
      </c>
    </row>
    <row r="619" spans="1:9" ht="57" customHeight="1" x14ac:dyDescent="0.25">
      <c r="A619" s="2" t="s">
        <v>573</v>
      </c>
      <c r="B619" s="19" t="s">
        <v>533</v>
      </c>
      <c r="C619" s="19" t="s">
        <v>42</v>
      </c>
      <c r="D619" s="17" t="s">
        <v>10</v>
      </c>
      <c r="E619" s="7" t="s">
        <v>367</v>
      </c>
      <c r="F619" s="7"/>
      <c r="G619" s="24">
        <f t="shared" si="73"/>
        <v>3204.3999999999996</v>
      </c>
      <c r="H619" s="24">
        <f t="shared" si="73"/>
        <v>3204.3999999999996</v>
      </c>
      <c r="I619" s="24">
        <f t="shared" si="73"/>
        <v>3204.3999999999996</v>
      </c>
    </row>
    <row r="620" spans="1:9" ht="24" customHeight="1" x14ac:dyDescent="0.25">
      <c r="A620" s="2" t="s">
        <v>182</v>
      </c>
      <c r="B620" s="19" t="s">
        <v>533</v>
      </c>
      <c r="C620" s="19" t="s">
        <v>42</v>
      </c>
      <c r="D620" s="17" t="s">
        <v>10</v>
      </c>
      <c r="E620" s="7" t="s">
        <v>368</v>
      </c>
      <c r="F620" s="7"/>
      <c r="G620" s="24">
        <f>G621+G622</f>
        <v>3204.3999999999996</v>
      </c>
      <c r="H620" s="24">
        <f>H621+H622</f>
        <v>3204.3999999999996</v>
      </c>
      <c r="I620" s="24">
        <f>I621+I622</f>
        <v>3204.3999999999996</v>
      </c>
    </row>
    <row r="621" spans="1:9" ht="24" customHeight="1" x14ac:dyDescent="0.25">
      <c r="A621" s="2" t="s">
        <v>181</v>
      </c>
      <c r="B621" s="19" t="s">
        <v>533</v>
      </c>
      <c r="C621" s="19" t="s">
        <v>42</v>
      </c>
      <c r="D621" s="17" t="s">
        <v>10</v>
      </c>
      <c r="E621" s="7" t="s">
        <v>368</v>
      </c>
      <c r="F621" s="7" t="s">
        <v>57</v>
      </c>
      <c r="G621" s="268">
        <v>31.7</v>
      </c>
      <c r="H621" s="268">
        <v>31.7</v>
      </c>
      <c r="I621" s="268">
        <v>31.7</v>
      </c>
    </row>
    <row r="622" spans="1:9" ht="20.399999999999999" customHeight="1" x14ac:dyDescent="0.25">
      <c r="A622" s="2" t="s">
        <v>161</v>
      </c>
      <c r="B622" s="19" t="s">
        <v>533</v>
      </c>
      <c r="C622" s="19" t="s">
        <v>42</v>
      </c>
      <c r="D622" s="17" t="s">
        <v>10</v>
      </c>
      <c r="E622" s="7" t="s">
        <v>368</v>
      </c>
      <c r="F622" s="7" t="s">
        <v>112</v>
      </c>
      <c r="G622" s="268">
        <v>3172.7</v>
      </c>
      <c r="H622" s="268">
        <v>3172.7</v>
      </c>
      <c r="I622" s="268">
        <v>3172.7</v>
      </c>
    </row>
    <row r="623" spans="1:9" ht="19.95" customHeight="1" x14ac:dyDescent="0.25">
      <c r="A623" s="22" t="s">
        <v>43</v>
      </c>
      <c r="B623" s="15" t="s">
        <v>533</v>
      </c>
      <c r="C623" s="15" t="s">
        <v>42</v>
      </c>
      <c r="D623" s="16" t="s">
        <v>14</v>
      </c>
      <c r="E623" s="7"/>
      <c r="F623" s="7"/>
      <c r="G623" s="23">
        <f>G624+G634+G628</f>
        <v>21612.2</v>
      </c>
      <c r="H623" s="23">
        <f>H624+H634</f>
        <v>3743.7</v>
      </c>
      <c r="I623" s="23">
        <f>I624+I634</f>
        <v>3743.7</v>
      </c>
    </row>
    <row r="624" spans="1:9" ht="46.5" customHeight="1" x14ac:dyDescent="0.25">
      <c r="A624" s="2" t="s">
        <v>733</v>
      </c>
      <c r="B624" s="19" t="s">
        <v>533</v>
      </c>
      <c r="C624" s="19" t="s">
        <v>42</v>
      </c>
      <c r="D624" s="17" t="s">
        <v>14</v>
      </c>
      <c r="E624" s="7" t="s">
        <v>206</v>
      </c>
      <c r="F624" s="7"/>
      <c r="G624" s="24">
        <f>G625</f>
        <v>1961.8</v>
      </c>
      <c r="H624" s="24">
        <f>H625</f>
        <v>0</v>
      </c>
      <c r="I624" s="24">
        <f>I625</f>
        <v>0</v>
      </c>
    </row>
    <row r="625" spans="1:9" ht="29.4" customHeight="1" x14ac:dyDescent="0.25">
      <c r="A625" s="2" t="s">
        <v>210</v>
      </c>
      <c r="B625" s="19" t="s">
        <v>533</v>
      </c>
      <c r="C625" s="19" t="s">
        <v>42</v>
      </c>
      <c r="D625" s="17" t="s">
        <v>14</v>
      </c>
      <c r="E625" s="7" t="s">
        <v>207</v>
      </c>
      <c r="F625" s="7"/>
      <c r="G625" s="24">
        <f t="shared" ref="G625:I626" si="74">G626</f>
        <v>1961.8</v>
      </c>
      <c r="H625" s="24">
        <f t="shared" si="74"/>
        <v>0</v>
      </c>
      <c r="I625" s="24">
        <f t="shared" si="74"/>
        <v>0</v>
      </c>
    </row>
    <row r="626" spans="1:9" ht="27" customHeight="1" x14ac:dyDescent="0.25">
      <c r="A626" s="197" t="s">
        <v>208</v>
      </c>
      <c r="B626" s="19" t="s">
        <v>533</v>
      </c>
      <c r="C626" s="19" t="s">
        <v>42</v>
      </c>
      <c r="D626" s="17" t="s">
        <v>14</v>
      </c>
      <c r="E626" s="7" t="s">
        <v>209</v>
      </c>
      <c r="F626" s="7"/>
      <c r="G626" s="24">
        <f t="shared" si="74"/>
        <v>1961.8</v>
      </c>
      <c r="H626" s="24">
        <f t="shared" si="74"/>
        <v>0</v>
      </c>
      <c r="I626" s="24">
        <f t="shared" si="74"/>
        <v>0</v>
      </c>
    </row>
    <row r="627" spans="1:9" ht="31.5" customHeight="1" x14ac:dyDescent="0.25">
      <c r="A627" s="2" t="s">
        <v>160</v>
      </c>
      <c r="B627" s="19" t="s">
        <v>533</v>
      </c>
      <c r="C627" s="19" t="s">
        <v>42</v>
      </c>
      <c r="D627" s="17" t="s">
        <v>14</v>
      </c>
      <c r="E627" s="7" t="s">
        <v>209</v>
      </c>
      <c r="F627" s="7" t="s">
        <v>92</v>
      </c>
      <c r="G627" s="270">
        <v>1961.8</v>
      </c>
      <c r="H627" s="24">
        <v>0</v>
      </c>
      <c r="I627" s="24">
        <v>0</v>
      </c>
    </row>
    <row r="628" spans="1:9" ht="31.5" customHeight="1" x14ac:dyDescent="0.25">
      <c r="A628" s="2" t="s">
        <v>769</v>
      </c>
      <c r="B628" s="19" t="s">
        <v>533</v>
      </c>
      <c r="C628" s="19" t="s">
        <v>42</v>
      </c>
      <c r="D628" s="17" t="s">
        <v>14</v>
      </c>
      <c r="E628" s="7" t="s">
        <v>225</v>
      </c>
      <c r="F628" s="112"/>
      <c r="G628" s="270">
        <f>G629</f>
        <v>16152</v>
      </c>
      <c r="H628" s="24">
        <v>0</v>
      </c>
      <c r="I628" s="24">
        <v>0</v>
      </c>
    </row>
    <row r="629" spans="1:9" ht="31.5" customHeight="1" x14ac:dyDescent="0.25">
      <c r="A629" s="2" t="s">
        <v>662</v>
      </c>
      <c r="B629" s="19" t="s">
        <v>533</v>
      </c>
      <c r="C629" s="19" t="s">
        <v>42</v>
      </c>
      <c r="D629" s="17" t="s">
        <v>14</v>
      </c>
      <c r="E629" s="7" t="s">
        <v>660</v>
      </c>
      <c r="F629" s="112"/>
      <c r="G629" s="270">
        <f>G630+G632</f>
        <v>16152</v>
      </c>
      <c r="H629" s="24">
        <v>0</v>
      </c>
      <c r="I629" s="24">
        <v>0</v>
      </c>
    </row>
    <row r="630" spans="1:9" ht="44.4" customHeight="1" x14ac:dyDescent="0.25">
      <c r="A630" s="2" t="s">
        <v>663</v>
      </c>
      <c r="B630" s="19" t="s">
        <v>533</v>
      </c>
      <c r="C630" s="244" t="s">
        <v>42</v>
      </c>
      <c r="D630" s="17" t="s">
        <v>14</v>
      </c>
      <c r="E630" s="7" t="s">
        <v>661</v>
      </c>
      <c r="F630" s="112"/>
      <c r="G630" s="270">
        <f>G631</f>
        <v>14640</v>
      </c>
      <c r="H630" s="24">
        <v>0</v>
      </c>
      <c r="I630" s="24">
        <v>0</v>
      </c>
    </row>
    <row r="631" spans="1:9" ht="31.5" customHeight="1" x14ac:dyDescent="0.25">
      <c r="A631" s="2" t="s">
        <v>160</v>
      </c>
      <c r="B631" s="19" t="s">
        <v>533</v>
      </c>
      <c r="C631" s="244" t="s">
        <v>42</v>
      </c>
      <c r="D631" s="17" t="s">
        <v>14</v>
      </c>
      <c r="E631" s="7" t="s">
        <v>661</v>
      </c>
      <c r="F631" s="112" t="s">
        <v>92</v>
      </c>
      <c r="G631" s="270">
        <v>14640</v>
      </c>
      <c r="H631" s="24">
        <v>0</v>
      </c>
      <c r="I631" s="24">
        <v>0</v>
      </c>
    </row>
    <row r="632" spans="1:9" ht="48" customHeight="1" x14ac:dyDescent="0.25">
      <c r="A632" s="2" t="s">
        <v>771</v>
      </c>
      <c r="B632" s="19" t="s">
        <v>533</v>
      </c>
      <c r="C632" s="244" t="s">
        <v>42</v>
      </c>
      <c r="D632" s="17" t="s">
        <v>14</v>
      </c>
      <c r="E632" s="7" t="s">
        <v>770</v>
      </c>
      <c r="F632" s="112"/>
      <c r="G632" s="270">
        <f>G633</f>
        <v>1512</v>
      </c>
      <c r="H632" s="24">
        <v>0</v>
      </c>
      <c r="I632" s="24">
        <v>0</v>
      </c>
    </row>
    <row r="633" spans="1:9" ht="31.5" customHeight="1" x14ac:dyDescent="0.25">
      <c r="A633" s="2" t="s">
        <v>160</v>
      </c>
      <c r="B633" s="19" t="s">
        <v>533</v>
      </c>
      <c r="C633" s="244" t="s">
        <v>42</v>
      </c>
      <c r="D633" s="17" t="s">
        <v>14</v>
      </c>
      <c r="E633" s="7" t="s">
        <v>770</v>
      </c>
      <c r="F633" s="112" t="s">
        <v>92</v>
      </c>
      <c r="G633" s="270">
        <v>1512</v>
      </c>
      <c r="H633" s="24">
        <v>0</v>
      </c>
      <c r="I633" s="24">
        <v>0</v>
      </c>
    </row>
    <row r="634" spans="1:9" ht="26.4" customHeight="1" x14ac:dyDescent="0.25">
      <c r="A634" s="2" t="s">
        <v>138</v>
      </c>
      <c r="B634" s="19" t="s">
        <v>533</v>
      </c>
      <c r="C634" s="34" t="s">
        <v>42</v>
      </c>
      <c r="D634" s="7" t="s">
        <v>14</v>
      </c>
      <c r="E634" s="7" t="s">
        <v>139</v>
      </c>
      <c r="F634" s="7"/>
      <c r="G634" s="20">
        <f>G635+G639</f>
        <v>3498.4</v>
      </c>
      <c r="H634" s="20">
        <f>H635+H639</f>
        <v>3743.7</v>
      </c>
      <c r="I634" s="20">
        <f>I635+I639</f>
        <v>3743.7</v>
      </c>
    </row>
    <row r="635" spans="1:9" ht="41.4" customHeight="1" x14ac:dyDescent="0.25">
      <c r="A635" s="2" t="s">
        <v>611</v>
      </c>
      <c r="B635" s="19" t="s">
        <v>533</v>
      </c>
      <c r="C635" s="34" t="s">
        <v>42</v>
      </c>
      <c r="D635" s="7" t="s">
        <v>14</v>
      </c>
      <c r="E635" s="7" t="s">
        <v>140</v>
      </c>
      <c r="F635" s="7"/>
      <c r="G635" s="20">
        <f>G636+G637</f>
        <v>2929</v>
      </c>
      <c r="H635" s="20">
        <f>H636+H637</f>
        <v>2929</v>
      </c>
      <c r="I635" s="20">
        <f>I636+I637</f>
        <v>2929</v>
      </c>
    </row>
    <row r="636" spans="1:9" ht="35.25" customHeight="1" x14ac:dyDescent="0.25">
      <c r="A636" s="2" t="s">
        <v>181</v>
      </c>
      <c r="B636" s="19" t="s">
        <v>533</v>
      </c>
      <c r="C636" s="34" t="s">
        <v>42</v>
      </c>
      <c r="D636" s="7" t="s">
        <v>14</v>
      </c>
      <c r="E636" s="7" t="s">
        <v>140</v>
      </c>
      <c r="F636" s="7" t="s">
        <v>57</v>
      </c>
      <c r="G636" s="20">
        <v>29</v>
      </c>
      <c r="H636" s="20">
        <v>29</v>
      </c>
      <c r="I636" s="20">
        <v>29</v>
      </c>
    </row>
    <row r="637" spans="1:9" ht="29.4" customHeight="1" x14ac:dyDescent="0.25">
      <c r="A637" s="2" t="s">
        <v>160</v>
      </c>
      <c r="B637" s="19" t="s">
        <v>533</v>
      </c>
      <c r="C637" s="34" t="s">
        <v>42</v>
      </c>
      <c r="D637" s="7" t="s">
        <v>14</v>
      </c>
      <c r="E637" s="7" t="s">
        <v>140</v>
      </c>
      <c r="F637" s="7" t="s">
        <v>92</v>
      </c>
      <c r="G637" s="241">
        <v>2900</v>
      </c>
      <c r="H637" s="241">
        <v>2900</v>
      </c>
      <c r="I637" s="241">
        <v>2900</v>
      </c>
    </row>
    <row r="638" spans="1:9" ht="71.400000000000006" customHeight="1" x14ac:dyDescent="0.25">
      <c r="A638" s="2" t="s">
        <v>188</v>
      </c>
      <c r="B638" s="19" t="s">
        <v>533</v>
      </c>
      <c r="C638" s="185" t="s">
        <v>42</v>
      </c>
      <c r="D638" s="56" t="s">
        <v>14</v>
      </c>
      <c r="E638" s="7" t="s">
        <v>187</v>
      </c>
      <c r="F638" s="7"/>
      <c r="G638" s="20">
        <f t="shared" ref="G638:I639" si="75">G639</f>
        <v>569.4</v>
      </c>
      <c r="H638" s="20">
        <f t="shared" si="75"/>
        <v>814.7</v>
      </c>
      <c r="I638" s="20">
        <f t="shared" si="75"/>
        <v>814.7</v>
      </c>
    </row>
    <row r="639" spans="1:9" ht="106.5" customHeight="1" x14ac:dyDescent="0.25">
      <c r="A639" s="2" t="s">
        <v>190</v>
      </c>
      <c r="B639" s="19" t="s">
        <v>533</v>
      </c>
      <c r="C639" s="34" t="s">
        <v>42</v>
      </c>
      <c r="D639" s="7" t="s">
        <v>14</v>
      </c>
      <c r="E639" s="17" t="s">
        <v>189</v>
      </c>
      <c r="F639" s="7"/>
      <c r="G639" s="20">
        <f t="shared" si="75"/>
        <v>569.4</v>
      </c>
      <c r="H639" s="20">
        <f t="shared" si="75"/>
        <v>814.7</v>
      </c>
      <c r="I639" s="20">
        <f t="shared" si="75"/>
        <v>814.7</v>
      </c>
    </row>
    <row r="640" spans="1:9" ht="31.95" customHeight="1" x14ac:dyDescent="0.25">
      <c r="A640" s="2" t="s">
        <v>160</v>
      </c>
      <c r="B640" s="19" t="s">
        <v>533</v>
      </c>
      <c r="C640" s="34" t="s">
        <v>42</v>
      </c>
      <c r="D640" s="7" t="s">
        <v>14</v>
      </c>
      <c r="E640" s="17" t="s">
        <v>189</v>
      </c>
      <c r="F640" s="17" t="s">
        <v>92</v>
      </c>
      <c r="G640" s="20">
        <v>569.4</v>
      </c>
      <c r="H640" s="20">
        <v>814.7</v>
      </c>
      <c r="I640" s="20">
        <v>814.7</v>
      </c>
    </row>
    <row r="641" spans="1:9" ht="21" customHeight="1" x14ac:dyDescent="0.25">
      <c r="A641" s="22" t="s">
        <v>44</v>
      </c>
      <c r="B641" s="15" t="s">
        <v>533</v>
      </c>
      <c r="C641" s="15" t="s">
        <v>42</v>
      </c>
      <c r="D641" s="16" t="s">
        <v>17</v>
      </c>
      <c r="E641" s="16"/>
      <c r="F641" s="16"/>
      <c r="G641" s="18">
        <f>G646+G642</f>
        <v>763.6</v>
      </c>
      <c r="H641" s="18">
        <f>H646+H642</f>
        <v>688.6</v>
      </c>
      <c r="I641" s="18">
        <f>I646+I642</f>
        <v>688.6</v>
      </c>
    </row>
    <row r="642" spans="1:9" ht="44.4" customHeight="1" x14ac:dyDescent="0.25">
      <c r="A642" s="2" t="s">
        <v>743</v>
      </c>
      <c r="B642" s="19" t="s">
        <v>533</v>
      </c>
      <c r="C642" s="19" t="s">
        <v>42</v>
      </c>
      <c r="D642" s="17" t="s">
        <v>17</v>
      </c>
      <c r="E642" s="17" t="s">
        <v>520</v>
      </c>
      <c r="F642" s="17"/>
      <c r="G642" s="268">
        <f>G643</f>
        <v>664.6</v>
      </c>
      <c r="H642" s="268">
        <f t="shared" ref="H642:I644" si="76">H643</f>
        <v>664.6</v>
      </c>
      <c r="I642" s="268">
        <f t="shared" si="76"/>
        <v>664.6</v>
      </c>
    </row>
    <row r="643" spans="1:9" ht="33.6" customHeight="1" x14ac:dyDescent="0.25">
      <c r="A643" s="2" t="s">
        <v>522</v>
      </c>
      <c r="B643" s="19" t="s">
        <v>533</v>
      </c>
      <c r="C643" s="19" t="s">
        <v>42</v>
      </c>
      <c r="D643" s="17" t="s">
        <v>17</v>
      </c>
      <c r="E643" s="17" t="s">
        <v>521</v>
      </c>
      <c r="F643" s="16"/>
      <c r="G643" s="268">
        <f>G644</f>
        <v>664.6</v>
      </c>
      <c r="H643" s="268">
        <f t="shared" si="76"/>
        <v>664.6</v>
      </c>
      <c r="I643" s="268">
        <f t="shared" si="76"/>
        <v>664.6</v>
      </c>
    </row>
    <row r="644" spans="1:9" ht="21" customHeight="1" x14ac:dyDescent="0.25">
      <c r="A644" s="2" t="s">
        <v>114</v>
      </c>
      <c r="B644" s="19" t="s">
        <v>533</v>
      </c>
      <c r="C644" s="19" t="s">
        <v>42</v>
      </c>
      <c r="D644" s="17" t="s">
        <v>17</v>
      </c>
      <c r="E644" s="17" t="s">
        <v>523</v>
      </c>
      <c r="F644" s="16"/>
      <c r="G644" s="268">
        <f>G645</f>
        <v>664.6</v>
      </c>
      <c r="H644" s="268">
        <f t="shared" si="76"/>
        <v>664.6</v>
      </c>
      <c r="I644" s="268">
        <f t="shared" si="76"/>
        <v>664.6</v>
      </c>
    </row>
    <row r="645" spans="1:9" ht="31.2" customHeight="1" x14ac:dyDescent="0.25">
      <c r="A645" s="2" t="s">
        <v>115</v>
      </c>
      <c r="B645" s="19" t="s">
        <v>533</v>
      </c>
      <c r="C645" s="19" t="s">
        <v>42</v>
      </c>
      <c r="D645" s="17" t="s">
        <v>17</v>
      </c>
      <c r="E645" s="17" t="s">
        <v>523</v>
      </c>
      <c r="F645" s="7" t="s">
        <v>104</v>
      </c>
      <c r="G645" s="268">
        <v>664.6</v>
      </c>
      <c r="H645" s="268">
        <v>664.6</v>
      </c>
      <c r="I645" s="268">
        <v>664.6</v>
      </c>
    </row>
    <row r="646" spans="1:9" ht="36.75" customHeight="1" x14ac:dyDescent="0.25">
      <c r="A646" s="2" t="s">
        <v>103</v>
      </c>
      <c r="B646" s="19" t="s">
        <v>533</v>
      </c>
      <c r="C646" s="19" t="s">
        <v>42</v>
      </c>
      <c r="D646" s="17" t="s">
        <v>17</v>
      </c>
      <c r="E646" s="7" t="s">
        <v>100</v>
      </c>
      <c r="F646" s="7"/>
      <c r="G646" s="20">
        <f>G647+G649</f>
        <v>99</v>
      </c>
      <c r="H646" s="20">
        <f t="shared" ref="G646:I647" si="77">H647</f>
        <v>24</v>
      </c>
      <c r="I646" s="20">
        <f t="shared" si="77"/>
        <v>24</v>
      </c>
    </row>
    <row r="647" spans="1:9" ht="26.4" customHeight="1" x14ac:dyDescent="0.25">
      <c r="A647" s="197" t="s">
        <v>610</v>
      </c>
      <c r="B647" s="19" t="s">
        <v>533</v>
      </c>
      <c r="C647" s="37" t="s">
        <v>42</v>
      </c>
      <c r="D647" s="38" t="s">
        <v>17</v>
      </c>
      <c r="E647" s="29" t="s">
        <v>489</v>
      </c>
      <c r="F647" s="52"/>
      <c r="G647" s="20">
        <f t="shared" si="77"/>
        <v>24</v>
      </c>
      <c r="H647" s="20">
        <f t="shared" si="77"/>
        <v>24</v>
      </c>
      <c r="I647" s="20">
        <f t="shared" si="77"/>
        <v>24</v>
      </c>
    </row>
    <row r="648" spans="1:9" ht="34.200000000000003" customHeight="1" x14ac:dyDescent="0.25">
      <c r="A648" s="197" t="s">
        <v>491</v>
      </c>
      <c r="B648" s="19" t="s">
        <v>533</v>
      </c>
      <c r="C648" s="37" t="s">
        <v>42</v>
      </c>
      <c r="D648" s="38" t="s">
        <v>17</v>
      </c>
      <c r="E648" s="29" t="s">
        <v>489</v>
      </c>
      <c r="F648" s="52" t="s">
        <v>490</v>
      </c>
      <c r="G648" s="20">
        <v>24</v>
      </c>
      <c r="H648" s="20">
        <v>24</v>
      </c>
      <c r="I648" s="20">
        <v>24</v>
      </c>
    </row>
    <row r="649" spans="1:9" ht="42" customHeight="1" x14ac:dyDescent="0.25">
      <c r="A649" s="197" t="s">
        <v>823</v>
      </c>
      <c r="B649" s="19" t="s">
        <v>533</v>
      </c>
      <c r="C649" s="37" t="s">
        <v>42</v>
      </c>
      <c r="D649" s="38" t="s">
        <v>17</v>
      </c>
      <c r="E649" s="29" t="s">
        <v>813</v>
      </c>
      <c r="F649" s="52"/>
      <c r="G649" s="20">
        <f>G650</f>
        <v>75</v>
      </c>
      <c r="H649" s="20">
        <v>0</v>
      </c>
      <c r="I649" s="20">
        <v>0</v>
      </c>
    </row>
    <row r="650" spans="1:9" ht="25.2" customHeight="1" x14ac:dyDescent="0.25">
      <c r="A650" s="83" t="s">
        <v>183</v>
      </c>
      <c r="B650" s="19" t="s">
        <v>533</v>
      </c>
      <c r="C650" s="37" t="s">
        <v>42</v>
      </c>
      <c r="D650" s="38" t="s">
        <v>17</v>
      </c>
      <c r="E650" s="29" t="s">
        <v>813</v>
      </c>
      <c r="F650" s="52" t="s">
        <v>184</v>
      </c>
      <c r="G650" s="20">
        <v>75</v>
      </c>
      <c r="H650" s="20">
        <v>0</v>
      </c>
      <c r="I650" s="20">
        <v>0</v>
      </c>
    </row>
    <row r="651" spans="1:9" ht="20.399999999999999" customHeight="1" x14ac:dyDescent="0.3">
      <c r="A651" s="9" t="s">
        <v>45</v>
      </c>
      <c r="B651" s="10" t="s">
        <v>533</v>
      </c>
      <c r="C651" s="10" t="s">
        <v>19</v>
      </c>
      <c r="D651" s="11"/>
      <c r="E651" s="11"/>
      <c r="F651" s="11"/>
      <c r="G651" s="21">
        <f>G652+G669</f>
        <v>36332.200000000004</v>
      </c>
      <c r="H651" s="21">
        <f>H652</f>
        <v>19245.400000000001</v>
      </c>
      <c r="I651" s="21">
        <f>I652</f>
        <v>19245.400000000001</v>
      </c>
    </row>
    <row r="652" spans="1:9" ht="18" customHeight="1" x14ac:dyDescent="0.25">
      <c r="A652" s="22" t="s">
        <v>46</v>
      </c>
      <c r="B652" s="15" t="s">
        <v>533</v>
      </c>
      <c r="C652" s="15" t="s">
        <v>19</v>
      </c>
      <c r="D652" s="16" t="s">
        <v>12</v>
      </c>
      <c r="E652" s="17"/>
      <c r="F652" s="17"/>
      <c r="G652" s="23">
        <f>G653</f>
        <v>20722.100000000002</v>
      </c>
      <c r="H652" s="23">
        <f>H653</f>
        <v>19245.400000000001</v>
      </c>
      <c r="I652" s="23">
        <f>I653</f>
        <v>19245.400000000001</v>
      </c>
    </row>
    <row r="653" spans="1:9" ht="48.75" customHeight="1" x14ac:dyDescent="0.25">
      <c r="A653" s="2" t="s">
        <v>744</v>
      </c>
      <c r="B653" s="19" t="s">
        <v>533</v>
      </c>
      <c r="C653" s="19" t="s">
        <v>19</v>
      </c>
      <c r="D653" s="17" t="s">
        <v>12</v>
      </c>
      <c r="E653" s="7" t="s">
        <v>374</v>
      </c>
      <c r="F653" s="17"/>
      <c r="G653" s="24">
        <f>G654+G661+G666</f>
        <v>20722.100000000002</v>
      </c>
      <c r="H653" s="24">
        <f>H654+H661+H666</f>
        <v>19245.400000000001</v>
      </c>
      <c r="I653" s="24">
        <f>I654+I661+I666</f>
        <v>19245.400000000001</v>
      </c>
    </row>
    <row r="654" spans="1:9" ht="56.4" customHeight="1" x14ac:dyDescent="0.25">
      <c r="A654" s="2" t="s">
        <v>113</v>
      </c>
      <c r="B654" s="19" t="s">
        <v>533</v>
      </c>
      <c r="C654" s="19" t="s">
        <v>19</v>
      </c>
      <c r="D654" s="17" t="s">
        <v>12</v>
      </c>
      <c r="E654" s="7" t="s">
        <v>375</v>
      </c>
      <c r="F654" s="17"/>
      <c r="G654" s="24">
        <f>G655+G657+G659</f>
        <v>1546.5</v>
      </c>
      <c r="H654" s="24">
        <f>H655+H657</f>
        <v>1166.7</v>
      </c>
      <c r="I654" s="24">
        <f>I655+I657</f>
        <v>1166.7</v>
      </c>
    </row>
    <row r="655" spans="1:9" ht="28.2" customHeight="1" x14ac:dyDescent="0.25">
      <c r="A655" s="2" t="s">
        <v>105</v>
      </c>
      <c r="B655" s="19" t="s">
        <v>533</v>
      </c>
      <c r="C655" s="19" t="s">
        <v>19</v>
      </c>
      <c r="D655" s="17" t="s">
        <v>12</v>
      </c>
      <c r="E655" s="7" t="s">
        <v>376</v>
      </c>
      <c r="F655" s="17"/>
      <c r="G655" s="24">
        <f>G656</f>
        <v>500</v>
      </c>
      <c r="H655" s="24">
        <f>H656</f>
        <v>500</v>
      </c>
      <c r="I655" s="24">
        <f>I656</f>
        <v>500</v>
      </c>
    </row>
    <row r="656" spans="1:9" ht="17.399999999999999" customHeight="1" x14ac:dyDescent="0.25">
      <c r="A656" s="2" t="s">
        <v>80</v>
      </c>
      <c r="B656" s="19" t="s">
        <v>533</v>
      </c>
      <c r="C656" s="19" t="s">
        <v>19</v>
      </c>
      <c r="D656" s="17" t="s">
        <v>12</v>
      </c>
      <c r="E656" s="7" t="s">
        <v>376</v>
      </c>
      <c r="F656" s="17" t="s">
        <v>81</v>
      </c>
      <c r="G656" s="24">
        <v>500</v>
      </c>
      <c r="H656" s="24">
        <v>500</v>
      </c>
      <c r="I656" s="24">
        <v>500</v>
      </c>
    </row>
    <row r="657" spans="1:9" ht="44.4" customHeight="1" x14ac:dyDescent="0.25">
      <c r="A657" s="2" t="s">
        <v>571</v>
      </c>
      <c r="B657" s="19" t="s">
        <v>533</v>
      </c>
      <c r="C657" s="19" t="s">
        <v>19</v>
      </c>
      <c r="D657" s="17" t="s">
        <v>12</v>
      </c>
      <c r="E657" s="60" t="s">
        <v>428</v>
      </c>
      <c r="F657" s="7"/>
      <c r="G657" s="24">
        <f>G658</f>
        <v>1000</v>
      </c>
      <c r="H657" s="24">
        <f>H658</f>
        <v>666.7</v>
      </c>
      <c r="I657" s="24">
        <f>I658</f>
        <v>666.7</v>
      </c>
    </row>
    <row r="658" spans="1:9" ht="30.6" customHeight="1" x14ac:dyDescent="0.25">
      <c r="A658" s="49" t="s">
        <v>181</v>
      </c>
      <c r="B658" s="19" t="s">
        <v>533</v>
      </c>
      <c r="C658" s="19" t="s">
        <v>19</v>
      </c>
      <c r="D658" s="17" t="s">
        <v>12</v>
      </c>
      <c r="E658" s="60" t="s">
        <v>428</v>
      </c>
      <c r="F658" s="7" t="s">
        <v>57</v>
      </c>
      <c r="G658" s="24">
        <v>1000</v>
      </c>
      <c r="H658" s="24">
        <v>666.7</v>
      </c>
      <c r="I658" s="24">
        <v>666.7</v>
      </c>
    </row>
    <row r="659" spans="1:9" ht="30.6" customHeight="1" x14ac:dyDescent="0.25">
      <c r="A659" s="135" t="s">
        <v>639</v>
      </c>
      <c r="B659" s="19" t="s">
        <v>533</v>
      </c>
      <c r="C659" s="19" t="s">
        <v>19</v>
      </c>
      <c r="D659" s="17" t="s">
        <v>12</v>
      </c>
      <c r="E659" s="7" t="s">
        <v>638</v>
      </c>
      <c r="F659" s="7"/>
      <c r="G659" s="24">
        <f>G660</f>
        <v>46.5</v>
      </c>
      <c r="H659" s="24">
        <v>0</v>
      </c>
      <c r="I659" s="24">
        <v>0</v>
      </c>
    </row>
    <row r="660" spans="1:9" ht="30.6" customHeight="1" x14ac:dyDescent="0.25">
      <c r="A660" s="2" t="s">
        <v>181</v>
      </c>
      <c r="B660" s="19" t="s">
        <v>533</v>
      </c>
      <c r="C660" s="19" t="s">
        <v>19</v>
      </c>
      <c r="D660" s="17" t="s">
        <v>12</v>
      </c>
      <c r="E660" s="7" t="s">
        <v>638</v>
      </c>
      <c r="F660" s="7" t="s">
        <v>57</v>
      </c>
      <c r="G660" s="24">
        <v>46.5</v>
      </c>
      <c r="H660" s="24">
        <v>0</v>
      </c>
      <c r="I660" s="24">
        <v>0</v>
      </c>
    </row>
    <row r="661" spans="1:9" ht="52.2" customHeight="1" x14ac:dyDescent="0.25">
      <c r="A661" s="2" t="s">
        <v>657</v>
      </c>
      <c r="B661" s="19" t="s">
        <v>533</v>
      </c>
      <c r="C661" s="19" t="s">
        <v>19</v>
      </c>
      <c r="D661" s="17" t="s">
        <v>12</v>
      </c>
      <c r="E661" s="7" t="s">
        <v>656</v>
      </c>
      <c r="F661" s="7"/>
      <c r="G661" s="24">
        <f>G662+G664</f>
        <v>18786.7</v>
      </c>
      <c r="H661" s="24">
        <f t="shared" ref="H661:I661" si="78">H662+H664</f>
        <v>18078.7</v>
      </c>
      <c r="I661" s="24">
        <f t="shared" si="78"/>
        <v>18078.7</v>
      </c>
    </row>
    <row r="662" spans="1:9" ht="30.6" customHeight="1" x14ac:dyDescent="0.25">
      <c r="A662" s="2" t="s">
        <v>72</v>
      </c>
      <c r="B662" s="19" t="s">
        <v>533</v>
      </c>
      <c r="C662" s="19" t="s">
        <v>19</v>
      </c>
      <c r="D662" s="17" t="s">
        <v>12</v>
      </c>
      <c r="E662" s="7" t="s">
        <v>658</v>
      </c>
      <c r="F662" s="7"/>
      <c r="G662" s="24">
        <f t="shared" ref="G662:I662" si="79">G663</f>
        <v>17540</v>
      </c>
      <c r="H662" s="24">
        <f t="shared" si="79"/>
        <v>17540</v>
      </c>
      <c r="I662" s="24">
        <f t="shared" si="79"/>
        <v>17540</v>
      </c>
    </row>
    <row r="663" spans="1:9" ht="19.95" customHeight="1" x14ac:dyDescent="0.25">
      <c r="A663" s="2" t="s">
        <v>80</v>
      </c>
      <c r="B663" s="19" t="s">
        <v>533</v>
      </c>
      <c r="C663" s="19" t="s">
        <v>19</v>
      </c>
      <c r="D663" s="17" t="s">
        <v>12</v>
      </c>
      <c r="E663" s="7" t="s">
        <v>658</v>
      </c>
      <c r="F663" s="7" t="s">
        <v>81</v>
      </c>
      <c r="G663" s="24">
        <v>17540</v>
      </c>
      <c r="H663" s="273">
        <v>17540</v>
      </c>
      <c r="I663" s="24">
        <v>17540</v>
      </c>
    </row>
    <row r="664" spans="1:9" ht="42.6" customHeight="1" x14ac:dyDescent="0.25">
      <c r="A664" s="2" t="s">
        <v>791</v>
      </c>
      <c r="B664" s="19" t="s">
        <v>533</v>
      </c>
      <c r="C664" s="19" t="s">
        <v>19</v>
      </c>
      <c r="D664" s="17" t="s">
        <v>12</v>
      </c>
      <c r="E664" s="7" t="s">
        <v>790</v>
      </c>
      <c r="F664" s="7"/>
      <c r="G664" s="273">
        <f>G665</f>
        <v>1246.7</v>
      </c>
      <c r="H664" s="273">
        <f>H665</f>
        <v>538.70000000000005</v>
      </c>
      <c r="I664" s="273">
        <f>I665</f>
        <v>538.70000000000005</v>
      </c>
    </row>
    <row r="665" spans="1:9" ht="19.95" customHeight="1" x14ac:dyDescent="0.25">
      <c r="A665" s="2" t="s">
        <v>80</v>
      </c>
      <c r="B665" s="19" t="s">
        <v>533</v>
      </c>
      <c r="C665" s="19" t="s">
        <v>19</v>
      </c>
      <c r="D665" s="17" t="s">
        <v>12</v>
      </c>
      <c r="E665" s="7" t="s">
        <v>790</v>
      </c>
      <c r="F665" s="7" t="s">
        <v>81</v>
      </c>
      <c r="G665" s="273">
        <v>1246.7</v>
      </c>
      <c r="H665" s="273">
        <v>538.70000000000005</v>
      </c>
      <c r="I665" s="273">
        <v>538.70000000000005</v>
      </c>
    </row>
    <row r="666" spans="1:9" ht="30" customHeight="1" x14ac:dyDescent="0.25">
      <c r="A666" s="2" t="s">
        <v>686</v>
      </c>
      <c r="B666" s="19" t="s">
        <v>533</v>
      </c>
      <c r="C666" s="19" t="s">
        <v>19</v>
      </c>
      <c r="D666" s="17" t="s">
        <v>12</v>
      </c>
      <c r="E666" s="7" t="s">
        <v>685</v>
      </c>
      <c r="F666" s="7"/>
      <c r="G666" s="273">
        <f t="shared" ref="G666:I667" si="80">G667</f>
        <v>388.9</v>
      </c>
      <c r="H666" s="273">
        <f t="shared" si="80"/>
        <v>0</v>
      </c>
      <c r="I666" s="273">
        <f t="shared" si="80"/>
        <v>0</v>
      </c>
    </row>
    <row r="667" spans="1:9" ht="40.950000000000003" customHeight="1" x14ac:dyDescent="0.25">
      <c r="A667" s="2" t="s">
        <v>688</v>
      </c>
      <c r="B667" s="19" t="s">
        <v>533</v>
      </c>
      <c r="C667" s="19" t="s">
        <v>19</v>
      </c>
      <c r="D667" s="17" t="s">
        <v>12</v>
      </c>
      <c r="E667" s="7" t="s">
        <v>687</v>
      </c>
      <c r="F667" s="7"/>
      <c r="G667" s="273">
        <f t="shared" si="80"/>
        <v>388.9</v>
      </c>
      <c r="H667" s="273">
        <f t="shared" si="80"/>
        <v>0</v>
      </c>
      <c r="I667" s="273">
        <f t="shared" si="80"/>
        <v>0</v>
      </c>
    </row>
    <row r="668" spans="1:9" s="42" customFormat="1" ht="28.2" customHeight="1" x14ac:dyDescent="0.25">
      <c r="A668" s="2" t="s">
        <v>181</v>
      </c>
      <c r="B668" s="19" t="s">
        <v>533</v>
      </c>
      <c r="C668" s="19" t="s">
        <v>19</v>
      </c>
      <c r="D668" s="17" t="s">
        <v>12</v>
      </c>
      <c r="E668" s="17" t="s">
        <v>687</v>
      </c>
      <c r="F668" s="17" t="s">
        <v>57</v>
      </c>
      <c r="G668" s="273">
        <v>388.9</v>
      </c>
      <c r="H668" s="273">
        <v>0</v>
      </c>
      <c r="I668" s="24">
        <v>0</v>
      </c>
    </row>
    <row r="669" spans="1:9" s="42" customFormat="1" ht="28.2" customHeight="1" x14ac:dyDescent="0.25">
      <c r="A669" s="290" t="s">
        <v>217</v>
      </c>
      <c r="B669" s="19" t="s">
        <v>533</v>
      </c>
      <c r="C669" s="214" t="s">
        <v>19</v>
      </c>
      <c r="D669" s="215" t="s">
        <v>28</v>
      </c>
      <c r="E669" s="288"/>
      <c r="F669" s="53"/>
      <c r="G669" s="23">
        <f>G670</f>
        <v>15610.1</v>
      </c>
      <c r="H669" s="24">
        <v>0</v>
      </c>
      <c r="I669" s="24">
        <v>0</v>
      </c>
    </row>
    <row r="670" spans="1:9" s="42" customFormat="1" ht="40.799999999999997" customHeight="1" x14ac:dyDescent="0.25">
      <c r="A670" s="2" t="s">
        <v>772</v>
      </c>
      <c r="B670" s="19" t="s">
        <v>533</v>
      </c>
      <c r="C670" s="19" t="s">
        <v>19</v>
      </c>
      <c r="D670" s="17" t="s">
        <v>28</v>
      </c>
      <c r="E670" s="289" t="s">
        <v>374</v>
      </c>
      <c r="F670" s="52"/>
      <c r="G670" s="24">
        <f>G671</f>
        <v>15610.1</v>
      </c>
      <c r="H670" s="24">
        <v>0</v>
      </c>
      <c r="I670" s="24">
        <v>0</v>
      </c>
    </row>
    <row r="671" spans="1:9" s="42" customFormat="1" ht="67.2" customHeight="1" x14ac:dyDescent="0.25">
      <c r="A671" s="291" t="s">
        <v>186</v>
      </c>
      <c r="B671" s="19" t="s">
        <v>533</v>
      </c>
      <c r="C671" s="63" t="s">
        <v>19</v>
      </c>
      <c r="D671" s="106" t="s">
        <v>28</v>
      </c>
      <c r="E671" s="29" t="s">
        <v>377</v>
      </c>
      <c r="F671" s="52"/>
      <c r="G671" s="24">
        <f>G676+G672+G674</f>
        <v>15610.1</v>
      </c>
      <c r="H671" s="24">
        <v>0</v>
      </c>
      <c r="I671" s="24">
        <v>0</v>
      </c>
    </row>
    <row r="672" spans="1:9" s="42" customFormat="1" ht="59.4" customHeight="1" x14ac:dyDescent="0.25">
      <c r="A672" s="2" t="s">
        <v>774</v>
      </c>
      <c r="B672" s="19" t="s">
        <v>533</v>
      </c>
      <c r="C672" s="19" t="s">
        <v>19</v>
      </c>
      <c r="D672" s="17" t="s">
        <v>28</v>
      </c>
      <c r="E672" s="7" t="s">
        <v>773</v>
      </c>
      <c r="F672" s="162"/>
      <c r="G672" s="24">
        <f>G673</f>
        <v>610</v>
      </c>
      <c r="H672" s="24">
        <v>0</v>
      </c>
      <c r="I672" s="24">
        <v>0</v>
      </c>
    </row>
    <row r="673" spans="1:9" s="42" customFormat="1" ht="22.2" customHeight="1" x14ac:dyDescent="0.25">
      <c r="A673" s="135" t="s">
        <v>83</v>
      </c>
      <c r="B673" s="55" t="s">
        <v>533</v>
      </c>
      <c r="C673" s="55" t="s">
        <v>19</v>
      </c>
      <c r="D673" s="152" t="s">
        <v>28</v>
      </c>
      <c r="E673" s="112" t="s">
        <v>773</v>
      </c>
      <c r="F673" s="162" t="s">
        <v>141</v>
      </c>
      <c r="G673" s="270">
        <v>610</v>
      </c>
      <c r="H673" s="270">
        <v>0</v>
      </c>
      <c r="I673" s="270">
        <v>0</v>
      </c>
    </row>
    <row r="674" spans="1:9" s="42" customFormat="1" ht="34.799999999999997" customHeight="1" x14ac:dyDescent="0.25">
      <c r="A674" s="135" t="s">
        <v>815</v>
      </c>
      <c r="B674" s="19" t="s">
        <v>533</v>
      </c>
      <c r="C674" s="19" t="s">
        <v>19</v>
      </c>
      <c r="D674" s="17" t="s">
        <v>28</v>
      </c>
      <c r="E674" s="7" t="s">
        <v>814</v>
      </c>
      <c r="F674" s="7"/>
      <c r="G674" s="24">
        <f>G675</f>
        <v>15000</v>
      </c>
      <c r="H674" s="24">
        <v>0</v>
      </c>
      <c r="I674" s="24">
        <v>0</v>
      </c>
    </row>
    <row r="675" spans="1:9" s="42" customFormat="1" ht="21" customHeight="1" x14ac:dyDescent="0.25">
      <c r="A675" s="2" t="s">
        <v>83</v>
      </c>
      <c r="B675" s="19" t="s">
        <v>533</v>
      </c>
      <c r="C675" s="19" t="s">
        <v>19</v>
      </c>
      <c r="D675" s="17" t="s">
        <v>28</v>
      </c>
      <c r="E675" s="7" t="s">
        <v>814</v>
      </c>
      <c r="F675" s="7" t="s">
        <v>141</v>
      </c>
      <c r="G675" s="24">
        <v>15000</v>
      </c>
      <c r="H675" s="24">
        <v>0</v>
      </c>
      <c r="I675" s="24">
        <v>0</v>
      </c>
    </row>
    <row r="676" spans="1:9" s="42" customFormat="1" ht="60.6" customHeight="1" x14ac:dyDescent="0.25">
      <c r="A676" s="2" t="s">
        <v>606</v>
      </c>
      <c r="B676" s="19" t="s">
        <v>533</v>
      </c>
      <c r="C676" s="19" t="s">
        <v>19</v>
      </c>
      <c r="D676" s="17" t="s">
        <v>28</v>
      </c>
      <c r="E676" s="7" t="s">
        <v>427</v>
      </c>
      <c r="F676" s="7"/>
      <c r="G676" s="24">
        <f>G677</f>
        <v>0.1</v>
      </c>
      <c r="H676" s="24">
        <v>0</v>
      </c>
      <c r="I676" s="273">
        <v>0</v>
      </c>
    </row>
    <row r="677" spans="1:9" s="42" customFormat="1" ht="23.4" customHeight="1" x14ac:dyDescent="0.25">
      <c r="A677" s="2" t="s">
        <v>83</v>
      </c>
      <c r="B677" s="19" t="s">
        <v>533</v>
      </c>
      <c r="C677" s="19" t="s">
        <v>19</v>
      </c>
      <c r="D677" s="17" t="s">
        <v>28</v>
      </c>
      <c r="E677" s="7" t="s">
        <v>427</v>
      </c>
      <c r="F677" s="7" t="s">
        <v>141</v>
      </c>
      <c r="G677" s="24">
        <v>0.1</v>
      </c>
      <c r="H677" s="24">
        <v>0</v>
      </c>
      <c r="I677" s="24">
        <v>0</v>
      </c>
    </row>
    <row r="678" spans="1:9" ht="34.200000000000003" customHeight="1" x14ac:dyDescent="0.25">
      <c r="A678" s="6" t="s">
        <v>532</v>
      </c>
      <c r="B678" s="242" t="s">
        <v>588</v>
      </c>
      <c r="C678" s="19"/>
      <c r="D678" s="17"/>
      <c r="E678" s="60"/>
      <c r="F678" s="7"/>
      <c r="G678" s="23">
        <f>G679</f>
        <v>1799.3</v>
      </c>
      <c r="H678" s="23">
        <f t="shared" ref="H678:I680" si="81">H679</f>
        <v>1799.3</v>
      </c>
      <c r="I678" s="23">
        <f t="shared" si="81"/>
        <v>1799.3</v>
      </c>
    </row>
    <row r="679" spans="1:9" ht="19.95" customHeight="1" x14ac:dyDescent="0.3">
      <c r="A679" s="9" t="s">
        <v>9</v>
      </c>
      <c r="B679" s="15" t="s">
        <v>588</v>
      </c>
      <c r="C679" s="15" t="s">
        <v>10</v>
      </c>
      <c r="D679" s="16"/>
      <c r="E679" s="235"/>
      <c r="F679" s="16"/>
      <c r="G679" s="23">
        <f>G680</f>
        <v>1799.3</v>
      </c>
      <c r="H679" s="23">
        <f t="shared" si="81"/>
        <v>1799.3</v>
      </c>
      <c r="I679" s="23">
        <f t="shared" si="81"/>
        <v>1799.3</v>
      </c>
    </row>
    <row r="680" spans="1:9" ht="42.6" customHeight="1" x14ac:dyDescent="0.25">
      <c r="A680" s="22" t="s">
        <v>16</v>
      </c>
      <c r="B680" s="15" t="s">
        <v>588</v>
      </c>
      <c r="C680" s="15" t="s">
        <v>10</v>
      </c>
      <c r="D680" s="16" t="s">
        <v>17</v>
      </c>
      <c r="E680" s="235"/>
      <c r="F680" s="16"/>
      <c r="G680" s="23">
        <f>G681</f>
        <v>1799.3</v>
      </c>
      <c r="H680" s="23">
        <f t="shared" si="81"/>
        <v>1799.3</v>
      </c>
      <c r="I680" s="23">
        <f t="shared" si="81"/>
        <v>1799.3</v>
      </c>
    </row>
    <row r="681" spans="1:9" ht="19.95" customHeight="1" x14ac:dyDescent="0.25">
      <c r="A681" s="196" t="s">
        <v>529</v>
      </c>
      <c r="B681" s="19" t="s">
        <v>588</v>
      </c>
      <c r="C681" s="37" t="s">
        <v>10</v>
      </c>
      <c r="D681" s="38" t="s">
        <v>17</v>
      </c>
      <c r="E681" s="28" t="s">
        <v>530</v>
      </c>
      <c r="F681" s="53"/>
      <c r="G681" s="269">
        <f>G682+G686</f>
        <v>1799.3</v>
      </c>
      <c r="H681" s="269">
        <f>H682+H686</f>
        <v>1799.3</v>
      </c>
      <c r="I681" s="269">
        <f>I682+I686</f>
        <v>1799.3</v>
      </c>
    </row>
    <row r="682" spans="1:9" ht="31.95" customHeight="1" x14ac:dyDescent="0.25">
      <c r="A682" s="197" t="s">
        <v>53</v>
      </c>
      <c r="B682" s="19" t="s">
        <v>588</v>
      </c>
      <c r="C682" s="37" t="s">
        <v>10</v>
      </c>
      <c r="D682" s="38" t="s">
        <v>17</v>
      </c>
      <c r="E682" s="28" t="s">
        <v>528</v>
      </c>
      <c r="F682" s="53"/>
      <c r="G682" s="269">
        <f>G683+G684+G685</f>
        <v>1365.5</v>
      </c>
      <c r="H682" s="269">
        <f>H683+H684+H685</f>
        <v>1365.5</v>
      </c>
      <c r="I682" s="269">
        <f>I683+I684+I685</f>
        <v>1365.5</v>
      </c>
    </row>
    <row r="683" spans="1:9" ht="31.95" customHeight="1" x14ac:dyDescent="0.25">
      <c r="A683" s="197" t="s">
        <v>54</v>
      </c>
      <c r="B683" s="19" t="s">
        <v>588</v>
      </c>
      <c r="C683" s="37" t="s">
        <v>10</v>
      </c>
      <c r="D683" s="38" t="s">
        <v>17</v>
      </c>
      <c r="E683" s="28" t="s">
        <v>528</v>
      </c>
      <c r="F683" s="53" t="s">
        <v>55</v>
      </c>
      <c r="G683" s="269">
        <v>1089.5</v>
      </c>
      <c r="H683" s="269">
        <v>1089.5</v>
      </c>
      <c r="I683" s="269">
        <v>1089.5</v>
      </c>
    </row>
    <row r="684" spans="1:9" ht="28.95" customHeight="1" x14ac:dyDescent="0.25">
      <c r="A684" s="197" t="s">
        <v>181</v>
      </c>
      <c r="B684" s="19" t="s">
        <v>588</v>
      </c>
      <c r="C684" s="37" t="s">
        <v>10</v>
      </c>
      <c r="D684" s="38" t="s">
        <v>17</v>
      </c>
      <c r="E684" s="28" t="s">
        <v>528</v>
      </c>
      <c r="F684" s="53" t="s">
        <v>57</v>
      </c>
      <c r="G684" s="269">
        <v>275</v>
      </c>
      <c r="H684" s="269">
        <v>275</v>
      </c>
      <c r="I684" s="269">
        <v>275</v>
      </c>
    </row>
    <row r="685" spans="1:9" ht="19.95" customHeight="1" x14ac:dyDescent="0.25">
      <c r="A685" s="197" t="s">
        <v>58</v>
      </c>
      <c r="B685" s="19" t="s">
        <v>588</v>
      </c>
      <c r="C685" s="37" t="s">
        <v>10</v>
      </c>
      <c r="D685" s="38" t="s">
        <v>17</v>
      </c>
      <c r="E685" s="28" t="s">
        <v>528</v>
      </c>
      <c r="F685" s="53" t="s">
        <v>59</v>
      </c>
      <c r="G685" s="269">
        <v>1</v>
      </c>
      <c r="H685" s="269">
        <v>1</v>
      </c>
      <c r="I685" s="269">
        <v>1</v>
      </c>
    </row>
    <row r="686" spans="1:9" ht="48" customHeight="1" x14ac:dyDescent="0.25">
      <c r="A686" s="196" t="s">
        <v>180</v>
      </c>
      <c r="B686" s="19" t="s">
        <v>588</v>
      </c>
      <c r="C686" s="37" t="s">
        <v>10</v>
      </c>
      <c r="D686" s="38" t="s">
        <v>17</v>
      </c>
      <c r="E686" s="28" t="s">
        <v>531</v>
      </c>
      <c r="F686" s="53"/>
      <c r="G686" s="269">
        <f>G687</f>
        <v>433.8</v>
      </c>
      <c r="H686" s="269">
        <f>H687</f>
        <v>433.8</v>
      </c>
      <c r="I686" s="269">
        <f>I687</f>
        <v>433.8</v>
      </c>
    </row>
    <row r="687" spans="1:9" ht="33" customHeight="1" x14ac:dyDescent="0.25">
      <c r="A687" s="197" t="s">
        <v>54</v>
      </c>
      <c r="B687" s="19" t="s">
        <v>588</v>
      </c>
      <c r="C687" s="37" t="s">
        <v>10</v>
      </c>
      <c r="D687" s="38" t="s">
        <v>17</v>
      </c>
      <c r="E687" s="28" t="s">
        <v>531</v>
      </c>
      <c r="F687" s="53" t="s">
        <v>55</v>
      </c>
      <c r="G687" s="269">
        <v>433.8</v>
      </c>
      <c r="H687" s="269">
        <v>433.8</v>
      </c>
      <c r="I687" s="269">
        <v>433.8</v>
      </c>
    </row>
    <row r="688" spans="1:9" ht="48.6" customHeight="1" x14ac:dyDescent="0.25">
      <c r="A688" s="6" t="s">
        <v>551</v>
      </c>
      <c r="B688" s="242" t="s">
        <v>605</v>
      </c>
      <c r="C688" s="34"/>
      <c r="D688" s="7"/>
      <c r="E688" s="60"/>
      <c r="F688" s="7"/>
      <c r="G688" s="8">
        <f>G689</f>
        <v>10138.799999999999</v>
      </c>
      <c r="H688" s="8">
        <f>H689</f>
        <v>10138.799999999999</v>
      </c>
      <c r="I688" s="8">
        <f>I689</f>
        <v>10138.799999999999</v>
      </c>
    </row>
    <row r="689" spans="1:9" ht="17.399999999999999" customHeight="1" x14ac:dyDescent="0.3">
      <c r="A689" s="9" t="s">
        <v>9</v>
      </c>
      <c r="B689" s="10" t="s">
        <v>605</v>
      </c>
      <c r="C689" s="186" t="s">
        <v>10</v>
      </c>
      <c r="D689" s="11"/>
      <c r="E689" s="7"/>
      <c r="F689" s="7"/>
      <c r="G689" s="13">
        <f>G700+G690</f>
        <v>10138.799999999999</v>
      </c>
      <c r="H689" s="13">
        <f>H700+H690</f>
        <v>10138.799999999999</v>
      </c>
      <c r="I689" s="13">
        <f>I700+I690</f>
        <v>10138.799999999999</v>
      </c>
    </row>
    <row r="690" spans="1:9" ht="43.95" customHeight="1" x14ac:dyDescent="0.25">
      <c r="A690" s="22" t="s">
        <v>16</v>
      </c>
      <c r="B690" s="15" t="s">
        <v>605</v>
      </c>
      <c r="C690" s="15" t="s">
        <v>10</v>
      </c>
      <c r="D690" s="16" t="s">
        <v>17</v>
      </c>
      <c r="E690" s="16"/>
      <c r="F690" s="16"/>
      <c r="G690" s="18">
        <f t="shared" ref="G690:I692" si="82">G691</f>
        <v>10009.799999999999</v>
      </c>
      <c r="H690" s="18">
        <f t="shared" si="82"/>
        <v>10009.799999999999</v>
      </c>
      <c r="I690" s="18">
        <f t="shared" si="82"/>
        <v>10009.799999999999</v>
      </c>
    </row>
    <row r="691" spans="1:9" ht="44.4" customHeight="1" x14ac:dyDescent="0.25">
      <c r="A691" s="2" t="s">
        <v>727</v>
      </c>
      <c r="B691" s="19" t="s">
        <v>605</v>
      </c>
      <c r="C691" s="19" t="s">
        <v>10</v>
      </c>
      <c r="D691" s="17" t="s">
        <v>17</v>
      </c>
      <c r="E691" s="7" t="s">
        <v>233</v>
      </c>
      <c r="F691" s="7"/>
      <c r="G691" s="20">
        <f t="shared" si="82"/>
        <v>10009.799999999999</v>
      </c>
      <c r="H691" s="20">
        <f t="shared" si="82"/>
        <v>10009.799999999999</v>
      </c>
      <c r="I691" s="20">
        <f t="shared" si="82"/>
        <v>10009.799999999999</v>
      </c>
    </row>
    <row r="692" spans="1:9" ht="59.25" customHeight="1" x14ac:dyDescent="0.25">
      <c r="A692" s="2" t="s">
        <v>582</v>
      </c>
      <c r="B692" s="19" t="s">
        <v>605</v>
      </c>
      <c r="C692" s="19" t="s">
        <v>10</v>
      </c>
      <c r="D692" s="17" t="s">
        <v>17</v>
      </c>
      <c r="E692" s="7" t="s">
        <v>234</v>
      </c>
      <c r="F692" s="7"/>
      <c r="G692" s="20">
        <f t="shared" si="82"/>
        <v>10009.799999999999</v>
      </c>
      <c r="H692" s="20">
        <f t="shared" si="82"/>
        <v>10009.799999999999</v>
      </c>
      <c r="I692" s="20">
        <f t="shared" si="82"/>
        <v>10009.799999999999</v>
      </c>
    </row>
    <row r="693" spans="1:9" ht="116.25" customHeight="1" x14ac:dyDescent="0.25">
      <c r="A693" s="2" t="s">
        <v>581</v>
      </c>
      <c r="B693" s="19" t="s">
        <v>605</v>
      </c>
      <c r="C693" s="34" t="s">
        <v>10</v>
      </c>
      <c r="D693" s="7" t="s">
        <v>17</v>
      </c>
      <c r="E693" s="7" t="s">
        <v>235</v>
      </c>
      <c r="F693" s="7"/>
      <c r="G693" s="20">
        <f>G694+G698</f>
        <v>10009.799999999999</v>
      </c>
      <c r="H693" s="20">
        <f>H694+H698</f>
        <v>10009.799999999999</v>
      </c>
      <c r="I693" s="20">
        <f>I694+I698</f>
        <v>10009.799999999999</v>
      </c>
    </row>
    <row r="694" spans="1:9" ht="35.25" customHeight="1" x14ac:dyDescent="0.25">
      <c r="A694" s="2" t="s">
        <v>53</v>
      </c>
      <c r="B694" s="19" t="s">
        <v>605</v>
      </c>
      <c r="C694" s="19" t="s">
        <v>10</v>
      </c>
      <c r="D694" s="17" t="s">
        <v>17</v>
      </c>
      <c r="E694" s="7" t="s">
        <v>236</v>
      </c>
      <c r="F694" s="7"/>
      <c r="G694" s="20">
        <f>G695+G696+G697</f>
        <v>7045.0999999999995</v>
      </c>
      <c r="H694" s="20">
        <f>H695+H696+H697</f>
        <v>7045.0999999999995</v>
      </c>
      <c r="I694" s="20">
        <f>I695+I696+I697</f>
        <v>7045.0999999999995</v>
      </c>
    </row>
    <row r="695" spans="1:9" ht="26.4" x14ac:dyDescent="0.25">
      <c r="A695" s="2" t="s">
        <v>54</v>
      </c>
      <c r="B695" s="19" t="s">
        <v>605</v>
      </c>
      <c r="C695" s="19" t="s">
        <v>10</v>
      </c>
      <c r="D695" s="17" t="s">
        <v>17</v>
      </c>
      <c r="E695" s="7" t="s">
        <v>236</v>
      </c>
      <c r="F695" s="7" t="s">
        <v>55</v>
      </c>
      <c r="G695" s="269">
        <v>6121.9</v>
      </c>
      <c r="H695" s="269">
        <v>6121.9</v>
      </c>
      <c r="I695" s="269">
        <v>6121.9</v>
      </c>
    </row>
    <row r="696" spans="1:9" ht="26.4" x14ac:dyDescent="0.25">
      <c r="A696" s="2" t="s">
        <v>181</v>
      </c>
      <c r="B696" s="19" t="s">
        <v>605</v>
      </c>
      <c r="C696" s="19" t="s">
        <v>10</v>
      </c>
      <c r="D696" s="17" t="s">
        <v>17</v>
      </c>
      <c r="E696" s="7" t="s">
        <v>236</v>
      </c>
      <c r="F696" s="7" t="s">
        <v>57</v>
      </c>
      <c r="G696" s="269">
        <v>920.2</v>
      </c>
      <c r="H696" s="269">
        <v>920.2</v>
      </c>
      <c r="I696" s="269">
        <v>920.2</v>
      </c>
    </row>
    <row r="697" spans="1:9" x14ac:dyDescent="0.25">
      <c r="A697" s="2" t="s">
        <v>58</v>
      </c>
      <c r="B697" s="19" t="s">
        <v>605</v>
      </c>
      <c r="C697" s="19" t="s">
        <v>10</v>
      </c>
      <c r="D697" s="17" t="s">
        <v>17</v>
      </c>
      <c r="E697" s="7" t="s">
        <v>236</v>
      </c>
      <c r="F697" s="7" t="s">
        <v>59</v>
      </c>
      <c r="G697" s="269">
        <v>3</v>
      </c>
      <c r="H697" s="269">
        <v>3</v>
      </c>
      <c r="I697" s="269">
        <v>3</v>
      </c>
    </row>
    <row r="698" spans="1:9" ht="43.95" customHeight="1" x14ac:dyDescent="0.25">
      <c r="A698" s="196" t="s">
        <v>180</v>
      </c>
      <c r="B698" s="19" t="s">
        <v>605</v>
      </c>
      <c r="C698" s="37" t="s">
        <v>10</v>
      </c>
      <c r="D698" s="38" t="s">
        <v>17</v>
      </c>
      <c r="E698" s="28" t="s">
        <v>399</v>
      </c>
      <c r="F698" s="53"/>
      <c r="G698" s="269">
        <f>G699</f>
        <v>2964.7</v>
      </c>
      <c r="H698" s="269">
        <f>H699</f>
        <v>2964.7</v>
      </c>
      <c r="I698" s="269">
        <f>I699</f>
        <v>2964.7</v>
      </c>
    </row>
    <row r="699" spans="1:9" ht="26.4" x14ac:dyDescent="0.25">
      <c r="A699" s="197" t="s">
        <v>54</v>
      </c>
      <c r="B699" s="19" t="s">
        <v>605</v>
      </c>
      <c r="C699" s="37" t="s">
        <v>10</v>
      </c>
      <c r="D699" s="38" t="s">
        <v>17</v>
      </c>
      <c r="E699" s="28" t="s">
        <v>399</v>
      </c>
      <c r="F699" s="53" t="s">
        <v>55</v>
      </c>
      <c r="G699" s="269">
        <v>2964.7</v>
      </c>
      <c r="H699" s="269">
        <v>2964.7</v>
      </c>
      <c r="I699" s="269">
        <v>2964.7</v>
      </c>
    </row>
    <row r="700" spans="1:9" ht="15.75" customHeight="1" x14ac:dyDescent="0.25">
      <c r="A700" s="22" t="s">
        <v>20</v>
      </c>
      <c r="B700" s="15" t="s">
        <v>605</v>
      </c>
      <c r="C700" s="15" t="s">
        <v>10</v>
      </c>
      <c r="D700" s="16" t="s">
        <v>21</v>
      </c>
      <c r="E700" s="7"/>
      <c r="F700" s="7"/>
      <c r="G700" s="18">
        <f t="shared" ref="G700:I702" si="83">G701</f>
        <v>129</v>
      </c>
      <c r="H700" s="18">
        <f t="shared" si="83"/>
        <v>129</v>
      </c>
      <c r="I700" s="18">
        <f t="shared" si="83"/>
        <v>129</v>
      </c>
    </row>
    <row r="701" spans="1:9" ht="28.95" customHeight="1" x14ac:dyDescent="0.25">
      <c r="A701" s="2" t="s">
        <v>71</v>
      </c>
      <c r="B701" s="19" t="s">
        <v>605</v>
      </c>
      <c r="C701" s="19" t="s">
        <v>10</v>
      </c>
      <c r="D701" s="17" t="s">
        <v>21</v>
      </c>
      <c r="E701" s="7" t="s">
        <v>7</v>
      </c>
      <c r="F701" s="7"/>
      <c r="G701" s="268">
        <f t="shared" si="83"/>
        <v>129</v>
      </c>
      <c r="H701" s="268">
        <f t="shared" si="83"/>
        <v>129</v>
      </c>
      <c r="I701" s="268">
        <f t="shared" si="83"/>
        <v>129</v>
      </c>
    </row>
    <row r="702" spans="1:9" ht="13.95" customHeight="1" x14ac:dyDescent="0.25">
      <c r="A702" s="2" t="s">
        <v>214</v>
      </c>
      <c r="B702" s="19" t="s">
        <v>605</v>
      </c>
      <c r="C702" s="19" t="s">
        <v>10</v>
      </c>
      <c r="D702" s="17" t="s">
        <v>21</v>
      </c>
      <c r="E702" s="7" t="s">
        <v>8</v>
      </c>
      <c r="F702" s="7"/>
      <c r="G702" s="20">
        <f t="shared" si="83"/>
        <v>129</v>
      </c>
      <c r="H702" s="20">
        <f t="shared" si="83"/>
        <v>129</v>
      </c>
      <c r="I702" s="20">
        <f t="shared" si="83"/>
        <v>129</v>
      </c>
    </row>
    <row r="703" spans="1:9" ht="14.4" customHeight="1" x14ac:dyDescent="0.25">
      <c r="A703" s="2" t="s">
        <v>58</v>
      </c>
      <c r="B703" s="19" t="s">
        <v>605</v>
      </c>
      <c r="C703" s="19" t="s">
        <v>10</v>
      </c>
      <c r="D703" s="17" t="s">
        <v>21</v>
      </c>
      <c r="E703" s="7" t="s">
        <v>8</v>
      </c>
      <c r="F703" s="7" t="s">
        <v>59</v>
      </c>
      <c r="G703" s="20">
        <v>129</v>
      </c>
      <c r="H703" s="20">
        <v>129</v>
      </c>
      <c r="I703" s="20">
        <v>129</v>
      </c>
    </row>
    <row r="704" spans="1:9" ht="13.65" customHeight="1" x14ac:dyDescent="0.25">
      <c r="A704" s="65" t="s">
        <v>150</v>
      </c>
      <c r="B704" s="19"/>
      <c r="C704" s="34"/>
      <c r="D704" s="7"/>
      <c r="E704" s="7"/>
      <c r="F704" s="7"/>
      <c r="G704" s="8">
        <f>G19+G164+G174+G688+G678</f>
        <v>1158534.8</v>
      </c>
      <c r="H704" s="8">
        <f>H19+H164+H174+H688+H678</f>
        <v>623836.60000000009</v>
      </c>
      <c r="I704" s="8">
        <f>I19+I164+I174+I688+I678</f>
        <v>630118</v>
      </c>
    </row>
    <row r="705" spans="1:16" x14ac:dyDescent="0.25">
      <c r="A705" s="40" t="s">
        <v>151</v>
      </c>
      <c r="B705" s="40"/>
      <c r="C705" s="102"/>
      <c r="D705" s="40"/>
      <c r="E705" s="149"/>
      <c r="F705" s="40"/>
      <c r="G705" s="18"/>
      <c r="H705" s="18">
        <v>9500</v>
      </c>
      <c r="I705" s="18">
        <v>19250</v>
      </c>
    </row>
    <row r="706" spans="1:16" s="25" customFormat="1" ht="15.6" x14ac:dyDescent="0.3">
      <c r="A706" s="66" t="s">
        <v>152</v>
      </c>
      <c r="B706" s="66"/>
      <c r="C706" s="192"/>
      <c r="D706" s="66"/>
      <c r="E706" s="150"/>
      <c r="F706" s="66"/>
      <c r="G706" s="67">
        <f>G705+G704</f>
        <v>1158534.8</v>
      </c>
      <c r="H706" s="67">
        <f>H705+H704</f>
        <v>633336.60000000009</v>
      </c>
      <c r="I706" s="67">
        <f>I705+I704</f>
        <v>649368</v>
      </c>
    </row>
    <row r="707" spans="1:16" s="68" customFormat="1" ht="18" customHeight="1" x14ac:dyDescent="0.3">
      <c r="A707" s="230"/>
      <c r="B707" s="230"/>
      <c r="C707" s="302"/>
      <c r="D707" s="230"/>
      <c r="E707" s="231"/>
      <c r="F707" s="230"/>
      <c r="G707" s="230"/>
      <c r="H707" s="76"/>
      <c r="I707" s="76"/>
      <c r="J707" s="76"/>
      <c r="K707" s="76"/>
      <c r="L707" s="76"/>
      <c r="M707" s="76"/>
      <c r="N707" s="76"/>
      <c r="O707" s="76"/>
      <c r="P707" s="76"/>
    </row>
    <row r="709" spans="1:16" x14ac:dyDescent="0.25">
      <c r="J709" s="119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4"/>
  <sheetViews>
    <sheetView tabSelected="1" topLeftCell="A494" zoomScale="83" zoomScaleNormal="83" workbookViewId="0">
      <selection activeCell="A491" sqref="A1:XFD1048576"/>
    </sheetView>
  </sheetViews>
  <sheetFormatPr defaultColWidth="8.88671875" defaultRowHeight="13.2" x14ac:dyDescent="0.25"/>
  <cols>
    <col min="1" max="1" width="44.109375" style="42" customWidth="1"/>
    <col min="2" max="3" width="0" style="230" hidden="1" customWidth="1"/>
    <col min="4" max="4" width="13.88671875" style="230" customWidth="1"/>
    <col min="5" max="5" width="7.6640625" style="230" customWidth="1"/>
    <col min="6" max="6" width="7.109375" style="230" customWidth="1"/>
    <col min="7" max="7" width="7.6640625" style="230" customWidth="1"/>
    <col min="8" max="8" width="8.88671875" style="230"/>
    <col min="9" max="9" width="14.109375" style="230" customWidth="1"/>
    <col min="10" max="10" width="12.33203125" style="230" customWidth="1"/>
    <col min="11" max="11" width="12.109375" style="230" customWidth="1"/>
    <col min="12" max="12" width="10.33203125" style="230" customWidth="1"/>
    <col min="13" max="16384" width="8.88671875" style="230"/>
  </cols>
  <sheetData>
    <row r="1" spans="6:10" ht="0.6" customHeight="1" x14ac:dyDescent="0.25">
      <c r="G1" s="334" t="s">
        <v>465</v>
      </c>
      <c r="H1" s="316"/>
      <c r="I1" s="316"/>
      <c r="J1" s="316"/>
    </row>
    <row r="2" spans="6:10" hidden="1" x14ac:dyDescent="0.25">
      <c r="G2" s="307" t="s">
        <v>674</v>
      </c>
      <c r="H2" s="307"/>
      <c r="I2" s="307"/>
      <c r="J2" s="307"/>
    </row>
    <row r="3" spans="6:10" hidden="1" x14ac:dyDescent="0.25">
      <c r="G3" s="307"/>
      <c r="H3" s="307"/>
      <c r="I3" s="307"/>
      <c r="J3" s="307"/>
    </row>
    <row r="4" spans="6:10" ht="31.95" hidden="1" customHeight="1" x14ac:dyDescent="0.25">
      <c r="G4" s="307"/>
      <c r="H4" s="307"/>
      <c r="I4" s="307"/>
      <c r="J4" s="307"/>
    </row>
    <row r="5" spans="6:10" hidden="1" x14ac:dyDescent="0.25"/>
    <row r="6" spans="6:10" ht="21.6" hidden="1" customHeight="1" x14ac:dyDescent="0.25">
      <c r="F6" s="5"/>
      <c r="G6" s="334" t="s">
        <v>465</v>
      </c>
      <c r="H6" s="316"/>
      <c r="I6" s="316"/>
      <c r="J6" s="316"/>
    </row>
    <row r="7" spans="6:10" ht="21.6" customHeight="1" x14ac:dyDescent="0.25">
      <c r="F7" s="5"/>
      <c r="G7" s="304"/>
      <c r="H7" s="299"/>
      <c r="I7" s="299"/>
      <c r="J7" s="299"/>
    </row>
    <row r="8" spans="6:10" ht="66.599999999999994" customHeight="1" x14ac:dyDescent="0.25">
      <c r="F8" s="5"/>
      <c r="G8" s="315" t="s">
        <v>822</v>
      </c>
      <c r="H8" s="352"/>
      <c r="I8" s="352"/>
      <c r="J8" s="352"/>
    </row>
    <row r="9" spans="6:10" ht="21.6" customHeight="1" x14ac:dyDescent="0.25">
      <c r="F9" s="5"/>
      <c r="G9" s="304"/>
      <c r="H9" s="299"/>
      <c r="I9" s="299"/>
      <c r="J9" s="299"/>
    </row>
    <row r="10" spans="6:10" ht="12.75" customHeight="1" x14ac:dyDescent="0.25">
      <c r="F10" s="5"/>
      <c r="G10" s="315" t="s">
        <v>761</v>
      </c>
      <c r="H10" s="316"/>
      <c r="I10" s="316"/>
      <c r="J10" s="316"/>
    </row>
    <row r="11" spans="6:10" x14ac:dyDescent="0.25">
      <c r="F11" s="5"/>
      <c r="G11" s="316"/>
      <c r="H11" s="316"/>
      <c r="I11" s="316"/>
      <c r="J11" s="316"/>
    </row>
    <row r="12" spans="6:10" ht="15.6" customHeight="1" x14ac:dyDescent="0.25">
      <c r="F12" s="5"/>
      <c r="G12" s="316"/>
      <c r="H12" s="316"/>
      <c r="I12" s="316"/>
      <c r="J12" s="316"/>
    </row>
    <row r="13" spans="6:10" ht="12.75" hidden="1" customHeight="1" x14ac:dyDescent="0.25">
      <c r="F13" s="5"/>
      <c r="G13" s="316"/>
      <c r="H13" s="316"/>
      <c r="I13" s="316"/>
      <c r="J13" s="316"/>
    </row>
    <row r="14" spans="6:10" ht="13.2" customHeight="1" x14ac:dyDescent="0.25">
      <c r="F14" s="5"/>
      <c r="G14" s="316"/>
      <c r="H14" s="316"/>
      <c r="I14" s="316"/>
      <c r="J14" s="316"/>
    </row>
    <row r="15" spans="6:10" x14ac:dyDescent="0.25">
      <c r="F15" s="5"/>
      <c r="G15" s="5"/>
      <c r="H15" s="5"/>
    </row>
    <row r="16" spans="6:10" x14ac:dyDescent="0.25">
      <c r="F16" s="120"/>
      <c r="G16" s="120"/>
      <c r="H16" s="120"/>
    </row>
    <row r="17" spans="1:11" ht="14.25" customHeight="1" x14ac:dyDescent="0.25">
      <c r="A17" s="340" t="s">
        <v>109</v>
      </c>
      <c r="B17" s="340"/>
      <c r="C17" s="340"/>
      <c r="D17" s="340"/>
      <c r="E17" s="340"/>
      <c r="F17" s="340"/>
      <c r="G17" s="340"/>
      <c r="H17" s="340"/>
      <c r="I17" s="340"/>
      <c r="J17" s="341"/>
      <c r="K17" s="311"/>
    </row>
    <row r="18" spans="1:11" ht="15" customHeight="1" x14ac:dyDescent="0.25">
      <c r="A18" s="351" t="s">
        <v>549</v>
      </c>
      <c r="B18" s="351"/>
      <c r="C18" s="351"/>
      <c r="D18" s="351"/>
      <c r="E18" s="351"/>
      <c r="F18" s="351"/>
      <c r="G18" s="351"/>
      <c r="H18" s="351"/>
      <c r="I18" s="351"/>
      <c r="J18" s="311"/>
      <c r="K18" s="311"/>
    </row>
    <row r="19" spans="1:11" ht="15.6" customHeight="1" x14ac:dyDescent="0.25">
      <c r="A19" s="351" t="s">
        <v>724</v>
      </c>
      <c r="B19" s="311"/>
      <c r="C19" s="311"/>
      <c r="D19" s="311"/>
      <c r="E19" s="311"/>
      <c r="F19" s="311"/>
      <c r="G19" s="311"/>
      <c r="H19" s="311"/>
      <c r="I19" s="311"/>
      <c r="J19" s="311"/>
      <c r="K19" s="311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2" t="s">
        <v>222</v>
      </c>
    </row>
    <row r="21" spans="1:11" ht="18" customHeight="1" x14ac:dyDescent="0.25">
      <c r="A21" s="342" t="s">
        <v>223</v>
      </c>
      <c r="B21" s="343"/>
      <c r="C21" s="344"/>
      <c r="D21" s="348" t="s">
        <v>383</v>
      </c>
      <c r="E21" s="348" t="s">
        <v>194</v>
      </c>
      <c r="F21" s="349" t="s">
        <v>381</v>
      </c>
      <c r="G21" s="348" t="s">
        <v>382</v>
      </c>
      <c r="H21" s="348" t="s">
        <v>195</v>
      </c>
      <c r="I21" s="350" t="s">
        <v>224</v>
      </c>
      <c r="J21" s="350"/>
      <c r="K21" s="326"/>
    </row>
    <row r="22" spans="1:11" ht="16.2" customHeight="1" x14ac:dyDescent="0.25">
      <c r="A22" s="345"/>
      <c r="B22" s="346"/>
      <c r="C22" s="347"/>
      <c r="D22" s="331"/>
      <c r="E22" s="331"/>
      <c r="F22" s="339"/>
      <c r="G22" s="331"/>
      <c r="H22" s="331"/>
      <c r="I22" s="201" t="s">
        <v>414</v>
      </c>
      <c r="J22" s="201" t="s">
        <v>494</v>
      </c>
      <c r="K22" s="201" t="s">
        <v>723</v>
      </c>
    </row>
    <row r="23" spans="1:11" ht="14.25" customHeight="1" x14ac:dyDescent="0.25">
      <c r="A23" s="200">
        <v>1</v>
      </c>
      <c r="B23" s="200"/>
      <c r="C23" s="200"/>
      <c r="D23" s="200">
        <v>2</v>
      </c>
      <c r="E23" s="200">
        <v>3</v>
      </c>
      <c r="F23" s="306">
        <v>4</v>
      </c>
      <c r="G23" s="200">
        <v>5</v>
      </c>
      <c r="H23" s="200">
        <v>6</v>
      </c>
      <c r="I23" s="306">
        <v>7</v>
      </c>
      <c r="J23" s="306">
        <v>8</v>
      </c>
      <c r="K23" s="306">
        <v>9</v>
      </c>
    </row>
    <row r="24" spans="1:11" s="25" customFormat="1" ht="55.95" customHeight="1" x14ac:dyDescent="0.25">
      <c r="A24" s="22" t="s">
        <v>737</v>
      </c>
      <c r="B24" s="62"/>
      <c r="C24" s="62"/>
      <c r="D24" s="72" t="s">
        <v>176</v>
      </c>
      <c r="E24" s="121"/>
      <c r="F24" s="72"/>
      <c r="G24" s="72"/>
      <c r="H24" s="72"/>
      <c r="I24" s="155">
        <f>I25+I49+I31+I36+I52+I60+I28</f>
        <v>162186.79999999999</v>
      </c>
      <c r="J24" s="155">
        <f>J25+J49+J31+J36+J52+J60+J28</f>
        <v>5130.7</v>
      </c>
      <c r="K24" s="155">
        <f>K25+K49+K31+K36+K52+K60+K28</f>
        <v>5142.1000000000004</v>
      </c>
    </row>
    <row r="25" spans="1:11" ht="54.75" customHeight="1" x14ac:dyDescent="0.25">
      <c r="A25" s="2" t="s">
        <v>555</v>
      </c>
      <c r="B25" s="43"/>
      <c r="C25" s="43"/>
      <c r="D25" s="69" t="s">
        <v>178</v>
      </c>
      <c r="E25" s="126"/>
      <c r="F25" s="69"/>
      <c r="G25" s="69"/>
      <c r="H25" s="69"/>
      <c r="I25" s="78">
        <f t="shared" ref="I25:K26" si="0">I26</f>
        <v>1000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556</v>
      </c>
      <c r="B26" s="43"/>
      <c r="C26" s="43"/>
      <c r="D26" s="69" t="s">
        <v>213</v>
      </c>
      <c r="E26" s="126"/>
      <c r="F26" s="69"/>
      <c r="G26" s="69"/>
      <c r="H26" s="69"/>
      <c r="I26" s="78">
        <f t="shared" si="0"/>
        <v>1000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181</v>
      </c>
      <c r="B27" s="43"/>
      <c r="C27" s="43"/>
      <c r="D27" s="69" t="s">
        <v>213</v>
      </c>
      <c r="E27" s="126" t="s">
        <v>533</v>
      </c>
      <c r="F27" s="69" t="s">
        <v>28</v>
      </c>
      <c r="G27" s="69" t="s">
        <v>12</v>
      </c>
      <c r="H27" s="69" t="s">
        <v>57</v>
      </c>
      <c r="I27" s="78">
        <v>1000</v>
      </c>
      <c r="J27" s="78">
        <v>1000</v>
      </c>
      <c r="K27" s="78">
        <v>1000</v>
      </c>
    </row>
    <row r="28" spans="1:11" ht="54" customHeight="1" x14ac:dyDescent="0.25">
      <c r="A28" s="2" t="s">
        <v>640</v>
      </c>
      <c r="B28" s="43"/>
      <c r="C28" s="43"/>
      <c r="D28" s="69" t="s">
        <v>641</v>
      </c>
      <c r="E28" s="126"/>
      <c r="F28" s="69"/>
      <c r="G28" s="69"/>
      <c r="H28" s="69"/>
      <c r="I28" s="243">
        <f>I29</f>
        <v>0</v>
      </c>
      <c r="J28" s="78">
        <v>0</v>
      </c>
      <c r="K28" s="78">
        <v>0</v>
      </c>
    </row>
    <row r="29" spans="1:11" ht="25.95" customHeight="1" x14ac:dyDescent="0.25">
      <c r="A29" s="2" t="s">
        <v>642</v>
      </c>
      <c r="B29" s="43"/>
      <c r="C29" s="43"/>
      <c r="D29" s="69" t="s">
        <v>643</v>
      </c>
      <c r="E29" s="126"/>
      <c r="F29" s="69"/>
      <c r="G29" s="69"/>
      <c r="H29" s="69"/>
      <c r="I29" s="243">
        <f>I30</f>
        <v>0</v>
      </c>
      <c r="J29" s="78">
        <v>0</v>
      </c>
      <c r="K29" s="78">
        <v>0</v>
      </c>
    </row>
    <row r="30" spans="1:11" ht="25.95" customHeight="1" x14ac:dyDescent="0.25">
      <c r="A30" s="2" t="s">
        <v>144</v>
      </c>
      <c r="B30" s="43"/>
      <c r="C30" s="43"/>
      <c r="D30" s="69" t="s">
        <v>643</v>
      </c>
      <c r="E30" s="126" t="s">
        <v>533</v>
      </c>
      <c r="F30" s="69" t="s">
        <v>28</v>
      </c>
      <c r="G30" s="69" t="s">
        <v>12</v>
      </c>
      <c r="H30" s="69" t="s">
        <v>145</v>
      </c>
      <c r="I30" s="243">
        <v>0</v>
      </c>
      <c r="J30" s="78">
        <v>0</v>
      </c>
      <c r="K30" s="78">
        <v>0</v>
      </c>
    </row>
    <row r="31" spans="1:11" ht="42.75" customHeight="1" x14ac:dyDescent="0.25">
      <c r="A31" s="2" t="s">
        <v>558</v>
      </c>
      <c r="B31" s="43"/>
      <c r="C31" s="43"/>
      <c r="D31" s="69" t="s">
        <v>442</v>
      </c>
      <c r="E31" s="126"/>
      <c r="F31" s="69"/>
      <c r="G31" s="69"/>
      <c r="H31" s="69"/>
      <c r="I31" s="78">
        <f>I32+I34</f>
        <v>1174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559</v>
      </c>
      <c r="B32" s="43"/>
      <c r="C32" s="43"/>
      <c r="D32" s="69" t="s">
        <v>443</v>
      </c>
      <c r="E32" s="126"/>
      <c r="F32" s="69"/>
      <c r="G32" s="69"/>
      <c r="H32" s="69"/>
      <c r="I32" s="78">
        <f>I33</f>
        <v>174</v>
      </c>
      <c r="J32" s="78">
        <v>0</v>
      </c>
      <c r="K32" s="78">
        <v>0</v>
      </c>
    </row>
    <row r="33" spans="1:11" ht="26.4" customHeight="1" x14ac:dyDescent="0.25">
      <c r="A33" s="2" t="s">
        <v>181</v>
      </c>
      <c r="B33" s="43"/>
      <c r="C33" s="43"/>
      <c r="D33" s="69" t="s">
        <v>443</v>
      </c>
      <c r="E33" s="126" t="s">
        <v>533</v>
      </c>
      <c r="F33" s="69" t="s">
        <v>15</v>
      </c>
      <c r="G33" s="69" t="s">
        <v>163</v>
      </c>
      <c r="H33" s="69" t="s">
        <v>57</v>
      </c>
      <c r="I33" s="78">
        <v>174</v>
      </c>
      <c r="J33" s="78">
        <v>0</v>
      </c>
      <c r="K33" s="78">
        <v>0</v>
      </c>
    </row>
    <row r="34" spans="1:11" ht="57.6" customHeight="1" x14ac:dyDescent="0.25">
      <c r="A34" s="2" t="s">
        <v>613</v>
      </c>
      <c r="B34" s="43"/>
      <c r="C34" s="43"/>
      <c r="D34" s="163" t="s">
        <v>614</v>
      </c>
      <c r="E34" s="126"/>
      <c r="F34" s="69"/>
      <c r="G34" s="69"/>
      <c r="H34" s="217"/>
      <c r="I34" s="243">
        <f>I35</f>
        <v>1000</v>
      </c>
      <c r="J34" s="243">
        <f>J35</f>
        <v>1000</v>
      </c>
      <c r="K34" s="243">
        <f>K35</f>
        <v>1000</v>
      </c>
    </row>
    <row r="35" spans="1:11" ht="55.2" customHeight="1" x14ac:dyDescent="0.25">
      <c r="A35" s="2" t="s">
        <v>144</v>
      </c>
      <c r="B35" s="43"/>
      <c r="C35" s="43"/>
      <c r="D35" s="163" t="s">
        <v>614</v>
      </c>
      <c r="E35" s="126" t="s">
        <v>533</v>
      </c>
      <c r="F35" s="69" t="s">
        <v>28</v>
      </c>
      <c r="G35" s="69" t="s">
        <v>12</v>
      </c>
      <c r="H35" s="217" t="s">
        <v>145</v>
      </c>
      <c r="I35" s="243">
        <v>1000</v>
      </c>
      <c r="J35" s="78">
        <v>1000</v>
      </c>
      <c r="K35" s="78">
        <v>1000</v>
      </c>
    </row>
    <row r="36" spans="1:11" ht="26.4" customHeight="1" x14ac:dyDescent="0.25">
      <c r="A36" s="2" t="s">
        <v>560</v>
      </c>
      <c r="B36" s="43"/>
      <c r="C36" s="43"/>
      <c r="D36" s="163" t="s">
        <v>444</v>
      </c>
      <c r="E36" s="126"/>
      <c r="F36" s="69"/>
      <c r="G36" s="69"/>
      <c r="H36" s="217"/>
      <c r="I36" s="243">
        <f>I40+I45+I42+I43+I37+I47</f>
        <v>7566.6</v>
      </c>
      <c r="J36" s="78">
        <f>J39</f>
        <v>2000</v>
      </c>
      <c r="K36" s="78">
        <f>K39</f>
        <v>2000</v>
      </c>
    </row>
    <row r="37" spans="1:11" ht="26.4" customHeight="1" x14ac:dyDescent="0.25">
      <c r="A37" s="2" t="s">
        <v>798</v>
      </c>
      <c r="B37" s="43"/>
      <c r="C37" s="43"/>
      <c r="D37" s="163" t="s">
        <v>797</v>
      </c>
      <c r="E37" s="126"/>
      <c r="F37" s="69"/>
      <c r="G37" s="69"/>
      <c r="H37" s="217"/>
      <c r="I37" s="243">
        <v>2500</v>
      </c>
      <c r="J37" s="78">
        <v>0</v>
      </c>
      <c r="K37" s="78">
        <v>0</v>
      </c>
    </row>
    <row r="38" spans="1:11" ht="26.4" customHeight="1" x14ac:dyDescent="0.25">
      <c r="A38" s="2" t="s">
        <v>181</v>
      </c>
      <c r="B38" s="43"/>
      <c r="C38" s="43"/>
      <c r="D38" s="163" t="s">
        <v>797</v>
      </c>
      <c r="E38" s="126" t="s">
        <v>533</v>
      </c>
      <c r="F38" s="69" t="s">
        <v>28</v>
      </c>
      <c r="G38" s="69" t="s">
        <v>12</v>
      </c>
      <c r="H38" s="217" t="s">
        <v>57</v>
      </c>
      <c r="I38" s="243">
        <v>2500</v>
      </c>
      <c r="J38" s="78">
        <v>0</v>
      </c>
      <c r="K38" s="78">
        <v>0</v>
      </c>
    </row>
    <row r="39" spans="1:11" ht="18" customHeight="1" x14ac:dyDescent="0.25">
      <c r="A39" s="2" t="s">
        <v>446</v>
      </c>
      <c r="B39" s="43"/>
      <c r="C39" s="43"/>
      <c r="D39" s="163" t="s">
        <v>445</v>
      </c>
      <c r="E39" s="126"/>
      <c r="F39" s="69"/>
      <c r="G39" s="69"/>
      <c r="H39" s="217"/>
      <c r="I39" s="243">
        <f>I40</f>
        <v>2000</v>
      </c>
      <c r="J39" s="78">
        <f>J40</f>
        <v>2000</v>
      </c>
      <c r="K39" s="78">
        <f>K40</f>
        <v>2000</v>
      </c>
    </row>
    <row r="40" spans="1:11" ht="26.4" customHeight="1" x14ac:dyDescent="0.25">
      <c r="A40" s="2" t="s">
        <v>181</v>
      </c>
      <c r="B40" s="43"/>
      <c r="C40" s="43"/>
      <c r="D40" s="163" t="s">
        <v>445</v>
      </c>
      <c r="E40" s="126" t="s">
        <v>533</v>
      </c>
      <c r="F40" s="69" t="s">
        <v>28</v>
      </c>
      <c r="G40" s="69" t="s">
        <v>12</v>
      </c>
      <c r="H40" s="217" t="s">
        <v>57</v>
      </c>
      <c r="I40" s="243">
        <v>2000</v>
      </c>
      <c r="J40" s="78">
        <v>2000</v>
      </c>
      <c r="K40" s="78">
        <v>2000</v>
      </c>
    </row>
    <row r="41" spans="1:11" ht="29.4" customHeight="1" x14ac:dyDescent="0.25">
      <c r="A41" s="2" t="s">
        <v>651</v>
      </c>
      <c r="B41" s="43"/>
      <c r="C41" s="43"/>
      <c r="D41" s="163" t="s">
        <v>650</v>
      </c>
      <c r="E41" s="126"/>
      <c r="F41" s="69"/>
      <c r="G41" s="69"/>
      <c r="H41" s="217"/>
      <c r="I41" s="243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181</v>
      </c>
      <c r="B42" s="43"/>
      <c r="C42" s="43"/>
      <c r="D42" s="163" t="s">
        <v>650</v>
      </c>
      <c r="E42" s="69" t="s">
        <v>533</v>
      </c>
      <c r="F42" s="69" t="s">
        <v>28</v>
      </c>
      <c r="G42" s="69" t="s">
        <v>12</v>
      </c>
      <c r="H42" s="69" t="s">
        <v>57</v>
      </c>
      <c r="I42" s="243">
        <v>0</v>
      </c>
      <c r="J42" s="78">
        <v>0</v>
      </c>
      <c r="K42" s="78">
        <v>0</v>
      </c>
    </row>
    <row r="43" spans="1:11" ht="99" customHeight="1" x14ac:dyDescent="0.25">
      <c r="A43" s="2" t="s">
        <v>652</v>
      </c>
      <c r="B43" s="43"/>
      <c r="C43" s="43"/>
      <c r="D43" s="163" t="s">
        <v>653</v>
      </c>
      <c r="E43" s="69"/>
      <c r="F43" s="69"/>
      <c r="G43" s="69"/>
      <c r="H43" s="217"/>
      <c r="I43" s="243">
        <f>I44</f>
        <v>90</v>
      </c>
      <c r="J43" s="78">
        <v>0</v>
      </c>
      <c r="K43" s="78">
        <v>0</v>
      </c>
    </row>
    <row r="44" spans="1:11" ht="26.4" customHeight="1" x14ac:dyDescent="0.25">
      <c r="A44" s="2" t="s">
        <v>181</v>
      </c>
      <c r="B44" s="43"/>
      <c r="C44" s="43"/>
      <c r="D44" s="163" t="s">
        <v>653</v>
      </c>
      <c r="E44" s="69" t="s">
        <v>533</v>
      </c>
      <c r="F44" s="69" t="s">
        <v>28</v>
      </c>
      <c r="G44" s="69" t="s">
        <v>12</v>
      </c>
      <c r="H44" s="69" t="s">
        <v>57</v>
      </c>
      <c r="I44" s="243">
        <v>90</v>
      </c>
      <c r="J44" s="78">
        <v>0</v>
      </c>
      <c r="K44" s="78">
        <v>0</v>
      </c>
    </row>
    <row r="45" spans="1:11" ht="26.4" customHeight="1" x14ac:dyDescent="0.25">
      <c r="A45" s="2" t="s">
        <v>632</v>
      </c>
      <c r="B45" s="43"/>
      <c r="C45" s="43"/>
      <c r="D45" s="163" t="s">
        <v>631</v>
      </c>
      <c r="E45" s="126"/>
      <c r="F45" s="69"/>
      <c r="G45" s="69"/>
      <c r="H45" s="217"/>
      <c r="I45" s="243">
        <f>I46</f>
        <v>78</v>
      </c>
      <c r="J45" s="78">
        <v>0</v>
      </c>
      <c r="K45" s="78">
        <v>0</v>
      </c>
    </row>
    <row r="46" spans="1:11" ht="26.4" customHeight="1" x14ac:dyDescent="0.25">
      <c r="A46" s="2" t="s">
        <v>181</v>
      </c>
      <c r="B46" s="43"/>
      <c r="C46" s="43"/>
      <c r="D46" s="163" t="s">
        <v>631</v>
      </c>
      <c r="E46" s="126" t="s">
        <v>533</v>
      </c>
      <c r="F46" s="69" t="s">
        <v>28</v>
      </c>
      <c r="G46" s="69" t="s">
        <v>12</v>
      </c>
      <c r="H46" s="217" t="s">
        <v>57</v>
      </c>
      <c r="I46" s="243">
        <v>78</v>
      </c>
      <c r="J46" s="78">
        <v>0</v>
      </c>
      <c r="K46" s="78">
        <v>0</v>
      </c>
    </row>
    <row r="47" spans="1:11" ht="57" customHeight="1" x14ac:dyDescent="0.25">
      <c r="A47" s="2" t="s">
        <v>799</v>
      </c>
      <c r="B47" s="43"/>
      <c r="C47" s="43"/>
      <c r="D47" s="163" t="s">
        <v>800</v>
      </c>
      <c r="E47" s="126"/>
      <c r="F47" s="69"/>
      <c r="G47" s="69"/>
      <c r="H47" s="217"/>
      <c r="I47" s="243">
        <f>I48</f>
        <v>2898.6</v>
      </c>
      <c r="J47" s="78">
        <f>J48</f>
        <v>0</v>
      </c>
      <c r="K47" s="78">
        <f>K48</f>
        <v>0</v>
      </c>
    </row>
    <row r="48" spans="1:11" ht="26.4" customHeight="1" x14ac:dyDescent="0.25">
      <c r="A48" s="2" t="s">
        <v>181</v>
      </c>
      <c r="B48" s="43"/>
      <c r="C48" s="43"/>
      <c r="D48" s="163" t="s">
        <v>800</v>
      </c>
      <c r="E48" s="126" t="s">
        <v>533</v>
      </c>
      <c r="F48" s="69" t="s">
        <v>28</v>
      </c>
      <c r="G48" s="69" t="s">
        <v>12</v>
      </c>
      <c r="H48" s="217" t="s">
        <v>57</v>
      </c>
      <c r="I48" s="243">
        <v>2898.6</v>
      </c>
      <c r="J48" s="78">
        <v>0</v>
      </c>
      <c r="K48" s="78">
        <v>0</v>
      </c>
    </row>
    <row r="49" spans="1:11" ht="33.6" customHeight="1" x14ac:dyDescent="0.25">
      <c r="A49" s="2" t="s">
        <v>411</v>
      </c>
      <c r="B49" s="43"/>
      <c r="C49" s="43"/>
      <c r="D49" s="69" t="s">
        <v>410</v>
      </c>
      <c r="E49" s="126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5">
      <c r="A50" s="2" t="s">
        <v>649</v>
      </c>
      <c r="B50" s="43"/>
      <c r="C50" s="43"/>
      <c r="D50" s="69" t="s">
        <v>648</v>
      </c>
      <c r="E50" s="126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2" customHeight="1" x14ac:dyDescent="0.25">
      <c r="A51" s="2" t="s">
        <v>83</v>
      </c>
      <c r="B51" s="43"/>
      <c r="C51" s="43"/>
      <c r="D51" s="69" t="s">
        <v>648</v>
      </c>
      <c r="E51" s="126" t="s">
        <v>533</v>
      </c>
      <c r="F51" s="69" t="s">
        <v>28</v>
      </c>
      <c r="G51" s="69" t="s">
        <v>12</v>
      </c>
      <c r="H51" s="69" t="s">
        <v>141</v>
      </c>
      <c r="I51" s="78">
        <v>149014.79999999999</v>
      </c>
      <c r="J51" s="78">
        <v>0</v>
      </c>
      <c r="K51" s="78">
        <v>0</v>
      </c>
    </row>
    <row r="52" spans="1:11" ht="30" customHeight="1" x14ac:dyDescent="0.25">
      <c r="A52" s="2" t="s">
        <v>448</v>
      </c>
      <c r="B52" s="43"/>
      <c r="C52" s="43"/>
      <c r="D52" s="69" t="s">
        <v>449</v>
      </c>
      <c r="E52" s="126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5">
      <c r="A53" s="2" t="s">
        <v>468</v>
      </c>
      <c r="B53" s="43"/>
      <c r="C53" s="43"/>
      <c r="D53" s="69" t="s">
        <v>469</v>
      </c>
      <c r="E53" s="126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5">
      <c r="A54" s="2" t="s">
        <v>181</v>
      </c>
      <c r="B54" s="43"/>
      <c r="C54" s="43"/>
      <c r="D54" s="69" t="s">
        <v>469</v>
      </c>
      <c r="E54" s="126" t="s">
        <v>533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5">
      <c r="A55" s="2" t="s">
        <v>181</v>
      </c>
      <c r="B55" s="43"/>
      <c r="C55" s="43"/>
      <c r="D55" s="69" t="s">
        <v>469</v>
      </c>
      <c r="E55" s="126" t="s">
        <v>533</v>
      </c>
      <c r="F55" s="69" t="s">
        <v>28</v>
      </c>
      <c r="G55" s="69" t="s">
        <v>28</v>
      </c>
      <c r="H55" s="69" t="s">
        <v>57</v>
      </c>
      <c r="I55" s="243">
        <v>131.4</v>
      </c>
      <c r="J55" s="243">
        <v>130.69999999999999</v>
      </c>
      <c r="K55" s="243">
        <v>142.1</v>
      </c>
    </row>
    <row r="56" spans="1:11" ht="47.4" customHeight="1" x14ac:dyDescent="0.25">
      <c r="A56" s="2" t="s">
        <v>655</v>
      </c>
      <c r="B56" s="43"/>
      <c r="C56" s="43"/>
      <c r="D56" s="69" t="s">
        <v>654</v>
      </c>
      <c r="E56" s="126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5">
      <c r="A57" s="2" t="s">
        <v>181</v>
      </c>
      <c r="B57" s="43"/>
      <c r="C57" s="43"/>
      <c r="D57" s="69" t="s">
        <v>654</v>
      </c>
      <c r="E57" s="126" t="s">
        <v>533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" customHeight="1" x14ac:dyDescent="0.25">
      <c r="A58" s="2" t="s">
        <v>766</v>
      </c>
      <c r="B58" s="43"/>
      <c r="C58" s="43"/>
      <c r="D58" s="69" t="s">
        <v>765</v>
      </c>
      <c r="E58" s="126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5" customHeight="1" x14ac:dyDescent="0.25">
      <c r="A59" s="2" t="s">
        <v>144</v>
      </c>
      <c r="B59" s="43"/>
      <c r="C59" s="43"/>
      <c r="D59" s="69" t="s">
        <v>765</v>
      </c>
      <c r="E59" s="126" t="s">
        <v>533</v>
      </c>
      <c r="F59" s="69" t="s">
        <v>28</v>
      </c>
      <c r="G59" s="69" t="s">
        <v>12</v>
      </c>
      <c r="H59" s="69" t="s">
        <v>145</v>
      </c>
      <c r="I59" s="78">
        <v>1300</v>
      </c>
      <c r="J59" s="78">
        <v>0</v>
      </c>
      <c r="K59" s="78">
        <v>0</v>
      </c>
    </row>
    <row r="60" spans="1:11" ht="25.2" customHeight="1" x14ac:dyDescent="0.25">
      <c r="A60" s="2" t="s">
        <v>481</v>
      </c>
      <c r="B60" s="43"/>
      <c r="C60" s="43"/>
      <c r="D60" s="69" t="s">
        <v>479</v>
      </c>
      <c r="E60" s="126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5" customHeight="1" x14ac:dyDescent="0.25">
      <c r="A61" s="2" t="s">
        <v>557</v>
      </c>
      <c r="B61" s="43"/>
      <c r="C61" s="43"/>
      <c r="D61" s="69" t="s">
        <v>480</v>
      </c>
      <c r="E61" s="126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5">
      <c r="A62" s="2" t="s">
        <v>181</v>
      </c>
      <c r="B62" s="43"/>
      <c r="C62" s="43"/>
      <c r="D62" s="69" t="s">
        <v>480</v>
      </c>
      <c r="E62" s="126" t="s">
        <v>533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5">
      <c r="A63" s="22" t="s">
        <v>738</v>
      </c>
      <c r="B63" s="62"/>
      <c r="C63" s="62"/>
      <c r="D63" s="72" t="s">
        <v>167</v>
      </c>
      <c r="E63" s="121"/>
      <c r="F63" s="72"/>
      <c r="G63" s="72"/>
      <c r="H63" s="72"/>
      <c r="I63" s="155">
        <f>I83+I69+I64+I80</f>
        <v>18321.599999999999</v>
      </c>
      <c r="J63" s="155">
        <f>J83</f>
        <v>0</v>
      </c>
      <c r="K63" s="155">
        <f>K83</f>
        <v>0</v>
      </c>
    </row>
    <row r="64" spans="1:11" ht="36.6" customHeight="1" x14ac:dyDescent="0.25">
      <c r="A64" s="2" t="s">
        <v>615</v>
      </c>
      <c r="B64" s="62"/>
      <c r="C64" s="62"/>
      <c r="D64" s="69" t="s">
        <v>616</v>
      </c>
      <c r="E64" s="126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200000000000003" customHeight="1" x14ac:dyDescent="0.25">
      <c r="A65" s="2" t="s">
        <v>617</v>
      </c>
      <c r="B65" s="62"/>
      <c r="C65" s="62"/>
      <c r="D65" s="69" t="s">
        <v>618</v>
      </c>
      <c r="E65" s="126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" customHeight="1" x14ac:dyDescent="0.25">
      <c r="A66" s="2" t="s">
        <v>181</v>
      </c>
      <c r="B66" s="62"/>
      <c r="C66" s="62"/>
      <c r="D66" s="69" t="s">
        <v>618</v>
      </c>
      <c r="E66" s="126" t="s">
        <v>533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" customHeight="1" x14ac:dyDescent="0.25">
      <c r="A67" s="2" t="s">
        <v>447</v>
      </c>
      <c r="B67" s="62"/>
      <c r="C67" s="62"/>
      <c r="D67" s="69" t="s">
        <v>701</v>
      </c>
      <c r="E67" s="126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" customHeight="1" x14ac:dyDescent="0.25">
      <c r="A68" s="2" t="s">
        <v>181</v>
      </c>
      <c r="B68" s="62"/>
      <c r="C68" s="62"/>
      <c r="D68" s="69" t="s">
        <v>701</v>
      </c>
      <c r="E68" s="126" t="s">
        <v>533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5">
      <c r="A69" s="2" t="s">
        <v>470</v>
      </c>
      <c r="B69" s="62"/>
      <c r="C69" s="62"/>
      <c r="D69" s="69" t="s">
        <v>471</v>
      </c>
      <c r="E69" s="126"/>
      <c r="F69" s="69"/>
      <c r="G69" s="69"/>
      <c r="H69" s="69"/>
      <c r="I69" s="78">
        <f>I70+I76+I74+I72+I78</f>
        <v>8931.5</v>
      </c>
      <c r="J69" s="78">
        <f>J70</f>
        <v>0</v>
      </c>
      <c r="K69" s="78">
        <f>K70</f>
        <v>0</v>
      </c>
    </row>
    <row r="70" spans="1:11" ht="26.25" customHeight="1" x14ac:dyDescent="0.25">
      <c r="A70" s="2" t="s">
        <v>586</v>
      </c>
      <c r="B70" s="62"/>
      <c r="C70" s="62"/>
      <c r="D70" s="69" t="s">
        <v>585</v>
      </c>
      <c r="E70" s="126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5">
      <c r="A71" s="2" t="s">
        <v>181</v>
      </c>
      <c r="B71" s="62"/>
      <c r="C71" s="62"/>
      <c r="D71" s="69" t="s">
        <v>585</v>
      </c>
      <c r="E71" s="126" t="s">
        <v>533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5">
      <c r="A72" s="2" t="s">
        <v>620</v>
      </c>
      <c r="B72" s="62"/>
      <c r="C72" s="62"/>
      <c r="D72" s="69" t="s">
        <v>619</v>
      </c>
      <c r="E72" s="126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5">
      <c r="A73" s="2" t="s">
        <v>181</v>
      </c>
      <c r="B73" s="62"/>
      <c r="C73" s="62"/>
      <c r="D73" s="69" t="s">
        <v>619</v>
      </c>
      <c r="E73" s="126" t="s">
        <v>533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5">
      <c r="A74" s="2" t="s">
        <v>447</v>
      </c>
      <c r="B74" s="62"/>
      <c r="C74" s="62"/>
      <c r="D74" s="69" t="s">
        <v>584</v>
      </c>
      <c r="E74" s="126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5">
      <c r="A75" s="2" t="s">
        <v>181</v>
      </c>
      <c r="B75" s="62"/>
      <c r="C75" s="62"/>
      <c r="D75" s="69" t="s">
        <v>584</v>
      </c>
      <c r="E75" s="126" t="s">
        <v>533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5">
      <c r="A76" s="2" t="s">
        <v>548</v>
      </c>
      <c r="B76" s="62"/>
      <c r="C76" s="62"/>
      <c r="D76" s="69" t="s">
        <v>547</v>
      </c>
      <c r="E76" s="126"/>
      <c r="F76" s="69"/>
      <c r="G76" s="69"/>
      <c r="H76" s="69"/>
      <c r="I76" s="78">
        <f>I77</f>
        <v>8901.5</v>
      </c>
      <c r="J76" s="78">
        <v>0</v>
      </c>
      <c r="K76" s="78">
        <v>0</v>
      </c>
    </row>
    <row r="77" spans="1:11" ht="26.25" customHeight="1" x14ac:dyDescent="0.25">
      <c r="A77" s="2" t="s">
        <v>181</v>
      </c>
      <c r="B77" s="62"/>
      <c r="C77" s="62"/>
      <c r="D77" s="69" t="s">
        <v>547</v>
      </c>
      <c r="E77" s="126" t="s">
        <v>533</v>
      </c>
      <c r="F77" s="69" t="s">
        <v>28</v>
      </c>
      <c r="G77" s="69" t="s">
        <v>14</v>
      </c>
      <c r="H77" s="69" t="s">
        <v>57</v>
      </c>
      <c r="I77" s="78">
        <v>8901.5</v>
      </c>
      <c r="J77" s="78">
        <v>0</v>
      </c>
      <c r="K77" s="78">
        <v>0</v>
      </c>
    </row>
    <row r="78" spans="1:11" ht="39.6" customHeight="1" x14ac:dyDescent="0.25">
      <c r="A78" s="2" t="s">
        <v>622</v>
      </c>
      <c r="B78" s="62"/>
      <c r="C78" s="62"/>
      <c r="D78" s="69" t="s">
        <v>621</v>
      </c>
      <c r="E78" s="126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5">
      <c r="A79" s="2" t="s">
        <v>181</v>
      </c>
      <c r="B79" s="62"/>
      <c r="C79" s="62"/>
      <c r="D79" s="69" t="s">
        <v>621</v>
      </c>
      <c r="E79" s="126" t="s">
        <v>533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5">
      <c r="A80" s="2" t="s">
        <v>623</v>
      </c>
      <c r="B80" s="62"/>
      <c r="C80" s="62"/>
      <c r="D80" s="69" t="s">
        <v>624</v>
      </c>
      <c r="E80" s="126"/>
      <c r="F80" s="69"/>
      <c r="G80" s="69"/>
      <c r="H80" s="69"/>
      <c r="I80" s="243">
        <f>I81</f>
        <v>0</v>
      </c>
      <c r="J80" s="243">
        <v>0</v>
      </c>
      <c r="K80" s="243">
        <v>0</v>
      </c>
    </row>
    <row r="81" spans="1:11" ht="22.95" customHeight="1" x14ac:dyDescent="0.25">
      <c r="A81" s="2" t="s">
        <v>626</v>
      </c>
      <c r="B81" s="62"/>
      <c r="C81" s="62"/>
      <c r="D81" s="69" t="s">
        <v>625</v>
      </c>
      <c r="E81" s="126"/>
      <c r="F81" s="69"/>
      <c r="G81" s="69"/>
      <c r="H81" s="69"/>
      <c r="I81" s="243">
        <f>I82</f>
        <v>0</v>
      </c>
      <c r="J81" s="243">
        <v>0</v>
      </c>
      <c r="K81" s="243">
        <v>0</v>
      </c>
    </row>
    <row r="82" spans="1:11" ht="40.200000000000003" customHeight="1" x14ac:dyDescent="0.25">
      <c r="A82" s="2" t="s">
        <v>181</v>
      </c>
      <c r="B82" s="62"/>
      <c r="C82" s="62"/>
      <c r="D82" s="69" t="s">
        <v>625</v>
      </c>
      <c r="E82" s="126" t="s">
        <v>533</v>
      </c>
      <c r="F82" s="69" t="s">
        <v>28</v>
      </c>
      <c r="G82" s="69" t="s">
        <v>14</v>
      </c>
      <c r="H82" s="69" t="s">
        <v>57</v>
      </c>
      <c r="I82" s="243">
        <v>0</v>
      </c>
      <c r="J82" s="243">
        <v>0</v>
      </c>
      <c r="K82" s="243">
        <v>0</v>
      </c>
    </row>
    <row r="83" spans="1:11" ht="42.75" customHeight="1" x14ac:dyDescent="0.25">
      <c r="A83" s="2" t="s">
        <v>203</v>
      </c>
      <c r="B83" s="43"/>
      <c r="C83" s="43"/>
      <c r="D83" s="69" t="s">
        <v>185</v>
      </c>
      <c r="E83" s="126"/>
      <c r="F83" s="69"/>
      <c r="G83" s="69"/>
      <c r="H83" s="69"/>
      <c r="I83" s="78">
        <f>I84+I86+I88</f>
        <v>9325.0999999999985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5">
      <c r="A84" s="160" t="s">
        <v>754</v>
      </c>
      <c r="B84" s="227"/>
      <c r="C84" s="227"/>
      <c r="D84" s="228" t="s">
        <v>753</v>
      </c>
      <c r="E84" s="229"/>
      <c r="F84" s="228"/>
      <c r="G84" s="69"/>
      <c r="H84" s="69"/>
      <c r="I84" s="243">
        <f t="shared" si="3"/>
        <v>2448.9</v>
      </c>
      <c r="J84" s="243">
        <f t="shared" si="3"/>
        <v>0</v>
      </c>
      <c r="K84" s="243">
        <f t="shared" si="3"/>
        <v>0</v>
      </c>
    </row>
    <row r="85" spans="1:11" ht="38.25" customHeight="1" x14ac:dyDescent="0.25">
      <c r="A85" s="59" t="s">
        <v>181</v>
      </c>
      <c r="B85" s="43"/>
      <c r="C85" s="43"/>
      <c r="D85" s="69" t="s">
        <v>753</v>
      </c>
      <c r="E85" s="126" t="s">
        <v>533</v>
      </c>
      <c r="F85" s="69" t="s">
        <v>28</v>
      </c>
      <c r="G85" s="69" t="s">
        <v>14</v>
      </c>
      <c r="H85" s="69" t="s">
        <v>57</v>
      </c>
      <c r="I85" s="243">
        <v>2448.9</v>
      </c>
      <c r="J85" s="243">
        <v>0</v>
      </c>
      <c r="K85" s="243">
        <v>0</v>
      </c>
    </row>
    <row r="86" spans="1:11" ht="33" customHeight="1" x14ac:dyDescent="0.25">
      <c r="A86" s="2" t="s">
        <v>679</v>
      </c>
      <c r="B86" s="43"/>
      <c r="C86" s="43"/>
      <c r="D86" s="69" t="s">
        <v>678</v>
      </c>
      <c r="E86" s="126"/>
      <c r="F86" s="69"/>
      <c r="G86" s="69"/>
      <c r="H86" s="69"/>
      <c r="I86" s="243">
        <f>I87</f>
        <v>3044</v>
      </c>
      <c r="J86" s="243">
        <f>J87</f>
        <v>0</v>
      </c>
      <c r="K86" s="243">
        <f>K87</f>
        <v>0</v>
      </c>
    </row>
    <row r="87" spans="1:11" ht="40.5" customHeight="1" x14ac:dyDescent="0.25">
      <c r="A87" s="2" t="s">
        <v>181</v>
      </c>
      <c r="B87" s="43"/>
      <c r="C87" s="43"/>
      <c r="D87" s="69" t="s">
        <v>678</v>
      </c>
      <c r="E87" s="126" t="s">
        <v>533</v>
      </c>
      <c r="F87" s="69" t="s">
        <v>28</v>
      </c>
      <c r="G87" s="69" t="s">
        <v>14</v>
      </c>
      <c r="H87" s="69" t="s">
        <v>57</v>
      </c>
      <c r="I87" s="243">
        <v>3044</v>
      </c>
      <c r="J87" s="243">
        <v>0</v>
      </c>
      <c r="K87" s="243">
        <v>0</v>
      </c>
    </row>
    <row r="88" spans="1:11" ht="30.6" customHeight="1" x14ac:dyDescent="0.25">
      <c r="A88" s="2" t="s">
        <v>755</v>
      </c>
      <c r="B88" s="43"/>
      <c r="C88" s="43"/>
      <c r="D88" s="69" t="s">
        <v>804</v>
      </c>
      <c r="E88" s="126"/>
      <c r="F88" s="69"/>
      <c r="G88" s="69"/>
      <c r="H88" s="69"/>
      <c r="I88" s="243">
        <f>I89</f>
        <v>3832.2</v>
      </c>
      <c r="J88" s="243">
        <f>J89</f>
        <v>0</v>
      </c>
      <c r="K88" s="243">
        <f>K89</f>
        <v>0</v>
      </c>
    </row>
    <row r="89" spans="1:11" ht="34.200000000000003" customHeight="1" x14ac:dyDescent="0.25">
      <c r="A89" s="2" t="s">
        <v>181</v>
      </c>
      <c r="B89" s="43"/>
      <c r="C89" s="43"/>
      <c r="D89" s="69" t="s">
        <v>804</v>
      </c>
      <c r="E89" s="126" t="s">
        <v>533</v>
      </c>
      <c r="F89" s="69" t="s">
        <v>28</v>
      </c>
      <c r="G89" s="69" t="s">
        <v>14</v>
      </c>
      <c r="H89" s="69" t="s">
        <v>57</v>
      </c>
      <c r="I89" s="243">
        <v>3832.2</v>
      </c>
      <c r="J89" s="243">
        <v>0</v>
      </c>
      <c r="K89" s="243">
        <v>0</v>
      </c>
    </row>
    <row r="90" spans="1:11" ht="44.25" customHeight="1" x14ac:dyDescent="0.25">
      <c r="A90" s="22" t="s">
        <v>733</v>
      </c>
      <c r="B90" s="43"/>
      <c r="C90" s="43"/>
      <c r="D90" s="72" t="s">
        <v>206</v>
      </c>
      <c r="E90" s="121"/>
      <c r="F90" s="72"/>
      <c r="G90" s="72"/>
      <c r="H90" s="72"/>
      <c r="I90" s="155">
        <f>I91+I105+I94+I108+I113</f>
        <v>18094.3</v>
      </c>
      <c r="J90" s="155">
        <f>J91+J105+J94+J108+J113</f>
        <v>4347.8999999999996</v>
      </c>
      <c r="K90" s="155">
        <f t="shared" ref="K90" si="4">K91+K105+K94+K108+K113</f>
        <v>3841.7000000000003</v>
      </c>
    </row>
    <row r="91" spans="1:11" ht="29.25" customHeight="1" x14ac:dyDescent="0.25">
      <c r="A91" s="2" t="s">
        <v>210</v>
      </c>
      <c r="B91" s="43"/>
      <c r="C91" s="43"/>
      <c r="D91" s="69" t="s">
        <v>207</v>
      </c>
      <c r="E91" s="126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5">
      <c r="A92" s="197" t="s">
        <v>208</v>
      </c>
      <c r="B92" s="43"/>
      <c r="C92" s="43"/>
      <c r="D92" s="69" t="s">
        <v>209</v>
      </c>
      <c r="E92" s="126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5">
      <c r="A93" s="2" t="s">
        <v>160</v>
      </c>
      <c r="B93" s="43"/>
      <c r="C93" s="43"/>
      <c r="D93" s="69" t="s">
        <v>209</v>
      </c>
      <c r="E93" s="126" t="s">
        <v>533</v>
      </c>
      <c r="F93" s="69" t="s">
        <v>42</v>
      </c>
      <c r="G93" s="69" t="s">
        <v>14</v>
      </c>
      <c r="H93" s="69" t="s">
        <v>92</v>
      </c>
      <c r="I93" s="243">
        <v>1961.8</v>
      </c>
      <c r="J93" s="78">
        <v>0</v>
      </c>
      <c r="K93" s="78">
        <v>0</v>
      </c>
    </row>
    <row r="94" spans="1:11" ht="28.5" customHeight="1" x14ac:dyDescent="0.25">
      <c r="A94" s="2" t="s">
        <v>514</v>
      </c>
      <c r="B94" s="43"/>
      <c r="C94" s="43"/>
      <c r="D94" s="69" t="s">
        <v>517</v>
      </c>
      <c r="E94" s="126"/>
      <c r="F94" s="69"/>
      <c r="G94" s="69"/>
      <c r="H94" s="69"/>
      <c r="I94" s="243">
        <f>I95+I97+I103+I99+I101</f>
        <v>12779.9</v>
      </c>
      <c r="J94" s="243">
        <f t="shared" ref="J94:K94" si="6">J95+J97+J103+J99+J101</f>
        <v>4047.9</v>
      </c>
      <c r="K94" s="243">
        <f t="shared" si="6"/>
        <v>3841.7000000000003</v>
      </c>
    </row>
    <row r="95" spans="1:11" ht="17.399999999999999" customHeight="1" x14ac:dyDescent="0.25">
      <c r="A95" s="2" t="s">
        <v>515</v>
      </c>
      <c r="B95" s="43"/>
      <c r="C95" s="43"/>
      <c r="D95" s="69" t="s">
        <v>518</v>
      </c>
      <c r="E95" s="126"/>
      <c r="F95" s="69"/>
      <c r="G95" s="69"/>
      <c r="H95" s="69"/>
      <c r="I95" s="243">
        <f>I96</f>
        <v>535</v>
      </c>
      <c r="J95" s="243">
        <f>J96</f>
        <v>535</v>
      </c>
      <c r="K95" s="243">
        <f>K96</f>
        <v>535</v>
      </c>
    </row>
    <row r="96" spans="1:11" ht="45.75" customHeight="1" x14ac:dyDescent="0.25">
      <c r="A96" s="2" t="s">
        <v>181</v>
      </c>
      <c r="B96" s="43"/>
      <c r="C96" s="43"/>
      <c r="D96" s="69" t="s">
        <v>518</v>
      </c>
      <c r="E96" s="126" t="s">
        <v>533</v>
      </c>
      <c r="F96" s="69" t="s">
        <v>28</v>
      </c>
      <c r="G96" s="69" t="s">
        <v>14</v>
      </c>
      <c r="H96" s="69" t="s">
        <v>57</v>
      </c>
      <c r="I96" s="243">
        <v>535</v>
      </c>
      <c r="J96" s="243">
        <v>535</v>
      </c>
      <c r="K96" s="243">
        <v>535</v>
      </c>
    </row>
    <row r="97" spans="1:11" ht="28.5" customHeight="1" x14ac:dyDescent="0.25">
      <c r="A97" s="2" t="s">
        <v>516</v>
      </c>
      <c r="B97" s="43"/>
      <c r="C97" s="43"/>
      <c r="D97" s="69" t="s">
        <v>519</v>
      </c>
      <c r="E97" s="126"/>
      <c r="F97" s="69"/>
      <c r="G97" s="69"/>
      <c r="H97" s="69"/>
      <c r="I97" s="243">
        <f>I98</f>
        <v>3199.3</v>
      </c>
      <c r="J97" s="243">
        <f>J98</f>
        <v>2791.3</v>
      </c>
      <c r="K97" s="243">
        <f>K98</f>
        <v>2791.3</v>
      </c>
    </row>
    <row r="98" spans="1:11" ht="42.75" customHeight="1" x14ac:dyDescent="0.25">
      <c r="A98" s="2" t="s">
        <v>181</v>
      </c>
      <c r="B98" s="43"/>
      <c r="C98" s="43"/>
      <c r="D98" s="69" t="s">
        <v>519</v>
      </c>
      <c r="E98" s="126" t="s">
        <v>533</v>
      </c>
      <c r="F98" s="69" t="s">
        <v>28</v>
      </c>
      <c r="G98" s="69" t="s">
        <v>14</v>
      </c>
      <c r="H98" s="69" t="s">
        <v>57</v>
      </c>
      <c r="I98" s="243">
        <v>3199.3</v>
      </c>
      <c r="J98" s="243">
        <v>2791.3</v>
      </c>
      <c r="K98" s="243">
        <v>2791.3</v>
      </c>
    </row>
    <row r="99" spans="1:11" ht="29.4" customHeight="1" x14ac:dyDescent="0.25">
      <c r="A99" s="2" t="s">
        <v>805</v>
      </c>
      <c r="B99" s="43"/>
      <c r="C99" s="43"/>
      <c r="D99" s="69" t="s">
        <v>806</v>
      </c>
      <c r="E99" s="126"/>
      <c r="F99" s="69"/>
      <c r="G99" s="69"/>
      <c r="H99" s="69"/>
      <c r="I99" s="243">
        <f>I100</f>
        <v>240</v>
      </c>
      <c r="J99" s="243">
        <v>0</v>
      </c>
      <c r="K99" s="243">
        <v>0</v>
      </c>
    </row>
    <row r="100" spans="1:11" ht="35.4" customHeight="1" x14ac:dyDescent="0.25">
      <c r="A100" s="2" t="s">
        <v>181</v>
      </c>
      <c r="B100" s="43"/>
      <c r="C100" s="43"/>
      <c r="D100" s="69" t="s">
        <v>806</v>
      </c>
      <c r="E100" s="126" t="s">
        <v>533</v>
      </c>
      <c r="F100" s="69" t="s">
        <v>28</v>
      </c>
      <c r="G100" s="69" t="s">
        <v>14</v>
      </c>
      <c r="H100" s="69" t="s">
        <v>57</v>
      </c>
      <c r="I100" s="243">
        <v>240</v>
      </c>
      <c r="J100" s="243">
        <v>0</v>
      </c>
      <c r="K100" s="243">
        <v>0</v>
      </c>
    </row>
    <row r="101" spans="1:11" ht="22.2" customHeight="1" x14ac:dyDescent="0.25">
      <c r="A101" s="2" t="s">
        <v>808</v>
      </c>
      <c r="B101" s="43"/>
      <c r="C101" s="43"/>
      <c r="D101" s="69" t="s">
        <v>807</v>
      </c>
      <c r="E101" s="126"/>
      <c r="F101" s="69"/>
      <c r="G101" s="69"/>
      <c r="H101" s="69"/>
      <c r="I101" s="243">
        <f>I102</f>
        <v>670.1</v>
      </c>
      <c r="J101" s="243">
        <f t="shared" ref="J101:K101" si="7">J102</f>
        <v>721.6</v>
      </c>
      <c r="K101" s="243">
        <f t="shared" si="7"/>
        <v>515.4</v>
      </c>
    </row>
    <row r="102" spans="1:11" ht="35.4" customHeight="1" x14ac:dyDescent="0.25">
      <c r="A102" s="2" t="s">
        <v>181</v>
      </c>
      <c r="B102" s="43"/>
      <c r="C102" s="43"/>
      <c r="D102" s="69" t="s">
        <v>807</v>
      </c>
      <c r="E102" s="126" t="s">
        <v>533</v>
      </c>
      <c r="F102" s="69" t="s">
        <v>28</v>
      </c>
      <c r="G102" s="69" t="s">
        <v>14</v>
      </c>
      <c r="H102" s="69" t="s">
        <v>57</v>
      </c>
      <c r="I102" s="243">
        <v>670.1</v>
      </c>
      <c r="J102" s="243">
        <v>721.6</v>
      </c>
      <c r="K102" s="243">
        <v>515.4</v>
      </c>
    </row>
    <row r="103" spans="1:11" ht="30.6" customHeight="1" x14ac:dyDescent="0.25">
      <c r="A103" s="2" t="s">
        <v>634</v>
      </c>
      <c r="B103" s="43"/>
      <c r="C103" s="43"/>
      <c r="D103" s="69" t="s">
        <v>633</v>
      </c>
      <c r="E103" s="126"/>
      <c r="F103" s="69"/>
      <c r="G103" s="69"/>
      <c r="H103" s="69"/>
      <c r="I103" s="243">
        <f>I104</f>
        <v>8135.5</v>
      </c>
      <c r="J103" s="243">
        <v>0</v>
      </c>
      <c r="K103" s="243">
        <v>0</v>
      </c>
    </row>
    <row r="104" spans="1:11" ht="45" customHeight="1" x14ac:dyDescent="0.25">
      <c r="A104" s="2" t="s">
        <v>181</v>
      </c>
      <c r="B104" s="43"/>
      <c r="C104" s="43"/>
      <c r="D104" s="69" t="s">
        <v>633</v>
      </c>
      <c r="E104" s="126" t="s">
        <v>533</v>
      </c>
      <c r="F104" s="69" t="s">
        <v>28</v>
      </c>
      <c r="G104" s="69" t="s">
        <v>14</v>
      </c>
      <c r="H104" s="69" t="s">
        <v>57</v>
      </c>
      <c r="I104" s="243">
        <v>8135.5</v>
      </c>
      <c r="J104" s="243">
        <v>0</v>
      </c>
      <c r="K104" s="243">
        <v>0</v>
      </c>
    </row>
    <row r="105" spans="1:11" ht="43.2" customHeight="1" x14ac:dyDescent="0.25">
      <c r="A105" s="2" t="s">
        <v>496</v>
      </c>
      <c r="B105" s="43"/>
      <c r="C105" s="43"/>
      <c r="D105" s="69" t="s">
        <v>495</v>
      </c>
      <c r="E105" s="126"/>
      <c r="F105" s="69"/>
      <c r="G105" s="69"/>
      <c r="H105" s="69"/>
      <c r="I105" s="78">
        <f>I106</f>
        <v>1406.1</v>
      </c>
      <c r="J105" s="78">
        <v>0</v>
      </c>
      <c r="K105" s="78">
        <v>0</v>
      </c>
    </row>
    <row r="106" spans="1:11" ht="43.2" customHeight="1" x14ac:dyDescent="0.25">
      <c r="A106" s="196" t="s">
        <v>498</v>
      </c>
      <c r="B106" s="227"/>
      <c r="C106" s="227"/>
      <c r="D106" s="161" t="s">
        <v>497</v>
      </c>
      <c r="E106" s="126"/>
      <c r="F106" s="69"/>
      <c r="G106" s="69"/>
      <c r="H106" s="69"/>
      <c r="I106" s="78">
        <f>I107</f>
        <v>1406.1</v>
      </c>
      <c r="J106" s="78">
        <v>0</v>
      </c>
      <c r="K106" s="78">
        <v>0</v>
      </c>
    </row>
    <row r="107" spans="1:11" ht="39" customHeight="1" x14ac:dyDescent="0.25">
      <c r="A107" s="197" t="s">
        <v>181</v>
      </c>
      <c r="B107" s="43"/>
      <c r="C107" s="43"/>
      <c r="D107" s="132" t="s">
        <v>497</v>
      </c>
      <c r="E107" s="126" t="s">
        <v>533</v>
      </c>
      <c r="F107" s="69" t="s">
        <v>15</v>
      </c>
      <c r="G107" s="69" t="s">
        <v>28</v>
      </c>
      <c r="H107" s="69" t="s">
        <v>57</v>
      </c>
      <c r="I107" s="78">
        <v>1406.1</v>
      </c>
      <c r="J107" s="78">
        <v>0</v>
      </c>
      <c r="K107" s="78">
        <v>0</v>
      </c>
    </row>
    <row r="108" spans="1:11" ht="28.5" customHeight="1" x14ac:dyDescent="0.25">
      <c r="A108" s="2" t="s">
        <v>670</v>
      </c>
      <c r="B108" s="43"/>
      <c r="C108" s="43"/>
      <c r="D108" s="69" t="s">
        <v>673</v>
      </c>
      <c r="E108" s="126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5">
      <c r="A109" s="2" t="s">
        <v>671</v>
      </c>
      <c r="B109" s="43"/>
      <c r="C109" s="43"/>
      <c r="D109" s="69" t="s">
        <v>672</v>
      </c>
      <c r="E109" s="126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5">
      <c r="A110" s="2" t="s">
        <v>181</v>
      </c>
      <c r="B110" s="43"/>
      <c r="C110" s="43"/>
      <c r="D110" s="69" t="s">
        <v>672</v>
      </c>
      <c r="E110" s="126" t="s">
        <v>533</v>
      </c>
      <c r="F110" s="69" t="s">
        <v>15</v>
      </c>
      <c r="G110" s="69" t="s">
        <v>163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5">
      <c r="A111" s="2" t="s">
        <v>703</v>
      </c>
      <c r="B111" s="43"/>
      <c r="C111" s="43"/>
      <c r="D111" s="69" t="s">
        <v>702</v>
      </c>
      <c r="E111" s="126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5">
      <c r="A112" s="2" t="s">
        <v>181</v>
      </c>
      <c r="B112" s="43"/>
      <c r="C112" s="43"/>
      <c r="D112" s="69" t="s">
        <v>702</v>
      </c>
      <c r="E112" s="126" t="s">
        <v>533</v>
      </c>
      <c r="F112" s="69" t="s">
        <v>15</v>
      </c>
      <c r="G112" s="69" t="s">
        <v>163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5">
      <c r="A113" s="197" t="s">
        <v>694</v>
      </c>
      <c r="B113" s="43"/>
      <c r="C113" s="43"/>
      <c r="D113" s="132" t="s">
        <v>693</v>
      </c>
      <c r="E113" s="126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5">
      <c r="A114" s="2" t="s">
        <v>700</v>
      </c>
      <c r="B114" s="43"/>
      <c r="C114" s="43"/>
      <c r="D114" s="69" t="s">
        <v>794</v>
      </c>
      <c r="E114" s="126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5">
      <c r="A115" s="2" t="s">
        <v>181</v>
      </c>
      <c r="B115" s="43"/>
      <c r="C115" s="43"/>
      <c r="D115" s="69" t="s">
        <v>794</v>
      </c>
      <c r="E115" s="126" t="s">
        <v>533</v>
      </c>
      <c r="F115" s="69" t="s">
        <v>15</v>
      </c>
      <c r="G115" s="69" t="s">
        <v>163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5">
      <c r="A116" s="197" t="s">
        <v>695</v>
      </c>
      <c r="B116" s="43"/>
      <c r="C116" s="43"/>
      <c r="D116" s="132" t="s">
        <v>697</v>
      </c>
      <c r="E116" s="126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5">
      <c r="A117" s="197" t="s">
        <v>181</v>
      </c>
      <c r="B117" s="43"/>
      <c r="C117" s="43"/>
      <c r="D117" s="132" t="s">
        <v>697</v>
      </c>
      <c r="E117" s="126" t="s">
        <v>533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5">
      <c r="A118" s="197" t="s">
        <v>696</v>
      </c>
      <c r="B118" s="43"/>
      <c r="C118" s="43"/>
      <c r="D118" s="132" t="s">
        <v>698</v>
      </c>
      <c r="E118" s="126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5">
      <c r="A119" s="197" t="s">
        <v>181</v>
      </c>
      <c r="B119" s="43"/>
      <c r="C119" s="43"/>
      <c r="D119" s="132" t="s">
        <v>698</v>
      </c>
      <c r="E119" s="126" t="s">
        <v>533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5">
      <c r="A120" s="2" t="s">
        <v>700</v>
      </c>
      <c r="B120" s="43"/>
      <c r="C120" s="43"/>
      <c r="D120" s="69" t="s">
        <v>699</v>
      </c>
      <c r="E120" s="126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5">
      <c r="A121" s="2" t="s">
        <v>181</v>
      </c>
      <c r="B121" s="43"/>
      <c r="C121" s="43"/>
      <c r="D121" s="69" t="s">
        <v>699</v>
      </c>
      <c r="E121" s="126" t="s">
        <v>533</v>
      </c>
      <c r="F121" s="69" t="s">
        <v>15</v>
      </c>
      <c r="G121" s="69" t="s">
        <v>163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43.2" customHeight="1" x14ac:dyDescent="0.25">
      <c r="A122" s="22" t="s">
        <v>745</v>
      </c>
      <c r="B122" s="2" t="s">
        <v>563</v>
      </c>
      <c r="C122" s="2" t="s">
        <v>563</v>
      </c>
      <c r="D122" s="72" t="s">
        <v>280</v>
      </c>
      <c r="E122" s="121"/>
      <c r="F122" s="306"/>
      <c r="G122" s="200"/>
      <c r="H122" s="218"/>
      <c r="I122" s="155">
        <f>I123+I143+I223</f>
        <v>368575</v>
      </c>
      <c r="J122" s="155">
        <f>J123+J143+J223</f>
        <v>366335.5</v>
      </c>
      <c r="K122" s="155">
        <f>K123+K143+K223</f>
        <v>377642</v>
      </c>
    </row>
    <row r="123" spans="1:11" ht="44.4" customHeight="1" x14ac:dyDescent="0.3">
      <c r="A123" s="9" t="s">
        <v>475</v>
      </c>
      <c r="B123" s="2"/>
      <c r="C123" s="2"/>
      <c r="D123" s="122" t="s">
        <v>281</v>
      </c>
      <c r="E123" s="123"/>
      <c r="F123" s="124"/>
      <c r="G123" s="125"/>
      <c r="H123" s="219"/>
      <c r="I123" s="78">
        <f>I132+I124+I136</f>
        <v>71918.8</v>
      </c>
      <c r="J123" s="78">
        <f>J132+J124+J136</f>
        <v>76167.799999999988</v>
      </c>
      <c r="K123" s="78">
        <f>K132+K124+K136</f>
        <v>78451.399999999994</v>
      </c>
    </row>
    <row r="124" spans="1:11" ht="45" customHeight="1" x14ac:dyDescent="0.25">
      <c r="A124" s="2" t="s">
        <v>378</v>
      </c>
      <c r="B124" s="2"/>
      <c r="C124" s="2"/>
      <c r="D124" s="69" t="s">
        <v>283</v>
      </c>
      <c r="E124" s="126"/>
      <c r="F124" s="127"/>
      <c r="G124" s="128"/>
      <c r="H124" s="126"/>
      <c r="I124" s="78">
        <f>I125+I127+I129</f>
        <v>70004.2</v>
      </c>
      <c r="J124" s="78">
        <f>J125+J127+J129</f>
        <v>74475.799999999988</v>
      </c>
      <c r="K124" s="78">
        <f>K125+K127+K129</f>
        <v>76759.399999999994</v>
      </c>
    </row>
    <row r="125" spans="1:11" ht="16.5" customHeight="1" x14ac:dyDescent="0.25">
      <c r="A125" s="2" t="s">
        <v>79</v>
      </c>
      <c r="B125" s="2"/>
      <c r="C125" s="2"/>
      <c r="D125" s="69" t="s">
        <v>284</v>
      </c>
      <c r="E125" s="126"/>
      <c r="F125" s="127"/>
      <c r="G125" s="128"/>
      <c r="H125" s="126"/>
      <c r="I125" s="78">
        <f>I126</f>
        <v>10196.299999999999</v>
      </c>
      <c r="J125" s="78">
        <f>J126</f>
        <v>10196.299999999999</v>
      </c>
      <c r="K125" s="78">
        <f>K126</f>
        <v>10196.299999999999</v>
      </c>
    </row>
    <row r="126" spans="1:11" ht="16.5" customHeight="1" x14ac:dyDescent="0.25">
      <c r="A126" s="2" t="s">
        <v>80</v>
      </c>
      <c r="B126" s="2"/>
      <c r="C126" s="2"/>
      <c r="D126" s="69" t="s">
        <v>284</v>
      </c>
      <c r="E126" s="126" t="s">
        <v>593</v>
      </c>
      <c r="F126" s="127" t="s">
        <v>33</v>
      </c>
      <c r="G126" s="128" t="s">
        <v>10</v>
      </c>
      <c r="H126" s="126" t="s">
        <v>81</v>
      </c>
      <c r="I126" s="78">
        <v>10196.299999999999</v>
      </c>
      <c r="J126" s="78">
        <v>10196.299999999999</v>
      </c>
      <c r="K126" s="78">
        <v>10196.299999999999</v>
      </c>
    </row>
    <row r="127" spans="1:11" ht="58.95" customHeight="1" x14ac:dyDescent="0.25">
      <c r="A127" s="2" t="s">
        <v>180</v>
      </c>
      <c r="B127" s="2"/>
      <c r="C127" s="2"/>
      <c r="D127" s="69" t="s">
        <v>285</v>
      </c>
      <c r="E127" s="126"/>
      <c r="F127" s="127"/>
      <c r="G127" s="128"/>
      <c r="H127" s="126"/>
      <c r="I127" s="78">
        <f>I128</f>
        <v>1639.1</v>
      </c>
      <c r="J127" s="78">
        <f>J128</f>
        <v>1639.1</v>
      </c>
      <c r="K127" s="78">
        <f>K128</f>
        <v>1639.1</v>
      </c>
    </row>
    <row r="128" spans="1:11" ht="16.5" customHeight="1" x14ac:dyDescent="0.25">
      <c r="A128" s="2" t="s">
        <v>80</v>
      </c>
      <c r="B128" s="2"/>
      <c r="C128" s="2"/>
      <c r="D128" s="69" t="s">
        <v>285</v>
      </c>
      <c r="E128" s="126" t="s">
        <v>593</v>
      </c>
      <c r="F128" s="127" t="s">
        <v>33</v>
      </c>
      <c r="G128" s="128" t="s">
        <v>10</v>
      </c>
      <c r="H128" s="126" t="s">
        <v>81</v>
      </c>
      <c r="I128" s="78">
        <v>1639.1</v>
      </c>
      <c r="J128" s="78">
        <v>1639.1</v>
      </c>
      <c r="K128" s="78">
        <v>1639.1</v>
      </c>
    </row>
    <row r="129" spans="1:11" ht="41.25" customHeight="1" x14ac:dyDescent="0.3">
      <c r="A129" s="2" t="s">
        <v>82</v>
      </c>
      <c r="B129" s="2"/>
      <c r="C129" s="2"/>
      <c r="D129" s="69" t="s">
        <v>286</v>
      </c>
      <c r="E129" s="123"/>
      <c r="F129" s="124"/>
      <c r="G129" s="125"/>
      <c r="H129" s="219"/>
      <c r="I129" s="78">
        <f>I130+I131</f>
        <v>58168.800000000003</v>
      </c>
      <c r="J129" s="78">
        <f>J130+J131</f>
        <v>62640.399999999994</v>
      </c>
      <c r="K129" s="78">
        <f>K130+K131</f>
        <v>64924</v>
      </c>
    </row>
    <row r="130" spans="1:11" ht="16.5" customHeight="1" x14ac:dyDescent="0.25">
      <c r="A130" s="2" t="s">
        <v>80</v>
      </c>
      <c r="B130" s="2"/>
      <c r="C130" s="2"/>
      <c r="D130" s="69" t="s">
        <v>286</v>
      </c>
      <c r="E130" s="126" t="s">
        <v>593</v>
      </c>
      <c r="F130" s="127" t="s">
        <v>33</v>
      </c>
      <c r="G130" s="128" t="s">
        <v>10</v>
      </c>
      <c r="H130" s="126" t="s">
        <v>81</v>
      </c>
      <c r="I130" s="78">
        <v>45418.9</v>
      </c>
      <c r="J130" s="78">
        <v>49356.6</v>
      </c>
      <c r="K130" s="78">
        <v>51101.599999999999</v>
      </c>
    </row>
    <row r="131" spans="1:11" ht="16.5" customHeight="1" x14ac:dyDescent="0.25">
      <c r="A131" s="2" t="s">
        <v>80</v>
      </c>
      <c r="B131" s="2"/>
      <c r="C131" s="2"/>
      <c r="D131" s="69" t="s">
        <v>286</v>
      </c>
      <c r="E131" s="126" t="s">
        <v>593</v>
      </c>
      <c r="F131" s="127" t="s">
        <v>33</v>
      </c>
      <c r="G131" s="128" t="s">
        <v>12</v>
      </c>
      <c r="H131" s="126" t="s">
        <v>81</v>
      </c>
      <c r="I131" s="78">
        <v>12749.9</v>
      </c>
      <c r="J131" s="78">
        <v>13283.8</v>
      </c>
      <c r="K131" s="78">
        <v>13822.4</v>
      </c>
    </row>
    <row r="132" spans="1:11" ht="54.6" customHeight="1" x14ac:dyDescent="0.25">
      <c r="A132" s="2" t="s">
        <v>472</v>
      </c>
      <c r="B132" s="2"/>
      <c r="C132" s="2"/>
      <c r="D132" s="69" t="s">
        <v>372</v>
      </c>
      <c r="E132" s="126"/>
      <c r="F132" s="127"/>
      <c r="G132" s="128"/>
      <c r="H132" s="126"/>
      <c r="I132" s="78">
        <f>I133</f>
        <v>0</v>
      </c>
      <c r="J132" s="78">
        <f>J133</f>
        <v>0</v>
      </c>
      <c r="K132" s="78">
        <f>K133</f>
        <v>0</v>
      </c>
    </row>
    <row r="133" spans="1:11" ht="82.2" customHeight="1" x14ac:dyDescent="0.25">
      <c r="A133" s="27" t="s">
        <v>90</v>
      </c>
      <c r="B133" s="2"/>
      <c r="C133" s="2"/>
      <c r="D133" s="69" t="s">
        <v>373</v>
      </c>
      <c r="E133" s="126"/>
      <c r="F133" s="127"/>
      <c r="G133" s="128"/>
      <c r="H133" s="126"/>
      <c r="I133" s="78">
        <f>I134+I135</f>
        <v>0</v>
      </c>
      <c r="J133" s="78">
        <f>J134+J135</f>
        <v>0</v>
      </c>
      <c r="K133" s="78">
        <f>K134+K135</f>
        <v>0</v>
      </c>
    </row>
    <row r="134" spans="1:11" ht="27" customHeight="1" x14ac:dyDescent="0.25">
      <c r="A134" s="2" t="s">
        <v>181</v>
      </c>
      <c r="B134" s="2"/>
      <c r="C134" s="2"/>
      <c r="D134" s="69" t="s">
        <v>373</v>
      </c>
      <c r="E134" s="126" t="s">
        <v>593</v>
      </c>
      <c r="F134" s="127" t="s">
        <v>42</v>
      </c>
      <c r="G134" s="128" t="s">
        <v>15</v>
      </c>
      <c r="H134" s="126" t="s">
        <v>57</v>
      </c>
      <c r="I134" s="78">
        <v>0</v>
      </c>
      <c r="J134" s="78">
        <v>0</v>
      </c>
      <c r="K134" s="78">
        <v>0</v>
      </c>
    </row>
    <row r="135" spans="1:11" ht="26.4" customHeight="1" x14ac:dyDescent="0.25">
      <c r="A135" s="2" t="s">
        <v>160</v>
      </c>
      <c r="B135" s="2"/>
      <c r="C135" s="2"/>
      <c r="D135" s="69" t="s">
        <v>373</v>
      </c>
      <c r="E135" s="126" t="s">
        <v>593</v>
      </c>
      <c r="F135" s="127" t="s">
        <v>42</v>
      </c>
      <c r="G135" s="128" t="s">
        <v>15</v>
      </c>
      <c r="H135" s="126" t="s">
        <v>92</v>
      </c>
      <c r="I135" s="78">
        <v>0</v>
      </c>
      <c r="J135" s="78">
        <v>0</v>
      </c>
      <c r="K135" s="78">
        <v>0</v>
      </c>
    </row>
    <row r="136" spans="1:11" ht="26.4" customHeight="1" x14ac:dyDescent="0.25">
      <c r="A136" s="2" t="s">
        <v>287</v>
      </c>
      <c r="B136" s="2"/>
      <c r="C136" s="2"/>
      <c r="D136" s="69" t="s">
        <v>288</v>
      </c>
      <c r="E136" s="126"/>
      <c r="F136" s="127"/>
      <c r="G136" s="128"/>
      <c r="H136" s="126"/>
      <c r="I136" s="78">
        <f>I137+I141+I139</f>
        <v>1914.6</v>
      </c>
      <c r="J136" s="78">
        <f>J137+J141</f>
        <v>1692</v>
      </c>
      <c r="K136" s="78">
        <f>K137+K141</f>
        <v>1692</v>
      </c>
    </row>
    <row r="137" spans="1:11" ht="42" customHeight="1" x14ac:dyDescent="0.25">
      <c r="A137" s="2" t="s">
        <v>199</v>
      </c>
      <c r="B137" s="2"/>
      <c r="C137" s="2"/>
      <c r="D137" s="69" t="s">
        <v>379</v>
      </c>
      <c r="E137" s="126"/>
      <c r="F137" s="127"/>
      <c r="G137" s="128"/>
      <c r="H137" s="126"/>
      <c r="I137" s="78">
        <f>I138</f>
        <v>599.79999999999995</v>
      </c>
      <c r="J137" s="78">
        <f>J138</f>
        <v>1122</v>
      </c>
      <c r="K137" s="78">
        <f>K138</f>
        <v>1122</v>
      </c>
    </row>
    <row r="138" spans="1:11" ht="20.399999999999999" customHeight="1" x14ac:dyDescent="0.25">
      <c r="A138" s="2" t="s">
        <v>80</v>
      </c>
      <c r="B138" s="2"/>
      <c r="C138" s="2"/>
      <c r="D138" s="69" t="s">
        <v>379</v>
      </c>
      <c r="E138" s="126" t="s">
        <v>593</v>
      </c>
      <c r="F138" s="127" t="s">
        <v>33</v>
      </c>
      <c r="G138" s="128" t="s">
        <v>10</v>
      </c>
      <c r="H138" s="126" t="s">
        <v>81</v>
      </c>
      <c r="I138" s="78">
        <v>599.79999999999995</v>
      </c>
      <c r="J138" s="78">
        <v>1122</v>
      </c>
      <c r="K138" s="78">
        <v>1122</v>
      </c>
    </row>
    <row r="139" spans="1:11" ht="48.6" customHeight="1" x14ac:dyDescent="0.25">
      <c r="A139" s="2" t="s">
        <v>627</v>
      </c>
      <c r="B139" s="2"/>
      <c r="C139" s="2"/>
      <c r="D139" s="69" t="s">
        <v>628</v>
      </c>
      <c r="E139" s="126"/>
      <c r="F139" s="127"/>
      <c r="G139" s="128"/>
      <c r="H139" s="126"/>
      <c r="I139" s="78">
        <f>I140</f>
        <v>0</v>
      </c>
      <c r="J139" s="78">
        <v>0</v>
      </c>
      <c r="K139" s="78">
        <v>0</v>
      </c>
    </row>
    <row r="140" spans="1:11" ht="20.399999999999999" customHeight="1" x14ac:dyDescent="0.25">
      <c r="A140" s="2" t="s">
        <v>80</v>
      </c>
      <c r="B140" s="2"/>
      <c r="C140" s="2"/>
      <c r="D140" s="69" t="s">
        <v>628</v>
      </c>
      <c r="E140" s="126" t="s">
        <v>593</v>
      </c>
      <c r="F140" s="127" t="s">
        <v>33</v>
      </c>
      <c r="G140" s="128" t="s">
        <v>10</v>
      </c>
      <c r="H140" s="126" t="s">
        <v>81</v>
      </c>
      <c r="I140" s="78">
        <v>0</v>
      </c>
      <c r="J140" s="78">
        <v>0</v>
      </c>
      <c r="K140" s="78">
        <v>0</v>
      </c>
    </row>
    <row r="141" spans="1:11" ht="15" customHeight="1" x14ac:dyDescent="0.25">
      <c r="A141" s="2" t="s">
        <v>79</v>
      </c>
      <c r="B141" s="2"/>
      <c r="C141" s="2"/>
      <c r="D141" s="69" t="s">
        <v>290</v>
      </c>
      <c r="E141" s="126"/>
      <c r="F141" s="127"/>
      <c r="G141" s="128"/>
      <c r="H141" s="126"/>
      <c r="I141" s="78">
        <f>I142</f>
        <v>1314.8</v>
      </c>
      <c r="J141" s="78">
        <f>J142</f>
        <v>570</v>
      </c>
      <c r="K141" s="78">
        <f>K142</f>
        <v>570</v>
      </c>
    </row>
    <row r="142" spans="1:11" ht="18" customHeight="1" x14ac:dyDescent="0.25">
      <c r="A142" s="2" t="s">
        <v>80</v>
      </c>
      <c r="B142" s="2"/>
      <c r="C142" s="2"/>
      <c r="D142" s="69" t="s">
        <v>290</v>
      </c>
      <c r="E142" s="126" t="s">
        <v>593</v>
      </c>
      <c r="F142" s="127" t="s">
        <v>33</v>
      </c>
      <c r="G142" s="128" t="s">
        <v>10</v>
      </c>
      <c r="H142" s="126" t="s">
        <v>81</v>
      </c>
      <c r="I142" s="78">
        <v>1314.8</v>
      </c>
      <c r="J142" s="78">
        <v>570</v>
      </c>
      <c r="K142" s="78">
        <v>570</v>
      </c>
    </row>
    <row r="143" spans="1:11" ht="30.6" customHeight="1" x14ac:dyDescent="0.3">
      <c r="A143" s="9" t="s">
        <v>291</v>
      </c>
      <c r="B143" s="2" t="s">
        <v>564</v>
      </c>
      <c r="C143" s="2" t="s">
        <v>564</v>
      </c>
      <c r="D143" s="122" t="s">
        <v>292</v>
      </c>
      <c r="E143" s="123"/>
      <c r="F143" s="306"/>
      <c r="G143" s="200"/>
      <c r="H143" s="218"/>
      <c r="I143" s="129">
        <f>I144+I155+I160+I169+I172+I175+I184+I197+I200+I203+I209+I215+I220+I212+I206</f>
        <v>236175.19999999998</v>
      </c>
      <c r="J143" s="129">
        <f>J144+J155+J160+J169+J172+J175+J184+J197+J200+J203+J209+J215+J220+J212+J206</f>
        <v>229686.69999999998</v>
      </c>
      <c r="K143" s="129">
        <f>K144+K155+K160+K169+K172+K175+K184+K197+K200+K203+K209+K215+K220+K212</f>
        <v>238709.59999999998</v>
      </c>
    </row>
    <row r="144" spans="1:11" ht="71.25" customHeight="1" x14ac:dyDescent="0.3">
      <c r="A144" s="2" t="s">
        <v>293</v>
      </c>
      <c r="B144" s="2"/>
      <c r="C144" s="2"/>
      <c r="D144" s="69" t="s">
        <v>294</v>
      </c>
      <c r="E144" s="123"/>
      <c r="F144" s="306"/>
      <c r="G144" s="200"/>
      <c r="H144" s="218"/>
      <c r="I144" s="78">
        <f>I147+I149+I151+I145+I153</f>
        <v>194028.5</v>
      </c>
      <c r="J144" s="78">
        <f>J147+J149+J151+J145</f>
        <v>193059.7</v>
      </c>
      <c r="K144" s="78">
        <f>K147+K149+K151+K145</f>
        <v>203632.19999999998</v>
      </c>
    </row>
    <row r="145" spans="1:11" ht="137.4" customHeight="1" x14ac:dyDescent="0.3">
      <c r="A145" s="2" t="s">
        <v>219</v>
      </c>
      <c r="B145" s="2"/>
      <c r="C145" s="2"/>
      <c r="D145" s="69" t="s">
        <v>297</v>
      </c>
      <c r="E145" s="123"/>
      <c r="F145" s="306"/>
      <c r="G145" s="200"/>
      <c r="H145" s="218"/>
      <c r="I145" s="78">
        <f>I146</f>
        <v>8918.7999999999993</v>
      </c>
      <c r="J145" s="78">
        <f>J146</f>
        <v>9043.6</v>
      </c>
      <c r="K145" s="78">
        <f>K146</f>
        <v>9088.7999999999993</v>
      </c>
    </row>
    <row r="146" spans="1:11" ht="26.4" customHeight="1" x14ac:dyDescent="0.25">
      <c r="A146" s="2" t="s">
        <v>80</v>
      </c>
      <c r="B146" s="2"/>
      <c r="C146" s="2"/>
      <c r="D146" s="69" t="s">
        <v>297</v>
      </c>
      <c r="E146" s="126" t="s">
        <v>593</v>
      </c>
      <c r="F146" s="127" t="s">
        <v>33</v>
      </c>
      <c r="G146" s="128" t="s">
        <v>12</v>
      </c>
      <c r="H146" s="126" t="s">
        <v>81</v>
      </c>
      <c r="I146" s="78">
        <v>8918.7999999999993</v>
      </c>
      <c r="J146" s="78">
        <v>9043.6</v>
      </c>
      <c r="K146" s="78">
        <v>9088.7999999999993</v>
      </c>
    </row>
    <row r="147" spans="1:11" ht="33.6" customHeight="1" x14ac:dyDescent="0.25">
      <c r="A147" s="2" t="s">
        <v>87</v>
      </c>
      <c r="B147" s="2"/>
      <c r="C147" s="2"/>
      <c r="D147" s="69" t="s">
        <v>298</v>
      </c>
      <c r="E147" s="126"/>
      <c r="F147" s="127"/>
      <c r="G147" s="128"/>
      <c r="H147" s="126"/>
      <c r="I147" s="78">
        <f>I148</f>
        <v>136974.5</v>
      </c>
      <c r="J147" s="78">
        <f>J148</f>
        <v>136881.1</v>
      </c>
      <c r="K147" s="78">
        <f>K148</f>
        <v>147408.4</v>
      </c>
    </row>
    <row r="148" spans="1:11" ht="17.399999999999999" customHeight="1" x14ac:dyDescent="0.25">
      <c r="A148" s="2" t="s">
        <v>80</v>
      </c>
      <c r="B148" s="2"/>
      <c r="C148" s="2"/>
      <c r="D148" s="69" t="s">
        <v>298</v>
      </c>
      <c r="E148" s="126" t="s">
        <v>593</v>
      </c>
      <c r="F148" s="127" t="s">
        <v>33</v>
      </c>
      <c r="G148" s="128" t="s">
        <v>12</v>
      </c>
      <c r="H148" s="126" t="s">
        <v>81</v>
      </c>
      <c r="I148" s="78">
        <v>136974.5</v>
      </c>
      <c r="J148" s="78">
        <v>136881.1</v>
      </c>
      <c r="K148" s="78">
        <v>147408.4</v>
      </c>
    </row>
    <row r="149" spans="1:11" ht="25.5" customHeight="1" x14ac:dyDescent="0.25">
      <c r="A149" s="2" t="s">
        <v>84</v>
      </c>
      <c r="B149" s="2"/>
      <c r="C149" s="2"/>
      <c r="D149" s="69" t="s">
        <v>295</v>
      </c>
      <c r="E149" s="126"/>
      <c r="F149" s="127"/>
      <c r="G149" s="128"/>
      <c r="H149" s="126"/>
      <c r="I149" s="78">
        <f>I150</f>
        <v>43065</v>
      </c>
      <c r="J149" s="78">
        <f>J150</f>
        <v>43065</v>
      </c>
      <c r="K149" s="78">
        <f>K150</f>
        <v>43065</v>
      </c>
    </row>
    <row r="150" spans="1:11" ht="15.75" customHeight="1" x14ac:dyDescent="0.25">
      <c r="A150" s="2" t="s">
        <v>80</v>
      </c>
      <c r="B150" s="2"/>
      <c r="C150" s="2"/>
      <c r="D150" s="69" t="s">
        <v>295</v>
      </c>
      <c r="E150" s="126" t="s">
        <v>593</v>
      </c>
      <c r="F150" s="127" t="s">
        <v>33</v>
      </c>
      <c r="G150" s="128" t="s">
        <v>12</v>
      </c>
      <c r="H150" s="126" t="s">
        <v>81</v>
      </c>
      <c r="I150" s="78">
        <v>43065</v>
      </c>
      <c r="J150" s="78">
        <v>43065</v>
      </c>
      <c r="K150" s="78">
        <v>43065</v>
      </c>
    </row>
    <row r="151" spans="1:11" ht="67.2" customHeight="1" x14ac:dyDescent="0.25">
      <c r="A151" s="2" t="s">
        <v>180</v>
      </c>
      <c r="B151" s="2"/>
      <c r="C151" s="2"/>
      <c r="D151" s="69" t="s">
        <v>299</v>
      </c>
      <c r="E151" s="126"/>
      <c r="F151" s="127"/>
      <c r="G151" s="128"/>
      <c r="H151" s="126"/>
      <c r="I151" s="78">
        <f>I152</f>
        <v>4070</v>
      </c>
      <c r="J151" s="78">
        <f>J152</f>
        <v>4070</v>
      </c>
      <c r="K151" s="78">
        <f>K152</f>
        <v>4070</v>
      </c>
    </row>
    <row r="152" spans="1:11" ht="15.75" customHeight="1" x14ac:dyDescent="0.25">
      <c r="A152" s="2" t="s">
        <v>80</v>
      </c>
      <c r="B152" s="2"/>
      <c r="C152" s="2"/>
      <c r="D152" s="69" t="s">
        <v>299</v>
      </c>
      <c r="E152" s="126" t="s">
        <v>593</v>
      </c>
      <c r="F152" s="127" t="s">
        <v>33</v>
      </c>
      <c r="G152" s="128" t="s">
        <v>12</v>
      </c>
      <c r="H152" s="126" t="s">
        <v>81</v>
      </c>
      <c r="I152" s="78">
        <v>4070</v>
      </c>
      <c r="J152" s="78">
        <v>4070</v>
      </c>
      <c r="K152" s="78">
        <v>4070</v>
      </c>
    </row>
    <row r="153" spans="1:11" ht="15.75" customHeight="1" x14ac:dyDescent="0.25">
      <c r="A153" s="2" t="s">
        <v>783</v>
      </c>
      <c r="B153" s="2"/>
      <c r="C153" s="2"/>
      <c r="D153" s="69" t="s">
        <v>784</v>
      </c>
      <c r="E153" s="126"/>
      <c r="F153" s="127"/>
      <c r="G153" s="128"/>
      <c r="H153" s="126"/>
      <c r="I153" s="78">
        <f>I154</f>
        <v>1000.2</v>
      </c>
      <c r="J153" s="78">
        <v>0</v>
      </c>
      <c r="K153" s="78">
        <v>0</v>
      </c>
    </row>
    <row r="154" spans="1:11" ht="15.75" customHeight="1" x14ac:dyDescent="0.25">
      <c r="A154" s="2" t="s">
        <v>80</v>
      </c>
      <c r="B154" s="2"/>
      <c r="C154" s="2"/>
      <c r="D154" s="69" t="s">
        <v>784</v>
      </c>
      <c r="E154" s="126" t="s">
        <v>593</v>
      </c>
      <c r="F154" s="127" t="s">
        <v>33</v>
      </c>
      <c r="G154" s="128" t="s">
        <v>12</v>
      </c>
      <c r="H154" s="126" t="s">
        <v>81</v>
      </c>
      <c r="I154" s="78">
        <v>1000.2</v>
      </c>
      <c r="J154" s="78">
        <v>0</v>
      </c>
      <c r="K154" s="78">
        <v>0</v>
      </c>
    </row>
    <row r="155" spans="1:11" ht="42.6" customHeight="1" x14ac:dyDescent="0.25">
      <c r="A155" s="2" t="s">
        <v>300</v>
      </c>
      <c r="B155" s="2"/>
      <c r="C155" s="2"/>
      <c r="D155" s="69" t="s">
        <v>301</v>
      </c>
      <c r="E155" s="126"/>
      <c r="F155" s="127"/>
      <c r="G155" s="128"/>
      <c r="H155" s="126"/>
      <c r="I155" s="78">
        <f>I156+I158</f>
        <v>12537.5</v>
      </c>
      <c r="J155" s="78">
        <f>J156+J158</f>
        <v>12391.1</v>
      </c>
      <c r="K155" s="78">
        <f>K156+K158</f>
        <v>12211</v>
      </c>
    </row>
    <row r="156" spans="1:11" ht="93.75" customHeight="1" x14ac:dyDescent="0.25">
      <c r="A156" s="27" t="s">
        <v>90</v>
      </c>
      <c r="B156" s="2"/>
      <c r="C156" s="2"/>
      <c r="D156" s="69" t="s">
        <v>302</v>
      </c>
      <c r="E156" s="126"/>
      <c r="F156" s="127"/>
      <c r="G156" s="128"/>
      <c r="H156" s="126"/>
      <c r="I156" s="78">
        <f>I157</f>
        <v>6054.3</v>
      </c>
      <c r="J156" s="78">
        <f>J157</f>
        <v>6054.3</v>
      </c>
      <c r="K156" s="78">
        <f>K157</f>
        <v>6054.3</v>
      </c>
    </row>
    <row r="157" spans="1:11" ht="15.75" customHeight="1" x14ac:dyDescent="0.25">
      <c r="A157" s="2" t="s">
        <v>80</v>
      </c>
      <c r="B157" s="2"/>
      <c r="C157" s="2"/>
      <c r="D157" s="69" t="s">
        <v>302</v>
      </c>
      <c r="E157" s="126" t="s">
        <v>593</v>
      </c>
      <c r="F157" s="127" t="s">
        <v>33</v>
      </c>
      <c r="G157" s="128" t="s">
        <v>12</v>
      </c>
      <c r="H157" s="126" t="s">
        <v>81</v>
      </c>
      <c r="I157" s="78">
        <v>6054.3</v>
      </c>
      <c r="J157" s="78">
        <v>6054.3</v>
      </c>
      <c r="K157" s="78">
        <v>6054.3</v>
      </c>
    </row>
    <row r="158" spans="1:11" ht="55.2" customHeight="1" x14ac:dyDescent="0.25">
      <c r="A158" s="2" t="s">
        <v>218</v>
      </c>
      <c r="B158" s="2"/>
      <c r="C158" s="2"/>
      <c r="D158" s="69" t="s">
        <v>395</v>
      </c>
      <c r="E158" s="126"/>
      <c r="F158" s="127"/>
      <c r="G158" s="128"/>
      <c r="H158" s="126"/>
      <c r="I158" s="78">
        <f>I159</f>
        <v>6483.2</v>
      </c>
      <c r="J158" s="78">
        <f>J159</f>
        <v>6336.8</v>
      </c>
      <c r="K158" s="78">
        <f>K159</f>
        <v>6156.7</v>
      </c>
    </row>
    <row r="159" spans="1:11" ht="15.75" customHeight="1" x14ac:dyDescent="0.25">
      <c r="A159" s="2" t="s">
        <v>80</v>
      </c>
      <c r="B159" s="2"/>
      <c r="C159" s="2"/>
      <c r="D159" s="69" t="s">
        <v>395</v>
      </c>
      <c r="E159" s="126" t="s">
        <v>593</v>
      </c>
      <c r="F159" s="127" t="s">
        <v>33</v>
      </c>
      <c r="G159" s="128" t="s">
        <v>12</v>
      </c>
      <c r="H159" s="126" t="s">
        <v>81</v>
      </c>
      <c r="I159" s="78">
        <v>6483.2</v>
      </c>
      <c r="J159" s="78">
        <v>6336.8</v>
      </c>
      <c r="K159" s="78">
        <v>6156.7</v>
      </c>
    </row>
    <row r="160" spans="1:11" ht="67.2" customHeight="1" x14ac:dyDescent="0.25">
      <c r="A160" s="2" t="s">
        <v>303</v>
      </c>
      <c r="B160" s="2"/>
      <c r="C160" s="2"/>
      <c r="D160" s="69" t="s">
        <v>304</v>
      </c>
      <c r="E160" s="126"/>
      <c r="F160" s="127"/>
      <c r="G160" s="128"/>
      <c r="H160" s="126"/>
      <c r="I160" s="78">
        <f>I165+I161</f>
        <v>1672.9</v>
      </c>
      <c r="J160" s="78">
        <f>J165+J161</f>
        <v>1672.9</v>
      </c>
      <c r="K160" s="78">
        <f>K165+K161</f>
        <v>1672.9</v>
      </c>
    </row>
    <row r="161" spans="1:11" ht="72" customHeight="1" x14ac:dyDescent="0.25">
      <c r="A161" s="2" t="s">
        <v>508</v>
      </c>
      <c r="B161" s="2"/>
      <c r="C161" s="2"/>
      <c r="D161" s="69" t="s">
        <v>509</v>
      </c>
      <c r="E161" s="126"/>
      <c r="F161" s="127"/>
      <c r="G161" s="128"/>
      <c r="H161" s="126"/>
      <c r="I161" s="78">
        <f>I162+I163+I164</f>
        <v>1418.4</v>
      </c>
      <c r="J161" s="78">
        <f>J162+J163+J164</f>
        <v>1418.4</v>
      </c>
      <c r="K161" s="78">
        <f>K162+K163+K164</f>
        <v>1418.4</v>
      </c>
    </row>
    <row r="162" spans="1:11" ht="29.4" customHeight="1" x14ac:dyDescent="0.25">
      <c r="A162" s="2" t="s">
        <v>181</v>
      </c>
      <c r="B162" s="2"/>
      <c r="C162" s="2"/>
      <c r="D162" s="69" t="s">
        <v>509</v>
      </c>
      <c r="E162" s="126" t="s">
        <v>593</v>
      </c>
      <c r="F162" s="127" t="s">
        <v>33</v>
      </c>
      <c r="G162" s="128" t="s">
        <v>12</v>
      </c>
      <c r="H162" s="233" t="s">
        <v>57</v>
      </c>
      <c r="I162" s="78">
        <v>1</v>
      </c>
      <c r="J162" s="78">
        <v>1</v>
      </c>
      <c r="K162" s="78">
        <v>1</v>
      </c>
    </row>
    <row r="163" spans="1:11" ht="30.6" customHeight="1" x14ac:dyDescent="0.25">
      <c r="A163" s="2" t="s">
        <v>160</v>
      </c>
      <c r="B163" s="2"/>
      <c r="C163" s="2"/>
      <c r="D163" s="69" t="s">
        <v>509</v>
      </c>
      <c r="E163" s="126" t="s">
        <v>593</v>
      </c>
      <c r="F163" s="127" t="s">
        <v>33</v>
      </c>
      <c r="G163" s="128" t="s">
        <v>12</v>
      </c>
      <c r="H163" s="233" t="s">
        <v>92</v>
      </c>
      <c r="I163" s="78">
        <v>110</v>
      </c>
      <c r="J163" s="78">
        <v>110</v>
      </c>
      <c r="K163" s="78">
        <v>110</v>
      </c>
    </row>
    <row r="164" spans="1:11" ht="24.6" customHeight="1" x14ac:dyDescent="0.25">
      <c r="A164" s="2" t="s">
        <v>80</v>
      </c>
      <c r="B164" s="2"/>
      <c r="C164" s="2"/>
      <c r="D164" s="69" t="s">
        <v>509</v>
      </c>
      <c r="E164" s="126" t="s">
        <v>593</v>
      </c>
      <c r="F164" s="127" t="s">
        <v>33</v>
      </c>
      <c r="G164" s="128" t="s">
        <v>12</v>
      </c>
      <c r="H164" s="69" t="s">
        <v>81</v>
      </c>
      <c r="I164" s="78">
        <v>1307.4000000000001</v>
      </c>
      <c r="J164" s="78">
        <v>1307.4000000000001</v>
      </c>
      <c r="K164" s="78">
        <v>1307.4000000000001</v>
      </c>
    </row>
    <row r="165" spans="1:11" ht="90.6" customHeight="1" x14ac:dyDescent="0.25">
      <c r="A165" s="27" t="s">
        <v>90</v>
      </c>
      <c r="B165" s="2"/>
      <c r="C165" s="2"/>
      <c r="D165" s="69" t="s">
        <v>305</v>
      </c>
      <c r="E165" s="126"/>
      <c r="F165" s="127"/>
      <c r="G165" s="128"/>
      <c r="H165" s="126"/>
      <c r="I165" s="78">
        <f>I168+I166+I167</f>
        <v>254.5</v>
      </c>
      <c r="J165" s="78">
        <f>J168+J166+J167</f>
        <v>254.5</v>
      </c>
      <c r="K165" s="78">
        <f>K168+K166+K167</f>
        <v>254.5</v>
      </c>
    </row>
    <row r="166" spans="1:11" ht="31.95" customHeight="1" x14ac:dyDescent="0.25">
      <c r="A166" s="2" t="s">
        <v>181</v>
      </c>
      <c r="B166" s="2"/>
      <c r="C166" s="2"/>
      <c r="D166" s="69" t="s">
        <v>305</v>
      </c>
      <c r="E166" s="126" t="s">
        <v>593</v>
      </c>
      <c r="F166" s="127" t="s">
        <v>33</v>
      </c>
      <c r="G166" s="128" t="s">
        <v>12</v>
      </c>
      <c r="H166" s="126" t="s">
        <v>57</v>
      </c>
      <c r="I166" s="78">
        <v>0</v>
      </c>
      <c r="J166" s="78">
        <v>0</v>
      </c>
      <c r="K166" s="78">
        <v>0</v>
      </c>
    </row>
    <row r="167" spans="1:11" ht="28.2" customHeight="1" x14ac:dyDescent="0.25">
      <c r="A167" s="2" t="s">
        <v>160</v>
      </c>
      <c r="B167" s="2"/>
      <c r="C167" s="2"/>
      <c r="D167" s="69" t="s">
        <v>305</v>
      </c>
      <c r="E167" s="126" t="s">
        <v>593</v>
      </c>
      <c r="F167" s="127" t="s">
        <v>33</v>
      </c>
      <c r="G167" s="128" t="s">
        <v>12</v>
      </c>
      <c r="H167" s="126" t="s">
        <v>92</v>
      </c>
      <c r="I167" s="78">
        <v>0</v>
      </c>
      <c r="J167" s="78">
        <v>0</v>
      </c>
      <c r="K167" s="78">
        <v>0</v>
      </c>
    </row>
    <row r="168" spans="1:11" ht="15.75" customHeight="1" x14ac:dyDescent="0.25">
      <c r="A168" s="2" t="s">
        <v>80</v>
      </c>
      <c r="B168" s="2"/>
      <c r="C168" s="2"/>
      <c r="D168" s="69" t="s">
        <v>305</v>
      </c>
      <c r="E168" s="126" t="s">
        <v>593</v>
      </c>
      <c r="F168" s="127" t="s">
        <v>33</v>
      </c>
      <c r="G168" s="128" t="s">
        <v>12</v>
      </c>
      <c r="H168" s="126" t="s">
        <v>81</v>
      </c>
      <c r="I168" s="78">
        <v>254.5</v>
      </c>
      <c r="J168" s="78">
        <v>254.5</v>
      </c>
      <c r="K168" s="78">
        <v>254.5</v>
      </c>
    </row>
    <row r="169" spans="1:11" ht="90.6" customHeight="1" x14ac:dyDescent="0.25">
      <c r="A169" s="2" t="s">
        <v>369</v>
      </c>
      <c r="B169" s="2" t="s">
        <v>110</v>
      </c>
      <c r="C169" s="2" t="s">
        <v>110</v>
      </c>
      <c r="D169" s="69" t="s">
        <v>370</v>
      </c>
      <c r="E169" s="126"/>
      <c r="F169" s="127"/>
      <c r="G169" s="128"/>
      <c r="H169" s="126"/>
      <c r="I169" s="78">
        <f>I171</f>
        <v>1183.9000000000001</v>
      </c>
      <c r="J169" s="78">
        <f>J171</f>
        <v>1183.9000000000001</v>
      </c>
      <c r="K169" s="78">
        <f>K171</f>
        <v>1183.9000000000001</v>
      </c>
    </row>
    <row r="170" spans="1:11" ht="90" customHeight="1" x14ac:dyDescent="0.25">
      <c r="A170" s="27" t="s">
        <v>90</v>
      </c>
      <c r="B170" s="2"/>
      <c r="C170" s="2"/>
      <c r="D170" s="69" t="s">
        <v>371</v>
      </c>
      <c r="E170" s="126"/>
      <c r="F170" s="127"/>
      <c r="G170" s="128"/>
      <c r="H170" s="126"/>
      <c r="I170" s="78">
        <f>I171</f>
        <v>1183.9000000000001</v>
      </c>
      <c r="J170" s="78">
        <f>J171</f>
        <v>1183.9000000000001</v>
      </c>
      <c r="K170" s="78">
        <f>K171</f>
        <v>1183.9000000000001</v>
      </c>
    </row>
    <row r="171" spans="1:11" ht="13.65" customHeight="1" x14ac:dyDescent="0.25">
      <c r="A171" s="2" t="s">
        <v>80</v>
      </c>
      <c r="B171" s="2"/>
      <c r="C171" s="2"/>
      <c r="D171" s="69" t="s">
        <v>371</v>
      </c>
      <c r="E171" s="126" t="s">
        <v>593</v>
      </c>
      <c r="F171" s="127" t="s">
        <v>42</v>
      </c>
      <c r="G171" s="128" t="s">
        <v>14</v>
      </c>
      <c r="H171" s="126" t="s">
        <v>81</v>
      </c>
      <c r="I171" s="78">
        <v>1183.9000000000001</v>
      </c>
      <c r="J171" s="78">
        <v>1183.9000000000001</v>
      </c>
      <c r="K171" s="78">
        <v>1183.9000000000001</v>
      </c>
    </row>
    <row r="172" spans="1:11" ht="42.6" customHeight="1" x14ac:dyDescent="0.25">
      <c r="A172" s="2" t="s">
        <v>306</v>
      </c>
      <c r="B172" s="2"/>
      <c r="C172" s="2"/>
      <c r="D172" s="69" t="s">
        <v>307</v>
      </c>
      <c r="E172" s="126"/>
      <c r="F172" s="127"/>
      <c r="G172" s="128"/>
      <c r="H172" s="126"/>
      <c r="I172" s="78">
        <f t="shared" ref="I172:K173" si="8">I173</f>
        <v>0</v>
      </c>
      <c r="J172" s="78">
        <f t="shared" si="8"/>
        <v>0</v>
      </c>
      <c r="K172" s="78">
        <f t="shared" si="8"/>
        <v>0</v>
      </c>
    </row>
    <row r="173" spans="1:11" ht="87" customHeight="1" x14ac:dyDescent="0.25">
      <c r="A173" s="2" t="s">
        <v>90</v>
      </c>
      <c r="B173" s="2"/>
      <c r="C173" s="2"/>
      <c r="D173" s="69" t="s">
        <v>308</v>
      </c>
      <c r="E173" s="126"/>
      <c r="F173" s="127"/>
      <c r="G173" s="128"/>
      <c r="H173" s="126"/>
      <c r="I173" s="78">
        <f t="shared" si="8"/>
        <v>0</v>
      </c>
      <c r="J173" s="78">
        <f t="shared" si="8"/>
        <v>0</v>
      </c>
      <c r="K173" s="78">
        <f t="shared" si="8"/>
        <v>0</v>
      </c>
    </row>
    <row r="174" spans="1:11" ht="26.4" customHeight="1" x14ac:dyDescent="0.25">
      <c r="A174" s="2" t="s">
        <v>160</v>
      </c>
      <c r="B174" s="2"/>
      <c r="C174" s="2"/>
      <c r="D174" s="69" t="s">
        <v>308</v>
      </c>
      <c r="E174" s="126" t="s">
        <v>593</v>
      </c>
      <c r="F174" s="127" t="s">
        <v>33</v>
      </c>
      <c r="G174" s="128" t="s">
        <v>12</v>
      </c>
      <c r="H174" s="126" t="s">
        <v>92</v>
      </c>
      <c r="I174" s="78">
        <v>0</v>
      </c>
      <c r="J174" s="78">
        <v>0</v>
      </c>
      <c r="K174" s="78">
        <v>0</v>
      </c>
    </row>
    <row r="175" spans="1:11" ht="45.6" customHeight="1" x14ac:dyDescent="0.25">
      <c r="A175" s="2" t="s">
        <v>565</v>
      </c>
      <c r="B175" s="2"/>
      <c r="C175" s="2"/>
      <c r="D175" s="69" t="s">
        <v>316</v>
      </c>
      <c r="E175" s="126"/>
      <c r="F175" s="127"/>
      <c r="G175" s="128"/>
      <c r="H175" s="126"/>
      <c r="I175" s="78">
        <f>I176+I178+I180</f>
        <v>7497.2</v>
      </c>
      <c r="J175" s="78">
        <f>J176+J178+J180+J182</f>
        <v>11048.3</v>
      </c>
      <c r="K175" s="78">
        <f>K176+K178+K180+K182</f>
        <v>9518.1</v>
      </c>
    </row>
    <row r="176" spans="1:11" ht="25.5" customHeight="1" x14ac:dyDescent="0.25">
      <c r="A176" s="2" t="s">
        <v>85</v>
      </c>
      <c r="B176" s="2"/>
      <c r="C176" s="2"/>
      <c r="D176" s="69" t="s">
        <v>318</v>
      </c>
      <c r="E176" s="126"/>
      <c r="F176" s="127"/>
      <c r="G176" s="128"/>
      <c r="H176" s="126"/>
      <c r="I176" s="78">
        <f>I177</f>
        <v>4882.8999999999996</v>
      </c>
      <c r="J176" s="78">
        <f>J177</f>
        <v>4882.8999999999996</v>
      </c>
      <c r="K176" s="78">
        <f>K177</f>
        <v>4882.8999999999996</v>
      </c>
    </row>
    <row r="177" spans="1:11" ht="15.75" customHeight="1" x14ac:dyDescent="0.25">
      <c r="A177" s="2" t="s">
        <v>80</v>
      </c>
      <c r="B177" s="2"/>
      <c r="C177" s="2"/>
      <c r="D177" s="69" t="s">
        <v>318</v>
      </c>
      <c r="E177" s="126" t="s">
        <v>593</v>
      </c>
      <c r="F177" s="127" t="s">
        <v>33</v>
      </c>
      <c r="G177" s="128" t="s">
        <v>14</v>
      </c>
      <c r="H177" s="126" t="s">
        <v>81</v>
      </c>
      <c r="I177" s="78">
        <v>4882.8999999999996</v>
      </c>
      <c r="J177" s="78">
        <v>4882.8999999999996</v>
      </c>
      <c r="K177" s="78">
        <v>4882.8999999999996</v>
      </c>
    </row>
    <row r="178" spans="1:11" ht="66.45" customHeight="1" x14ac:dyDescent="0.25">
      <c r="A178" s="2" t="s">
        <v>180</v>
      </c>
      <c r="B178" s="2"/>
      <c r="C178" s="2"/>
      <c r="D178" s="69" t="s">
        <v>319</v>
      </c>
      <c r="E178" s="126"/>
      <c r="F178" s="127"/>
      <c r="G178" s="128"/>
      <c r="H178" s="126"/>
      <c r="I178" s="78">
        <f>I179</f>
        <v>2464.3000000000002</v>
      </c>
      <c r="J178" s="78">
        <f>J179</f>
        <v>2664.7</v>
      </c>
      <c r="K178" s="78">
        <f>K179</f>
        <v>3022.5</v>
      </c>
    </row>
    <row r="179" spans="1:11" ht="15.75" customHeight="1" x14ac:dyDescent="0.25">
      <c r="A179" s="2" t="s">
        <v>80</v>
      </c>
      <c r="B179" s="2"/>
      <c r="C179" s="2"/>
      <c r="D179" s="69" t="s">
        <v>319</v>
      </c>
      <c r="E179" s="126" t="s">
        <v>593</v>
      </c>
      <c r="F179" s="127" t="s">
        <v>33</v>
      </c>
      <c r="G179" s="128" t="s">
        <v>14</v>
      </c>
      <c r="H179" s="126" t="s">
        <v>81</v>
      </c>
      <c r="I179" s="78">
        <v>2464.3000000000002</v>
      </c>
      <c r="J179" s="78">
        <v>2664.7</v>
      </c>
      <c r="K179" s="78">
        <v>3022.5</v>
      </c>
    </row>
    <row r="180" spans="1:11" ht="28.2" customHeight="1" x14ac:dyDescent="0.25">
      <c r="A180" s="2" t="s">
        <v>380</v>
      </c>
      <c r="B180" s="2"/>
      <c r="C180" s="2"/>
      <c r="D180" s="69" t="s">
        <v>317</v>
      </c>
      <c r="E180" s="126"/>
      <c r="F180" s="127"/>
      <c r="G180" s="128"/>
      <c r="H180" s="126"/>
      <c r="I180" s="78">
        <f>I181</f>
        <v>150</v>
      </c>
      <c r="J180" s="78">
        <f>J181</f>
        <v>150</v>
      </c>
      <c r="K180" s="78">
        <f>K181</f>
        <v>150</v>
      </c>
    </row>
    <row r="181" spans="1:11" ht="15.75" customHeight="1" x14ac:dyDescent="0.25">
      <c r="A181" s="2" t="s">
        <v>80</v>
      </c>
      <c r="B181" s="2"/>
      <c r="C181" s="2"/>
      <c r="D181" s="69" t="s">
        <v>317</v>
      </c>
      <c r="E181" s="126" t="s">
        <v>593</v>
      </c>
      <c r="F181" s="127" t="s">
        <v>33</v>
      </c>
      <c r="G181" s="128" t="s">
        <v>14</v>
      </c>
      <c r="H181" s="126" t="s">
        <v>81</v>
      </c>
      <c r="I181" s="78">
        <v>150</v>
      </c>
      <c r="J181" s="78">
        <v>150</v>
      </c>
      <c r="K181" s="78">
        <v>150</v>
      </c>
    </row>
    <row r="182" spans="1:11" ht="44.4" customHeight="1" x14ac:dyDescent="0.25">
      <c r="A182" s="2" t="s">
        <v>819</v>
      </c>
      <c r="B182" s="2"/>
      <c r="C182" s="2"/>
      <c r="D182" s="69" t="s">
        <v>818</v>
      </c>
      <c r="E182" s="126"/>
      <c r="F182" s="127"/>
      <c r="G182" s="128"/>
      <c r="H182" s="126"/>
      <c r="I182" s="78">
        <v>0</v>
      </c>
      <c r="J182" s="78">
        <f>J183</f>
        <v>3350.7</v>
      </c>
      <c r="K182" s="78">
        <f>K183</f>
        <v>1462.7</v>
      </c>
    </row>
    <row r="183" spans="1:11" ht="15.75" customHeight="1" x14ac:dyDescent="0.25">
      <c r="A183" s="2" t="s">
        <v>80</v>
      </c>
      <c r="B183" s="2"/>
      <c r="C183" s="2"/>
      <c r="D183" s="69" t="s">
        <v>818</v>
      </c>
      <c r="E183" s="126" t="s">
        <v>593</v>
      </c>
      <c r="F183" s="127" t="s">
        <v>33</v>
      </c>
      <c r="G183" s="128" t="s">
        <v>12</v>
      </c>
      <c r="H183" s="126" t="s">
        <v>81</v>
      </c>
      <c r="I183" s="78">
        <v>0</v>
      </c>
      <c r="J183" s="78">
        <v>3350.7</v>
      </c>
      <c r="K183" s="78">
        <v>1462.7</v>
      </c>
    </row>
    <row r="184" spans="1:11" ht="26.4" customHeight="1" x14ac:dyDescent="0.25">
      <c r="A184" s="2" t="s">
        <v>309</v>
      </c>
      <c r="B184" s="2"/>
      <c r="C184" s="2"/>
      <c r="D184" s="69" t="s">
        <v>310</v>
      </c>
      <c r="E184" s="126"/>
      <c r="F184" s="127"/>
      <c r="G184" s="128"/>
      <c r="H184" s="126"/>
      <c r="I184" s="78">
        <f>I185+I187+I191+I189+I193+I195</f>
        <v>16370.8</v>
      </c>
      <c r="J184" s="78">
        <f>J185+J187+J191+J189</f>
        <v>8738</v>
      </c>
      <c r="K184" s="78">
        <f>K185+K187+K191+K189</f>
        <v>8738</v>
      </c>
    </row>
    <row r="185" spans="1:11" ht="31.2" customHeight="1" x14ac:dyDescent="0.3">
      <c r="A185" s="2" t="s">
        <v>84</v>
      </c>
      <c r="B185" s="2"/>
      <c r="C185" s="2"/>
      <c r="D185" s="69" t="s">
        <v>311</v>
      </c>
      <c r="E185" s="123"/>
      <c r="F185" s="127"/>
      <c r="G185" s="128"/>
      <c r="H185" s="126"/>
      <c r="I185" s="78">
        <f>I186</f>
        <v>9364.4</v>
      </c>
      <c r="J185" s="78">
        <f>J186</f>
        <v>4740</v>
      </c>
      <c r="K185" s="78">
        <f>K186</f>
        <v>4740</v>
      </c>
    </row>
    <row r="186" spans="1:11" ht="15.75" customHeight="1" x14ac:dyDescent="0.25">
      <c r="A186" s="2" t="s">
        <v>80</v>
      </c>
      <c r="B186" s="2"/>
      <c r="C186" s="2"/>
      <c r="D186" s="69" t="s">
        <v>311</v>
      </c>
      <c r="E186" s="126" t="s">
        <v>593</v>
      </c>
      <c r="F186" s="127" t="s">
        <v>33</v>
      </c>
      <c r="G186" s="128" t="s">
        <v>12</v>
      </c>
      <c r="H186" s="218">
        <v>610</v>
      </c>
      <c r="I186" s="78">
        <v>9364.4</v>
      </c>
      <c r="J186" s="78">
        <v>4740</v>
      </c>
      <c r="K186" s="78">
        <v>4740</v>
      </c>
    </row>
    <row r="187" spans="1:11" ht="33" customHeight="1" x14ac:dyDescent="0.25">
      <c r="A187" s="2" t="s">
        <v>91</v>
      </c>
      <c r="B187" s="2"/>
      <c r="C187" s="2"/>
      <c r="D187" s="69" t="s">
        <v>312</v>
      </c>
      <c r="E187" s="126"/>
      <c r="F187" s="127"/>
      <c r="G187" s="128"/>
      <c r="H187" s="126"/>
      <c r="I187" s="78">
        <f>I188</f>
        <v>6306.4</v>
      </c>
      <c r="J187" s="78">
        <f>J188</f>
        <v>3798</v>
      </c>
      <c r="K187" s="78">
        <f>K188</f>
        <v>3798</v>
      </c>
    </row>
    <row r="188" spans="1:11" ht="15" customHeight="1" x14ac:dyDescent="0.25">
      <c r="A188" s="2" t="s">
        <v>80</v>
      </c>
      <c r="B188" s="2"/>
      <c r="C188" s="2"/>
      <c r="D188" s="69" t="s">
        <v>312</v>
      </c>
      <c r="E188" s="126" t="s">
        <v>593</v>
      </c>
      <c r="F188" s="127" t="s">
        <v>211</v>
      </c>
      <c r="G188" s="128" t="s">
        <v>212</v>
      </c>
      <c r="H188" s="126" t="s">
        <v>81</v>
      </c>
      <c r="I188" s="78">
        <v>6306.4</v>
      </c>
      <c r="J188" s="78">
        <v>3798</v>
      </c>
      <c r="K188" s="78">
        <v>3798</v>
      </c>
    </row>
    <row r="189" spans="1:11" ht="15" customHeight="1" x14ac:dyDescent="0.25">
      <c r="A189" s="2" t="s">
        <v>85</v>
      </c>
      <c r="B189" s="2"/>
      <c r="C189" s="2"/>
      <c r="D189" s="69" t="s">
        <v>451</v>
      </c>
      <c r="E189" s="126"/>
      <c r="F189" s="127"/>
      <c r="G189" s="128"/>
      <c r="H189" s="126"/>
      <c r="I189" s="78">
        <f>I190</f>
        <v>100</v>
      </c>
      <c r="J189" s="78">
        <f>J190</f>
        <v>100</v>
      </c>
      <c r="K189" s="78">
        <f>K190</f>
        <v>100</v>
      </c>
    </row>
    <row r="190" spans="1:11" ht="15" customHeight="1" x14ac:dyDescent="0.25">
      <c r="A190" s="2" t="s">
        <v>80</v>
      </c>
      <c r="B190" s="2"/>
      <c r="C190" s="2"/>
      <c r="D190" s="69" t="s">
        <v>451</v>
      </c>
      <c r="E190" s="126" t="s">
        <v>593</v>
      </c>
      <c r="F190" s="127" t="s">
        <v>33</v>
      </c>
      <c r="G190" s="128" t="s">
        <v>14</v>
      </c>
      <c r="H190" s="126" t="s">
        <v>81</v>
      </c>
      <c r="I190" s="78">
        <v>100</v>
      </c>
      <c r="J190" s="78">
        <v>100</v>
      </c>
      <c r="K190" s="78">
        <v>100</v>
      </c>
    </row>
    <row r="191" spans="1:11" ht="45" customHeight="1" x14ac:dyDescent="0.25">
      <c r="A191" s="2" t="s">
        <v>200</v>
      </c>
      <c r="B191" s="2"/>
      <c r="C191" s="2"/>
      <c r="D191" s="69" t="s">
        <v>320</v>
      </c>
      <c r="E191" s="126"/>
      <c r="F191" s="127"/>
      <c r="G191" s="128"/>
      <c r="H191" s="126"/>
      <c r="I191" s="78">
        <f>I192</f>
        <v>0</v>
      </c>
      <c r="J191" s="78">
        <f>J192</f>
        <v>100</v>
      </c>
      <c r="K191" s="78">
        <f>K192</f>
        <v>100</v>
      </c>
    </row>
    <row r="192" spans="1:11" ht="15" customHeight="1" x14ac:dyDescent="0.25">
      <c r="A192" s="2" t="s">
        <v>80</v>
      </c>
      <c r="B192" s="2"/>
      <c r="C192" s="2"/>
      <c r="D192" s="69" t="s">
        <v>320</v>
      </c>
      <c r="E192" s="126" t="s">
        <v>593</v>
      </c>
      <c r="F192" s="127" t="s">
        <v>33</v>
      </c>
      <c r="G192" s="128" t="s">
        <v>14</v>
      </c>
      <c r="H192" s="126" t="s">
        <v>81</v>
      </c>
      <c r="I192" s="78">
        <v>0</v>
      </c>
      <c r="J192" s="78">
        <v>100</v>
      </c>
      <c r="K192" s="78">
        <v>100</v>
      </c>
    </row>
    <row r="193" spans="1:11" ht="67.2" customHeight="1" x14ac:dyDescent="0.25">
      <c r="A193" s="2" t="s">
        <v>690</v>
      </c>
      <c r="B193" s="2"/>
      <c r="C193" s="2"/>
      <c r="D193" s="69" t="s">
        <v>689</v>
      </c>
      <c r="E193" s="126"/>
      <c r="F193" s="127"/>
      <c r="G193" s="128"/>
      <c r="H193" s="126"/>
      <c r="I193" s="78">
        <f>I194</f>
        <v>600</v>
      </c>
      <c r="J193" s="78">
        <v>0</v>
      </c>
      <c r="K193" s="78">
        <v>0</v>
      </c>
    </row>
    <row r="194" spans="1:11" ht="15" customHeight="1" x14ac:dyDescent="0.25">
      <c r="A194" s="2" t="s">
        <v>80</v>
      </c>
      <c r="B194" s="2"/>
      <c r="C194" s="2"/>
      <c r="D194" s="163" t="s">
        <v>689</v>
      </c>
      <c r="E194" s="126" t="s">
        <v>593</v>
      </c>
      <c r="F194" s="127" t="s">
        <v>33</v>
      </c>
      <c r="G194" s="128" t="s">
        <v>12</v>
      </c>
      <c r="H194" s="126" t="s">
        <v>81</v>
      </c>
      <c r="I194" s="78">
        <v>600</v>
      </c>
      <c r="J194" s="78">
        <v>0</v>
      </c>
      <c r="K194" s="78">
        <v>0</v>
      </c>
    </row>
    <row r="195" spans="1:11" ht="31.2" customHeight="1" x14ac:dyDescent="0.25">
      <c r="A195" s="2" t="s">
        <v>595</v>
      </c>
      <c r="B195" s="2"/>
      <c r="C195" s="2"/>
      <c r="D195" s="69" t="s">
        <v>594</v>
      </c>
      <c r="E195" s="126"/>
      <c r="F195" s="127"/>
      <c r="G195" s="128"/>
      <c r="H195" s="126"/>
      <c r="I195" s="78">
        <f>I196</f>
        <v>0</v>
      </c>
      <c r="J195" s="78">
        <v>0</v>
      </c>
      <c r="K195" s="78">
        <v>0</v>
      </c>
    </row>
    <row r="196" spans="1:11" ht="18.600000000000001" customHeight="1" x14ac:dyDescent="0.25">
      <c r="A196" s="135" t="s">
        <v>80</v>
      </c>
      <c r="B196" s="2"/>
      <c r="C196" s="2"/>
      <c r="D196" s="69" t="s">
        <v>594</v>
      </c>
      <c r="E196" s="126" t="s">
        <v>593</v>
      </c>
      <c r="F196" s="127" t="s">
        <v>33</v>
      </c>
      <c r="G196" s="128" t="s">
        <v>12</v>
      </c>
      <c r="H196" s="126" t="s">
        <v>81</v>
      </c>
      <c r="I196" s="78">
        <v>0</v>
      </c>
      <c r="J196" s="78">
        <v>0</v>
      </c>
      <c r="K196" s="78">
        <v>0</v>
      </c>
    </row>
    <row r="197" spans="1:11" ht="57" customHeight="1" x14ac:dyDescent="0.25">
      <c r="A197" s="2" t="s">
        <v>321</v>
      </c>
      <c r="B197" s="2"/>
      <c r="C197" s="2"/>
      <c r="D197" s="69" t="s">
        <v>322</v>
      </c>
      <c r="E197" s="126"/>
      <c r="F197" s="127"/>
      <c r="G197" s="128"/>
      <c r="H197" s="126"/>
      <c r="I197" s="78">
        <f t="shared" ref="I197:K198" si="9">I198</f>
        <v>0</v>
      </c>
      <c r="J197" s="78">
        <f t="shared" si="9"/>
        <v>0</v>
      </c>
      <c r="K197" s="78">
        <f t="shared" si="9"/>
        <v>0</v>
      </c>
    </row>
    <row r="198" spans="1:11" ht="40.200000000000003" customHeight="1" x14ac:dyDescent="0.25">
      <c r="A198" s="2" t="s">
        <v>173</v>
      </c>
      <c r="B198" s="2"/>
      <c r="C198" s="2"/>
      <c r="D198" s="69" t="s">
        <v>323</v>
      </c>
      <c r="E198" s="126"/>
      <c r="F198" s="127"/>
      <c r="G198" s="128"/>
      <c r="H198" s="126"/>
      <c r="I198" s="78">
        <f t="shared" si="9"/>
        <v>0</v>
      </c>
      <c r="J198" s="78">
        <f t="shared" si="9"/>
        <v>0</v>
      </c>
      <c r="K198" s="78">
        <f t="shared" si="9"/>
        <v>0</v>
      </c>
    </row>
    <row r="199" spans="1:11" ht="42" customHeight="1" x14ac:dyDescent="0.25">
      <c r="A199" s="2" t="s">
        <v>172</v>
      </c>
      <c r="B199" s="2"/>
      <c r="C199" s="2"/>
      <c r="D199" s="69" t="s">
        <v>323</v>
      </c>
      <c r="E199" s="126" t="s">
        <v>593</v>
      </c>
      <c r="F199" s="127" t="s">
        <v>33</v>
      </c>
      <c r="G199" s="128" t="s">
        <v>14</v>
      </c>
      <c r="H199" s="126" t="s">
        <v>104</v>
      </c>
      <c r="I199" s="78">
        <v>0</v>
      </c>
      <c r="J199" s="78">
        <v>0</v>
      </c>
      <c r="K199" s="78">
        <v>0</v>
      </c>
    </row>
    <row r="200" spans="1:11" ht="39.6" x14ac:dyDescent="0.25">
      <c r="A200" s="2" t="s">
        <v>99</v>
      </c>
      <c r="B200" s="43"/>
      <c r="C200" s="43"/>
      <c r="D200" s="176" t="s">
        <v>324</v>
      </c>
      <c r="E200" s="43"/>
      <c r="F200" s="43"/>
      <c r="G200" s="43"/>
      <c r="H200" s="176"/>
      <c r="I200" s="159">
        <f t="shared" ref="I200:K201" si="10">I201</f>
        <v>250</v>
      </c>
      <c r="J200" s="159">
        <f t="shared" si="10"/>
        <v>250</v>
      </c>
      <c r="K200" s="159">
        <f t="shared" si="10"/>
        <v>250</v>
      </c>
    </row>
    <row r="201" spans="1:11" ht="14.25" customHeight="1" x14ac:dyDescent="0.25">
      <c r="A201" s="2" t="s">
        <v>88</v>
      </c>
      <c r="B201" s="2" t="s">
        <v>80</v>
      </c>
      <c r="C201" s="2" t="s">
        <v>80</v>
      </c>
      <c r="D201" s="69" t="s">
        <v>325</v>
      </c>
      <c r="E201" s="126"/>
      <c r="F201" s="127"/>
      <c r="G201" s="128"/>
      <c r="H201" s="126"/>
      <c r="I201" s="78">
        <f t="shared" si="10"/>
        <v>250</v>
      </c>
      <c r="J201" s="78">
        <f t="shared" si="10"/>
        <v>250</v>
      </c>
      <c r="K201" s="78">
        <f t="shared" si="10"/>
        <v>250</v>
      </c>
    </row>
    <row r="202" spans="1:11" ht="14.25" customHeight="1" x14ac:dyDescent="0.25">
      <c r="A202" s="2" t="s">
        <v>80</v>
      </c>
      <c r="B202" s="2"/>
      <c r="C202" s="2"/>
      <c r="D202" s="69" t="s">
        <v>325</v>
      </c>
      <c r="E202" s="126" t="s">
        <v>593</v>
      </c>
      <c r="F202" s="127" t="s">
        <v>33</v>
      </c>
      <c r="G202" s="128" t="s">
        <v>14</v>
      </c>
      <c r="H202" s="126" t="s">
        <v>81</v>
      </c>
      <c r="I202" s="78">
        <v>250</v>
      </c>
      <c r="J202" s="78">
        <v>250</v>
      </c>
      <c r="K202" s="78">
        <v>250</v>
      </c>
    </row>
    <row r="203" spans="1:11" ht="27" customHeight="1" x14ac:dyDescent="0.25">
      <c r="A203" s="2" t="s">
        <v>202</v>
      </c>
      <c r="B203" s="2"/>
      <c r="C203" s="2"/>
      <c r="D203" s="69" t="s">
        <v>313</v>
      </c>
      <c r="E203" s="126"/>
      <c r="F203" s="127"/>
      <c r="G203" s="128"/>
      <c r="H203" s="126"/>
      <c r="I203" s="78">
        <f t="shared" ref="I203:K204" si="11">I204</f>
        <v>0</v>
      </c>
      <c r="J203" s="78">
        <f t="shared" si="11"/>
        <v>0</v>
      </c>
      <c r="K203" s="78">
        <f t="shared" si="11"/>
        <v>0</v>
      </c>
    </row>
    <row r="204" spans="1:11" ht="84" customHeight="1" x14ac:dyDescent="0.25">
      <c r="A204" s="2" t="s">
        <v>602</v>
      </c>
      <c r="B204" s="2"/>
      <c r="C204" s="2"/>
      <c r="D204" s="69" t="s">
        <v>601</v>
      </c>
      <c r="E204" s="126"/>
      <c r="F204" s="127"/>
      <c r="G204" s="128"/>
      <c r="H204" s="126"/>
      <c r="I204" s="78">
        <f t="shared" si="11"/>
        <v>0</v>
      </c>
      <c r="J204" s="78">
        <f t="shared" si="11"/>
        <v>0</v>
      </c>
      <c r="K204" s="78">
        <f t="shared" si="11"/>
        <v>0</v>
      </c>
    </row>
    <row r="205" spans="1:11" ht="36.6" customHeight="1" x14ac:dyDescent="0.25">
      <c r="A205" s="197" t="s">
        <v>181</v>
      </c>
      <c r="B205" s="2"/>
      <c r="C205" s="2"/>
      <c r="D205" s="69" t="s">
        <v>601</v>
      </c>
      <c r="E205" s="126" t="s">
        <v>593</v>
      </c>
      <c r="F205" s="127" t="s">
        <v>33</v>
      </c>
      <c r="G205" s="128" t="s">
        <v>12</v>
      </c>
      <c r="H205" s="126" t="s">
        <v>57</v>
      </c>
      <c r="I205" s="78">
        <v>0</v>
      </c>
      <c r="J205" s="78">
        <v>0</v>
      </c>
      <c r="K205" s="78">
        <v>0</v>
      </c>
    </row>
    <row r="206" spans="1:11" ht="27.6" customHeight="1" x14ac:dyDescent="0.25">
      <c r="A206" s="2" t="s">
        <v>205</v>
      </c>
      <c r="B206" s="2"/>
      <c r="C206" s="2"/>
      <c r="D206" s="69" t="s">
        <v>315</v>
      </c>
      <c r="E206" s="126"/>
      <c r="F206" s="127"/>
      <c r="G206" s="128"/>
      <c r="H206" s="126"/>
      <c r="I206" s="78">
        <f t="shared" ref="I206:K207" si="12">I207</f>
        <v>1148.0999999999999</v>
      </c>
      <c r="J206" s="78">
        <f t="shared" si="12"/>
        <v>0</v>
      </c>
      <c r="K206" s="78">
        <f t="shared" si="12"/>
        <v>0</v>
      </c>
    </row>
    <row r="207" spans="1:11" ht="73.95" customHeight="1" x14ac:dyDescent="0.25">
      <c r="A207" s="2" t="s">
        <v>506</v>
      </c>
      <c r="B207" s="2"/>
      <c r="C207" s="2"/>
      <c r="D207" s="69" t="s">
        <v>507</v>
      </c>
      <c r="E207" s="126"/>
      <c r="F207" s="127"/>
      <c r="G207" s="128"/>
      <c r="H207" s="126"/>
      <c r="I207" s="78">
        <f t="shared" si="12"/>
        <v>1148.0999999999999</v>
      </c>
      <c r="J207" s="78">
        <f t="shared" si="12"/>
        <v>0</v>
      </c>
      <c r="K207" s="78">
        <f t="shared" si="12"/>
        <v>0</v>
      </c>
    </row>
    <row r="208" spans="1:11" ht="20.25" customHeight="1" x14ac:dyDescent="0.25">
      <c r="A208" s="2" t="s">
        <v>80</v>
      </c>
      <c r="B208" s="2"/>
      <c r="C208" s="2"/>
      <c r="D208" s="69" t="s">
        <v>507</v>
      </c>
      <c r="E208" s="126" t="s">
        <v>593</v>
      </c>
      <c r="F208" s="127" t="s">
        <v>33</v>
      </c>
      <c r="G208" s="128" t="s">
        <v>12</v>
      </c>
      <c r="H208" s="126" t="s">
        <v>81</v>
      </c>
      <c r="I208" s="78">
        <v>1148.0999999999999</v>
      </c>
      <c r="J208" s="78">
        <v>0</v>
      </c>
      <c r="K208" s="78">
        <v>0</v>
      </c>
    </row>
    <row r="209" spans="1:11" ht="31.5" customHeight="1" x14ac:dyDescent="0.25">
      <c r="A209" s="2" t="s">
        <v>204</v>
      </c>
      <c r="B209" s="2"/>
      <c r="C209" s="2"/>
      <c r="D209" s="69" t="s">
        <v>314</v>
      </c>
      <c r="E209" s="126"/>
      <c r="F209" s="127"/>
      <c r="G209" s="128"/>
      <c r="H209" s="126"/>
      <c r="I209" s="78">
        <f t="shared" ref="I209:K210" si="13">I210</f>
        <v>0</v>
      </c>
      <c r="J209" s="78">
        <f t="shared" si="13"/>
        <v>0</v>
      </c>
      <c r="K209" s="78">
        <f t="shared" si="13"/>
        <v>0</v>
      </c>
    </row>
    <row r="210" spans="1:11" ht="57.6" customHeight="1" x14ac:dyDescent="0.25">
      <c r="A210" s="2" t="s">
        <v>604</v>
      </c>
      <c r="B210" s="2"/>
      <c r="C210" s="2"/>
      <c r="D210" s="69" t="s">
        <v>603</v>
      </c>
      <c r="E210" s="126"/>
      <c r="F210" s="127"/>
      <c r="G210" s="128"/>
      <c r="H210" s="126"/>
      <c r="I210" s="78">
        <f t="shared" si="13"/>
        <v>0</v>
      </c>
      <c r="J210" s="78">
        <f t="shared" si="13"/>
        <v>0</v>
      </c>
      <c r="K210" s="78">
        <f t="shared" si="13"/>
        <v>0</v>
      </c>
    </row>
    <row r="211" spans="1:11" ht="31.95" customHeight="1" x14ac:dyDescent="0.25">
      <c r="A211" s="197" t="s">
        <v>181</v>
      </c>
      <c r="B211" s="2"/>
      <c r="C211" s="2"/>
      <c r="D211" s="69" t="s">
        <v>603</v>
      </c>
      <c r="E211" s="126" t="s">
        <v>593</v>
      </c>
      <c r="F211" s="127" t="s">
        <v>33</v>
      </c>
      <c r="G211" s="128" t="s">
        <v>12</v>
      </c>
      <c r="H211" s="126" t="s">
        <v>57</v>
      </c>
      <c r="I211" s="78">
        <v>0</v>
      </c>
      <c r="J211" s="78">
        <v>0</v>
      </c>
      <c r="K211" s="78">
        <v>0</v>
      </c>
    </row>
    <row r="212" spans="1:11" ht="46.2" customHeight="1" x14ac:dyDescent="0.25">
      <c r="A212" s="2" t="s">
        <v>590</v>
      </c>
      <c r="B212" s="2"/>
      <c r="C212" s="2"/>
      <c r="D212" s="69" t="s">
        <v>591</v>
      </c>
      <c r="E212" s="126"/>
      <c r="F212" s="127"/>
      <c r="G212" s="128"/>
      <c r="H212" s="126"/>
      <c r="I212" s="78">
        <f t="shared" ref="I212:K213" si="14">I213</f>
        <v>782.8</v>
      </c>
      <c r="J212" s="78">
        <f t="shared" si="14"/>
        <v>782.8</v>
      </c>
      <c r="K212" s="78">
        <f t="shared" si="14"/>
        <v>943.5</v>
      </c>
    </row>
    <row r="213" spans="1:11" ht="64.2" customHeight="1" x14ac:dyDescent="0.25">
      <c r="A213" s="2" t="s">
        <v>608</v>
      </c>
      <c r="B213" s="2"/>
      <c r="C213" s="2"/>
      <c r="D213" s="69" t="s">
        <v>592</v>
      </c>
      <c r="E213" s="126"/>
      <c r="F213" s="127"/>
      <c r="G213" s="128"/>
      <c r="H213" s="126"/>
      <c r="I213" s="78">
        <f t="shared" si="14"/>
        <v>782.8</v>
      </c>
      <c r="J213" s="78">
        <f t="shared" si="14"/>
        <v>782.8</v>
      </c>
      <c r="K213" s="78">
        <f t="shared" si="14"/>
        <v>943.5</v>
      </c>
    </row>
    <row r="214" spans="1:11" ht="18.75" customHeight="1" x14ac:dyDescent="0.25">
      <c r="A214" s="2" t="s">
        <v>80</v>
      </c>
      <c r="B214" s="2"/>
      <c r="C214" s="2"/>
      <c r="D214" s="69" t="s">
        <v>592</v>
      </c>
      <c r="E214" s="126" t="s">
        <v>593</v>
      </c>
      <c r="F214" s="127" t="s">
        <v>33</v>
      </c>
      <c r="G214" s="128" t="s">
        <v>12</v>
      </c>
      <c r="H214" s="126" t="s">
        <v>81</v>
      </c>
      <c r="I214" s="78">
        <v>782.8</v>
      </c>
      <c r="J214" s="78">
        <v>782.8</v>
      </c>
      <c r="K214" s="78">
        <v>943.5</v>
      </c>
    </row>
    <row r="215" spans="1:11" ht="45.6" customHeight="1" x14ac:dyDescent="0.25">
      <c r="A215" s="2" t="s">
        <v>326</v>
      </c>
      <c r="B215" s="2"/>
      <c r="C215" s="2"/>
      <c r="D215" s="69" t="s">
        <v>327</v>
      </c>
      <c r="E215" s="126"/>
      <c r="F215" s="127"/>
      <c r="G215" s="128"/>
      <c r="H215" s="126"/>
      <c r="I215" s="78">
        <f>I217+I219</f>
        <v>360</v>
      </c>
      <c r="J215" s="78">
        <f>J217+J219</f>
        <v>360</v>
      </c>
      <c r="K215" s="78">
        <f>K217+K219</f>
        <v>360</v>
      </c>
    </row>
    <row r="216" spans="1:11" ht="15" customHeight="1" x14ac:dyDescent="0.25">
      <c r="A216" s="197" t="s">
        <v>93</v>
      </c>
      <c r="B216" s="2"/>
      <c r="C216" s="2"/>
      <c r="D216" s="132" t="s">
        <v>333</v>
      </c>
      <c r="E216" s="126"/>
      <c r="F216" s="127"/>
      <c r="G216" s="128"/>
      <c r="H216" s="126"/>
      <c r="I216" s="78">
        <f>I217</f>
        <v>210</v>
      </c>
      <c r="J216" s="78">
        <f>J217</f>
        <v>210</v>
      </c>
      <c r="K216" s="78">
        <f>K217</f>
        <v>210</v>
      </c>
    </row>
    <row r="217" spans="1:11" ht="14.25" customHeight="1" x14ac:dyDescent="0.25">
      <c r="A217" s="197" t="s">
        <v>80</v>
      </c>
      <c r="B217" s="2"/>
      <c r="C217" s="2"/>
      <c r="D217" s="132" t="s">
        <v>333</v>
      </c>
      <c r="E217" s="126" t="s">
        <v>593</v>
      </c>
      <c r="F217" s="127" t="s">
        <v>33</v>
      </c>
      <c r="G217" s="128" t="s">
        <v>33</v>
      </c>
      <c r="H217" s="126" t="s">
        <v>81</v>
      </c>
      <c r="I217" s="78">
        <v>210</v>
      </c>
      <c r="J217" s="78">
        <v>210</v>
      </c>
      <c r="K217" s="78">
        <v>210</v>
      </c>
    </row>
    <row r="218" spans="1:11" ht="43.95" customHeight="1" x14ac:dyDescent="0.25">
      <c r="A218" s="2" t="s">
        <v>89</v>
      </c>
      <c r="B218" s="2" t="s">
        <v>89</v>
      </c>
      <c r="C218" s="2" t="s">
        <v>89</v>
      </c>
      <c r="D218" s="69" t="s">
        <v>328</v>
      </c>
      <c r="E218" s="126"/>
      <c r="F218" s="127"/>
      <c r="G218" s="128"/>
      <c r="H218" s="126"/>
      <c r="I218" s="78">
        <f>I219</f>
        <v>150</v>
      </c>
      <c r="J218" s="78">
        <f>J219</f>
        <v>150</v>
      </c>
      <c r="K218" s="78">
        <f>K219</f>
        <v>150</v>
      </c>
    </row>
    <row r="219" spans="1:11" ht="15" customHeight="1" x14ac:dyDescent="0.25">
      <c r="A219" s="2" t="s">
        <v>80</v>
      </c>
      <c r="B219" s="2" t="s">
        <v>80</v>
      </c>
      <c r="C219" s="2" t="s">
        <v>80</v>
      </c>
      <c r="D219" s="69" t="s">
        <v>328</v>
      </c>
      <c r="E219" s="126" t="s">
        <v>593</v>
      </c>
      <c r="F219" s="127" t="s">
        <v>33</v>
      </c>
      <c r="G219" s="128" t="s">
        <v>14</v>
      </c>
      <c r="H219" s="126" t="s">
        <v>81</v>
      </c>
      <c r="I219" s="78">
        <v>150</v>
      </c>
      <c r="J219" s="78">
        <v>150</v>
      </c>
      <c r="K219" s="78">
        <v>150</v>
      </c>
    </row>
    <row r="220" spans="1:11" ht="58.5" customHeight="1" x14ac:dyDescent="0.25">
      <c r="A220" s="2" t="s">
        <v>128</v>
      </c>
      <c r="B220" s="2"/>
      <c r="C220" s="2"/>
      <c r="D220" s="69" t="s">
        <v>385</v>
      </c>
      <c r="E220" s="126"/>
      <c r="F220" s="127"/>
      <c r="G220" s="128"/>
      <c r="H220" s="126"/>
      <c r="I220" s="78">
        <f t="shared" ref="I220:K221" si="15">I221</f>
        <v>343.5</v>
      </c>
      <c r="J220" s="78">
        <f t="shared" si="15"/>
        <v>200</v>
      </c>
      <c r="K220" s="78">
        <f t="shared" si="15"/>
        <v>200</v>
      </c>
    </row>
    <row r="221" spans="1:11" ht="42" customHeight="1" x14ac:dyDescent="0.25">
      <c r="A221" s="2" t="s">
        <v>566</v>
      </c>
      <c r="B221" s="2"/>
      <c r="C221" s="2"/>
      <c r="D221" s="132" t="s">
        <v>386</v>
      </c>
      <c r="E221" s="126"/>
      <c r="F221" s="127"/>
      <c r="G221" s="128"/>
      <c r="H221" s="126"/>
      <c r="I221" s="78">
        <f t="shared" si="15"/>
        <v>343.5</v>
      </c>
      <c r="J221" s="78">
        <f t="shared" si="15"/>
        <v>200</v>
      </c>
      <c r="K221" s="78">
        <f t="shared" si="15"/>
        <v>200</v>
      </c>
    </row>
    <row r="222" spans="1:11" ht="40.5" customHeight="1" x14ac:dyDescent="0.25">
      <c r="A222" s="2" t="s">
        <v>181</v>
      </c>
      <c r="B222" s="2"/>
      <c r="C222" s="2"/>
      <c r="D222" s="132" t="s">
        <v>386</v>
      </c>
      <c r="E222" s="126" t="s">
        <v>593</v>
      </c>
      <c r="F222" s="127" t="s">
        <v>15</v>
      </c>
      <c r="G222" s="128" t="s">
        <v>10</v>
      </c>
      <c r="H222" s="126" t="s">
        <v>57</v>
      </c>
      <c r="I222" s="78">
        <v>343.5</v>
      </c>
      <c r="J222" s="78">
        <v>200</v>
      </c>
      <c r="K222" s="78">
        <v>200</v>
      </c>
    </row>
    <row r="223" spans="1:11" s="134" customFormat="1" ht="30" customHeight="1" x14ac:dyDescent="0.3">
      <c r="A223" s="9" t="s">
        <v>334</v>
      </c>
      <c r="B223" s="9"/>
      <c r="C223" s="9"/>
      <c r="D223" s="122" t="s">
        <v>335</v>
      </c>
      <c r="E223" s="123"/>
      <c r="F223" s="124"/>
      <c r="G223" s="133"/>
      <c r="H223" s="123"/>
      <c r="I223" s="129">
        <f>I224+I231+I238</f>
        <v>60481</v>
      </c>
      <c r="J223" s="129">
        <f>J224+J231+J238</f>
        <v>60481</v>
      </c>
      <c r="K223" s="129">
        <f>K224+K231+K238</f>
        <v>60481</v>
      </c>
    </row>
    <row r="224" spans="1:11" ht="105.6" customHeight="1" x14ac:dyDescent="0.25">
      <c r="A224" s="2" t="s">
        <v>567</v>
      </c>
      <c r="B224" s="2"/>
      <c r="C224" s="2"/>
      <c r="D224" s="69" t="s">
        <v>336</v>
      </c>
      <c r="E224" s="126"/>
      <c r="F224" s="127"/>
      <c r="G224" s="128"/>
      <c r="H224" s="218"/>
      <c r="I224" s="78">
        <f>I225+I229</f>
        <v>54359.7</v>
      </c>
      <c r="J224" s="78">
        <f>J225+J229</f>
        <v>54359.7</v>
      </c>
      <c r="K224" s="78">
        <f>K225+K229</f>
        <v>54359.7</v>
      </c>
    </row>
    <row r="225" spans="1:11" ht="36" customHeight="1" x14ac:dyDescent="0.25">
      <c r="A225" s="2" t="s">
        <v>159</v>
      </c>
      <c r="B225" s="2"/>
      <c r="C225" s="2"/>
      <c r="D225" s="69" t="s">
        <v>337</v>
      </c>
      <c r="E225" s="126"/>
      <c r="F225" s="127"/>
      <c r="G225" s="128"/>
      <c r="H225" s="218"/>
      <c r="I225" s="78">
        <f>I226+I227+I228</f>
        <v>22647</v>
      </c>
      <c r="J225" s="78">
        <f>J226+J227+J228</f>
        <v>22789.699999999997</v>
      </c>
      <c r="K225" s="78">
        <f>K226+K227+K228</f>
        <v>23083.8</v>
      </c>
    </row>
    <row r="226" spans="1:11" ht="18.75" customHeight="1" x14ac:dyDescent="0.25">
      <c r="A226" s="2" t="s">
        <v>73</v>
      </c>
      <c r="B226" s="2"/>
      <c r="C226" s="2"/>
      <c r="D226" s="69" t="s">
        <v>337</v>
      </c>
      <c r="E226" s="126" t="s">
        <v>533</v>
      </c>
      <c r="F226" s="127" t="s">
        <v>33</v>
      </c>
      <c r="G226" s="128" t="s">
        <v>23</v>
      </c>
      <c r="H226" s="218">
        <v>110</v>
      </c>
      <c r="I226" s="78">
        <v>20767.400000000001</v>
      </c>
      <c r="J226" s="78">
        <v>20910.099999999999</v>
      </c>
      <c r="K226" s="78">
        <v>21204.2</v>
      </c>
    </row>
    <row r="227" spans="1:11" ht="31.65" customHeight="1" x14ac:dyDescent="0.25">
      <c r="A227" s="2" t="s">
        <v>181</v>
      </c>
      <c r="B227" s="2"/>
      <c r="C227" s="2"/>
      <c r="D227" s="69" t="s">
        <v>337</v>
      </c>
      <c r="E227" s="126" t="s">
        <v>533</v>
      </c>
      <c r="F227" s="127" t="s">
        <v>33</v>
      </c>
      <c r="G227" s="128" t="s">
        <v>23</v>
      </c>
      <c r="H227" s="218">
        <v>240</v>
      </c>
      <c r="I227" s="78">
        <v>1879.6</v>
      </c>
      <c r="J227" s="78">
        <v>1879.6</v>
      </c>
      <c r="K227" s="78">
        <v>1879.6</v>
      </c>
    </row>
    <row r="228" spans="1:11" ht="31.65" customHeight="1" x14ac:dyDescent="0.25">
      <c r="A228" s="135" t="s">
        <v>160</v>
      </c>
      <c r="B228" s="2"/>
      <c r="C228" s="2"/>
      <c r="D228" s="69" t="s">
        <v>337</v>
      </c>
      <c r="E228" s="126" t="s">
        <v>533</v>
      </c>
      <c r="F228" s="127" t="s">
        <v>33</v>
      </c>
      <c r="G228" s="128" t="s">
        <v>23</v>
      </c>
      <c r="H228" s="218">
        <v>320</v>
      </c>
      <c r="I228" s="78">
        <v>0</v>
      </c>
      <c r="J228" s="78">
        <v>0</v>
      </c>
      <c r="K228" s="78">
        <v>0</v>
      </c>
    </row>
    <row r="229" spans="1:11" ht="53.25" customHeight="1" x14ac:dyDescent="0.25">
      <c r="A229" s="2" t="s">
        <v>180</v>
      </c>
      <c r="B229" s="2"/>
      <c r="C229" s="2"/>
      <c r="D229" s="69" t="s">
        <v>338</v>
      </c>
      <c r="E229" s="126"/>
      <c r="F229" s="127"/>
      <c r="G229" s="128"/>
      <c r="H229" s="218"/>
      <c r="I229" s="78">
        <f>I230</f>
        <v>31712.7</v>
      </c>
      <c r="J229" s="78">
        <f>J230</f>
        <v>31570</v>
      </c>
      <c r="K229" s="78">
        <f>K230</f>
        <v>31275.9</v>
      </c>
    </row>
    <row r="230" spans="1:11" ht="24.75" customHeight="1" x14ac:dyDescent="0.25">
      <c r="A230" s="2" t="s">
        <v>73</v>
      </c>
      <c r="B230" s="2"/>
      <c r="C230" s="2"/>
      <c r="D230" s="69" t="s">
        <v>338</v>
      </c>
      <c r="E230" s="126" t="s">
        <v>533</v>
      </c>
      <c r="F230" s="127" t="s">
        <v>33</v>
      </c>
      <c r="G230" s="128" t="s">
        <v>23</v>
      </c>
      <c r="H230" s="218">
        <v>110</v>
      </c>
      <c r="I230" s="78">
        <v>31712.7</v>
      </c>
      <c r="J230" s="78">
        <v>31570</v>
      </c>
      <c r="K230" s="78">
        <v>31275.9</v>
      </c>
    </row>
    <row r="231" spans="1:11" ht="47.25" customHeight="1" x14ac:dyDescent="0.25">
      <c r="A231" s="2" t="s">
        <v>568</v>
      </c>
      <c r="B231" s="2"/>
      <c r="C231" s="2"/>
      <c r="D231" s="69" t="s">
        <v>339</v>
      </c>
      <c r="E231" s="126"/>
      <c r="F231" s="127"/>
      <c r="G231" s="128"/>
      <c r="H231" s="218"/>
      <c r="I231" s="78">
        <f>I232+I236</f>
        <v>5518.3</v>
      </c>
      <c r="J231" s="78">
        <f>J232+J236</f>
        <v>5518.3</v>
      </c>
      <c r="K231" s="78">
        <f>K232+K236</f>
        <v>5518.3</v>
      </c>
    </row>
    <row r="232" spans="1:11" ht="29.25" customHeight="1" x14ac:dyDescent="0.25">
      <c r="A232" s="2" t="s">
        <v>53</v>
      </c>
      <c r="B232" s="2"/>
      <c r="C232" s="2"/>
      <c r="D232" s="69" t="s">
        <v>340</v>
      </c>
      <c r="E232" s="126"/>
      <c r="F232" s="127"/>
      <c r="G232" s="128"/>
      <c r="H232" s="218"/>
      <c r="I232" s="78">
        <f>I233+I234+I235</f>
        <v>3612.8</v>
      </c>
      <c r="J232" s="78">
        <f>J233+J234+J235</f>
        <v>3612.8</v>
      </c>
      <c r="K232" s="78">
        <f>K233+K234+K235</f>
        <v>3612.8</v>
      </c>
    </row>
    <row r="233" spans="1:11" ht="30.75" customHeight="1" x14ac:dyDescent="0.25">
      <c r="A233" s="2" t="s">
        <v>54</v>
      </c>
      <c r="B233" s="2"/>
      <c r="C233" s="2"/>
      <c r="D233" s="69" t="s">
        <v>340</v>
      </c>
      <c r="E233" s="126" t="s">
        <v>593</v>
      </c>
      <c r="F233" s="127" t="s">
        <v>33</v>
      </c>
      <c r="G233" s="128" t="s">
        <v>23</v>
      </c>
      <c r="H233" s="218">
        <v>120</v>
      </c>
      <c r="I233" s="78">
        <v>3244.8</v>
      </c>
      <c r="J233" s="78">
        <v>3244.8</v>
      </c>
      <c r="K233" s="78">
        <v>3244.8</v>
      </c>
    </row>
    <row r="234" spans="1:11" ht="27" customHeight="1" x14ac:dyDescent="0.25">
      <c r="A234" s="2" t="s">
        <v>181</v>
      </c>
      <c r="B234" s="2"/>
      <c r="C234" s="2"/>
      <c r="D234" s="69" t="s">
        <v>340</v>
      </c>
      <c r="E234" s="126" t="s">
        <v>593</v>
      </c>
      <c r="F234" s="127" t="s">
        <v>33</v>
      </c>
      <c r="G234" s="128" t="s">
        <v>23</v>
      </c>
      <c r="H234" s="218">
        <v>240</v>
      </c>
      <c r="I234" s="78">
        <v>362</v>
      </c>
      <c r="J234" s="78">
        <v>362</v>
      </c>
      <c r="K234" s="78">
        <v>362</v>
      </c>
    </row>
    <row r="235" spans="1:11" ht="13.65" customHeight="1" x14ac:dyDescent="0.25">
      <c r="A235" s="2" t="s">
        <v>58</v>
      </c>
      <c r="B235" s="2"/>
      <c r="C235" s="2"/>
      <c r="D235" s="69" t="s">
        <v>340</v>
      </c>
      <c r="E235" s="126" t="s">
        <v>593</v>
      </c>
      <c r="F235" s="127" t="s">
        <v>33</v>
      </c>
      <c r="G235" s="128" t="s">
        <v>23</v>
      </c>
      <c r="H235" s="218">
        <v>850</v>
      </c>
      <c r="I235" s="78">
        <v>6</v>
      </c>
      <c r="J235" s="78">
        <v>6</v>
      </c>
      <c r="K235" s="78">
        <v>6</v>
      </c>
    </row>
    <row r="236" spans="1:11" ht="56.4" customHeight="1" x14ac:dyDescent="0.25">
      <c r="A236" s="2" t="s">
        <v>180</v>
      </c>
      <c r="B236" s="2"/>
      <c r="C236" s="2"/>
      <c r="D236" s="69" t="s">
        <v>408</v>
      </c>
      <c r="E236" s="126"/>
      <c r="F236" s="127"/>
      <c r="G236" s="128"/>
      <c r="H236" s="218"/>
      <c r="I236" s="78">
        <f>I237</f>
        <v>1905.5</v>
      </c>
      <c r="J236" s="78">
        <f>J237</f>
        <v>1905.5</v>
      </c>
      <c r="K236" s="78">
        <f>K237</f>
        <v>1905.5</v>
      </c>
    </row>
    <row r="237" spans="1:11" ht="31.95" customHeight="1" x14ac:dyDescent="0.25">
      <c r="A237" s="2" t="s">
        <v>54</v>
      </c>
      <c r="B237" s="2"/>
      <c r="C237" s="2"/>
      <c r="D237" s="69" t="s">
        <v>408</v>
      </c>
      <c r="E237" s="126" t="s">
        <v>593</v>
      </c>
      <c r="F237" s="127" t="s">
        <v>33</v>
      </c>
      <c r="G237" s="128" t="s">
        <v>23</v>
      </c>
      <c r="H237" s="218">
        <v>120</v>
      </c>
      <c r="I237" s="78">
        <v>1905.5</v>
      </c>
      <c r="J237" s="78">
        <v>1905.5</v>
      </c>
      <c r="K237" s="78">
        <v>1905.5</v>
      </c>
    </row>
    <row r="238" spans="1:11" ht="31.95" customHeight="1" x14ac:dyDescent="0.25">
      <c r="A238" s="2" t="s">
        <v>597</v>
      </c>
      <c r="B238" s="2"/>
      <c r="C238" s="2"/>
      <c r="D238" s="69" t="s">
        <v>598</v>
      </c>
      <c r="E238" s="126"/>
      <c r="F238" s="127"/>
      <c r="G238" s="128"/>
      <c r="H238" s="218"/>
      <c r="I238" s="78">
        <f t="shared" ref="I238:K239" si="16">I239</f>
        <v>603</v>
      </c>
      <c r="J238" s="78">
        <f t="shared" si="16"/>
        <v>603</v>
      </c>
      <c r="K238" s="78">
        <f t="shared" si="16"/>
        <v>603</v>
      </c>
    </row>
    <row r="239" spans="1:11" ht="63" customHeight="1" x14ac:dyDescent="0.25">
      <c r="A239" s="2" t="s">
        <v>599</v>
      </c>
      <c r="B239" s="2"/>
      <c r="C239" s="2"/>
      <c r="D239" s="69" t="s">
        <v>600</v>
      </c>
      <c r="E239" s="126"/>
      <c r="F239" s="127"/>
      <c r="G239" s="128"/>
      <c r="H239" s="218"/>
      <c r="I239" s="78">
        <f t="shared" si="16"/>
        <v>603</v>
      </c>
      <c r="J239" s="78">
        <f t="shared" si="16"/>
        <v>603</v>
      </c>
      <c r="K239" s="78">
        <f t="shared" si="16"/>
        <v>603</v>
      </c>
    </row>
    <row r="240" spans="1:11" ht="39.6" customHeight="1" x14ac:dyDescent="0.25">
      <c r="A240" s="2" t="s">
        <v>181</v>
      </c>
      <c r="B240" s="2"/>
      <c r="C240" s="2"/>
      <c r="D240" s="69" t="s">
        <v>600</v>
      </c>
      <c r="E240" s="126" t="s">
        <v>593</v>
      </c>
      <c r="F240" s="127" t="s">
        <v>33</v>
      </c>
      <c r="G240" s="128" t="s">
        <v>23</v>
      </c>
      <c r="H240" s="218">
        <v>240</v>
      </c>
      <c r="I240" s="78">
        <v>603</v>
      </c>
      <c r="J240" s="78">
        <v>603</v>
      </c>
      <c r="K240" s="78">
        <v>603</v>
      </c>
    </row>
    <row r="241" spans="1:11" ht="57.75" customHeight="1" x14ac:dyDescent="0.25">
      <c r="A241" s="22" t="s">
        <v>741</v>
      </c>
      <c r="B241" s="2"/>
      <c r="C241" s="2"/>
      <c r="D241" s="72" t="s">
        <v>344</v>
      </c>
      <c r="E241" s="126"/>
      <c r="F241" s="127"/>
      <c r="G241" s="128"/>
      <c r="H241" s="69"/>
      <c r="I241" s="155">
        <f>I242+I282+I289+I294</f>
        <v>85645.200000000012</v>
      </c>
      <c r="J241" s="155">
        <f>J242+J282+J289+J294</f>
        <v>49741.1</v>
      </c>
      <c r="K241" s="155">
        <f>K242+K282+K289+K294</f>
        <v>51867.199999999997</v>
      </c>
    </row>
    <row r="242" spans="1:11" ht="59.4" customHeight="1" x14ac:dyDescent="0.3">
      <c r="A242" s="172" t="s">
        <v>561</v>
      </c>
      <c r="B242" s="9"/>
      <c r="C242" s="9"/>
      <c r="D242" s="177" t="s">
        <v>345</v>
      </c>
      <c r="E242" s="123"/>
      <c r="F242" s="124"/>
      <c r="G242" s="133"/>
      <c r="H242" s="122"/>
      <c r="I242" s="129">
        <f>I243+I259+I267+I274+I248+I264+I279</f>
        <v>80018.300000000017</v>
      </c>
      <c r="J242" s="129">
        <f>J243+J259+J267+J274+J248</f>
        <v>44114.2</v>
      </c>
      <c r="K242" s="129">
        <f>K243+K259+K267+K274+K248</f>
        <v>46240.299999999996</v>
      </c>
    </row>
    <row r="243" spans="1:11" ht="43.2" customHeight="1" x14ac:dyDescent="0.25">
      <c r="A243" s="197" t="s">
        <v>346</v>
      </c>
      <c r="B243" s="2"/>
      <c r="C243" s="2"/>
      <c r="D243" s="132" t="s">
        <v>347</v>
      </c>
      <c r="E243" s="126"/>
      <c r="F243" s="127"/>
      <c r="G243" s="128"/>
      <c r="H243" s="69"/>
      <c r="I243" s="78">
        <f>I245+I247</f>
        <v>22409.4</v>
      </c>
      <c r="J243" s="78">
        <f>J245+J247</f>
        <v>23469.1</v>
      </c>
      <c r="K243" s="78">
        <f>K245+K247</f>
        <v>24510.199999999997</v>
      </c>
    </row>
    <row r="244" spans="1:11" ht="19.95" customHeight="1" x14ac:dyDescent="0.25">
      <c r="A244" s="197" t="s">
        <v>97</v>
      </c>
      <c r="B244" s="2"/>
      <c r="C244" s="2"/>
      <c r="D244" s="132" t="s">
        <v>348</v>
      </c>
      <c r="E244" s="126"/>
      <c r="F244" s="127"/>
      <c r="G244" s="128"/>
      <c r="H244" s="69"/>
      <c r="I244" s="78">
        <f>I245</f>
        <v>15885.9</v>
      </c>
      <c r="J244" s="78">
        <f>J245</f>
        <v>15885.9</v>
      </c>
      <c r="K244" s="78">
        <f>K245</f>
        <v>15885.9</v>
      </c>
    </row>
    <row r="245" spans="1:11" ht="16.2" customHeight="1" x14ac:dyDescent="0.25">
      <c r="A245" s="2" t="s">
        <v>80</v>
      </c>
      <c r="B245" s="2"/>
      <c r="C245" s="2"/>
      <c r="D245" s="132" t="s">
        <v>348</v>
      </c>
      <c r="E245" s="126" t="s">
        <v>533</v>
      </c>
      <c r="F245" s="127" t="s">
        <v>37</v>
      </c>
      <c r="G245" s="128" t="s">
        <v>10</v>
      </c>
      <c r="H245" s="69" t="s">
        <v>81</v>
      </c>
      <c r="I245" s="78">
        <v>15885.9</v>
      </c>
      <c r="J245" s="78">
        <v>15885.9</v>
      </c>
      <c r="K245" s="78">
        <v>15885.9</v>
      </c>
    </row>
    <row r="246" spans="1:11" ht="56.4" customHeight="1" x14ac:dyDescent="0.25">
      <c r="A246" s="2" t="s">
        <v>180</v>
      </c>
      <c r="B246" s="2"/>
      <c r="C246" s="2"/>
      <c r="D246" s="69" t="s">
        <v>349</v>
      </c>
      <c r="E246" s="126"/>
      <c r="F246" s="127"/>
      <c r="G246" s="128"/>
      <c r="H246" s="69"/>
      <c r="I246" s="78">
        <f>I247</f>
        <v>6523.5</v>
      </c>
      <c r="J246" s="78">
        <f>J247</f>
        <v>7583.2</v>
      </c>
      <c r="K246" s="78">
        <f>K247</f>
        <v>8624.2999999999993</v>
      </c>
    </row>
    <row r="247" spans="1:11" ht="22.2" customHeight="1" x14ac:dyDescent="0.25">
      <c r="A247" s="2" t="s">
        <v>80</v>
      </c>
      <c r="B247" s="2"/>
      <c r="C247" s="2"/>
      <c r="D247" s="69" t="s">
        <v>349</v>
      </c>
      <c r="E247" s="126" t="s">
        <v>533</v>
      </c>
      <c r="F247" s="127" t="s">
        <v>37</v>
      </c>
      <c r="G247" s="128" t="s">
        <v>10</v>
      </c>
      <c r="H247" s="69" t="s">
        <v>81</v>
      </c>
      <c r="I247" s="78">
        <v>6523.5</v>
      </c>
      <c r="J247" s="78">
        <v>7583.2</v>
      </c>
      <c r="K247" s="78">
        <v>8624.2999999999993</v>
      </c>
    </row>
    <row r="248" spans="1:11" ht="58.2" customHeight="1" x14ac:dyDescent="0.25">
      <c r="A248" s="2" t="s">
        <v>412</v>
      </c>
      <c r="B248" s="2"/>
      <c r="C248" s="2"/>
      <c r="D248" s="69" t="s">
        <v>413</v>
      </c>
      <c r="E248" s="126"/>
      <c r="F248" s="127"/>
      <c r="G248" s="128"/>
      <c r="H248" s="69"/>
      <c r="I248" s="78">
        <f>I251+I249+I255+I257+I253</f>
        <v>31166.2</v>
      </c>
      <c r="J248" s="78">
        <f>J251+J249</f>
        <v>1161.0999999999999</v>
      </c>
      <c r="K248" s="78">
        <f>K249</f>
        <v>1161.0999999999999</v>
      </c>
    </row>
    <row r="249" spans="1:11" ht="22.95" customHeight="1" x14ac:dyDescent="0.25">
      <c r="A249" s="197" t="s">
        <v>97</v>
      </c>
      <c r="B249" s="2"/>
      <c r="C249" s="2"/>
      <c r="D249" s="69" t="s">
        <v>482</v>
      </c>
      <c r="E249" s="126"/>
      <c r="F249" s="127"/>
      <c r="G249" s="128"/>
      <c r="H249" s="69"/>
      <c r="I249" s="78">
        <f>I250</f>
        <v>6291.1</v>
      </c>
      <c r="J249" s="78">
        <f>J250</f>
        <v>1161.0999999999999</v>
      </c>
      <c r="K249" s="78">
        <f>K250</f>
        <v>1161.0999999999999</v>
      </c>
    </row>
    <row r="250" spans="1:11" ht="23.4" customHeight="1" x14ac:dyDescent="0.25">
      <c r="A250" s="2" t="s">
        <v>80</v>
      </c>
      <c r="B250" s="2"/>
      <c r="C250" s="2"/>
      <c r="D250" s="69" t="s">
        <v>482</v>
      </c>
      <c r="E250" s="126" t="s">
        <v>533</v>
      </c>
      <c r="F250" s="127" t="s">
        <v>37</v>
      </c>
      <c r="G250" s="128" t="s">
        <v>10</v>
      </c>
      <c r="H250" s="69" t="s">
        <v>81</v>
      </c>
      <c r="I250" s="78">
        <v>6291.1</v>
      </c>
      <c r="J250" s="78">
        <v>1161.0999999999999</v>
      </c>
      <c r="K250" s="78">
        <v>1161.0999999999999</v>
      </c>
    </row>
    <row r="251" spans="1:11" ht="48.6" customHeight="1" x14ac:dyDescent="0.25">
      <c r="A251" s="2" t="s">
        <v>630</v>
      </c>
      <c r="B251" s="2"/>
      <c r="C251" s="2"/>
      <c r="D251" s="69" t="s">
        <v>452</v>
      </c>
      <c r="E251" s="126"/>
      <c r="F251" s="127"/>
      <c r="G251" s="128"/>
      <c r="H251" s="69"/>
      <c r="I251" s="78">
        <f>I252</f>
        <v>3262.4</v>
      </c>
      <c r="J251" s="78">
        <f>J252</f>
        <v>0</v>
      </c>
      <c r="K251" s="78">
        <v>0</v>
      </c>
    </row>
    <row r="252" spans="1:11" ht="22.5" customHeight="1" x14ac:dyDescent="0.25">
      <c r="A252" s="2" t="s">
        <v>80</v>
      </c>
      <c r="B252" s="2"/>
      <c r="C252" s="2"/>
      <c r="D252" s="69" t="s">
        <v>452</v>
      </c>
      <c r="E252" s="126" t="s">
        <v>533</v>
      </c>
      <c r="F252" s="127" t="s">
        <v>37</v>
      </c>
      <c r="G252" s="128" t="s">
        <v>10</v>
      </c>
      <c r="H252" s="69" t="s">
        <v>81</v>
      </c>
      <c r="I252" s="78">
        <v>3262.4</v>
      </c>
      <c r="J252" s="78">
        <v>0</v>
      </c>
      <c r="K252" s="78">
        <v>0</v>
      </c>
    </row>
    <row r="253" spans="1:11" ht="28.2" customHeight="1" x14ac:dyDescent="0.25">
      <c r="A253" s="2" t="s">
        <v>812</v>
      </c>
      <c r="B253" s="2"/>
      <c r="C253" s="2"/>
      <c r="D253" s="69" t="s">
        <v>811</v>
      </c>
      <c r="E253" s="126"/>
      <c r="F253" s="127"/>
      <c r="G253" s="128"/>
      <c r="H253" s="69"/>
      <c r="I253" s="78">
        <f>I254</f>
        <v>300</v>
      </c>
      <c r="J253" s="78">
        <v>0</v>
      </c>
      <c r="K253" s="78">
        <v>0</v>
      </c>
    </row>
    <row r="254" spans="1:11" ht="22.5" customHeight="1" x14ac:dyDescent="0.25">
      <c r="A254" s="197" t="s">
        <v>181</v>
      </c>
      <c r="B254" s="2"/>
      <c r="C254" s="2"/>
      <c r="D254" s="69" t="s">
        <v>811</v>
      </c>
      <c r="E254" s="126" t="s">
        <v>533</v>
      </c>
      <c r="F254" s="127" t="s">
        <v>37</v>
      </c>
      <c r="G254" s="128" t="s">
        <v>10</v>
      </c>
      <c r="H254" s="69" t="s">
        <v>57</v>
      </c>
      <c r="I254" s="78">
        <v>300</v>
      </c>
      <c r="J254" s="78">
        <v>0</v>
      </c>
      <c r="K254" s="78">
        <v>0</v>
      </c>
    </row>
    <row r="255" spans="1:11" ht="27" customHeight="1" x14ac:dyDescent="0.25">
      <c r="A255" s="2" t="s">
        <v>629</v>
      </c>
      <c r="B255" s="2"/>
      <c r="C255" s="2"/>
      <c r="D255" s="69" t="s">
        <v>596</v>
      </c>
      <c r="E255" s="126"/>
      <c r="F255" s="127"/>
      <c r="G255" s="128"/>
      <c r="H255" s="69"/>
      <c r="I255" s="78">
        <f>I256</f>
        <v>20846.5</v>
      </c>
      <c r="J255" s="78">
        <f>J256</f>
        <v>0</v>
      </c>
      <c r="K255" s="78">
        <f>K256</f>
        <v>0</v>
      </c>
    </row>
    <row r="256" spans="1:11" ht="22.5" customHeight="1" x14ac:dyDescent="0.25">
      <c r="A256" s="2" t="s">
        <v>80</v>
      </c>
      <c r="B256" s="2"/>
      <c r="C256" s="2"/>
      <c r="D256" s="69" t="s">
        <v>596</v>
      </c>
      <c r="E256" s="126" t="s">
        <v>533</v>
      </c>
      <c r="F256" s="127" t="s">
        <v>37</v>
      </c>
      <c r="G256" s="128" t="s">
        <v>10</v>
      </c>
      <c r="H256" s="69" t="s">
        <v>81</v>
      </c>
      <c r="I256" s="78">
        <v>20846.5</v>
      </c>
      <c r="J256" s="78">
        <v>0</v>
      </c>
      <c r="K256" s="78">
        <v>0</v>
      </c>
    </row>
    <row r="257" spans="1:11" ht="36" customHeight="1" x14ac:dyDescent="0.25">
      <c r="A257" s="2" t="s">
        <v>636</v>
      </c>
      <c r="B257" s="2"/>
      <c r="C257" s="2"/>
      <c r="D257" s="69" t="s">
        <v>637</v>
      </c>
      <c r="E257" s="126"/>
      <c r="F257" s="127"/>
      <c r="G257" s="128"/>
      <c r="H257" s="69"/>
      <c r="I257" s="78">
        <f>I258</f>
        <v>466.2</v>
      </c>
      <c r="J257" s="78">
        <v>0</v>
      </c>
      <c r="K257" s="78">
        <v>0</v>
      </c>
    </row>
    <row r="258" spans="1:11" ht="19.95" customHeight="1" x14ac:dyDescent="0.25">
      <c r="A258" s="2" t="s">
        <v>80</v>
      </c>
      <c r="B258" s="2"/>
      <c r="C258" s="2"/>
      <c r="D258" s="69" t="s">
        <v>637</v>
      </c>
      <c r="E258" s="126" t="s">
        <v>533</v>
      </c>
      <c r="F258" s="127" t="s">
        <v>37</v>
      </c>
      <c r="G258" s="128" t="s">
        <v>10</v>
      </c>
      <c r="H258" s="69" t="s">
        <v>81</v>
      </c>
      <c r="I258" s="78">
        <v>466.2</v>
      </c>
      <c r="J258" s="78">
        <v>0</v>
      </c>
      <c r="K258" s="78">
        <v>0</v>
      </c>
    </row>
    <row r="259" spans="1:11" ht="28.2" customHeight="1" x14ac:dyDescent="0.25">
      <c r="A259" s="2" t="s">
        <v>350</v>
      </c>
      <c r="B259" s="2"/>
      <c r="C259" s="2"/>
      <c r="D259" s="69" t="s">
        <v>351</v>
      </c>
      <c r="E259" s="126"/>
      <c r="F259" s="127"/>
      <c r="G259" s="128"/>
      <c r="H259" s="69"/>
      <c r="I259" s="78">
        <f>I261+I263</f>
        <v>3003.3</v>
      </c>
      <c r="J259" s="78">
        <f>J261+J263</f>
        <v>3152.6</v>
      </c>
      <c r="K259" s="78">
        <f>K261+K263</f>
        <v>3299.2</v>
      </c>
    </row>
    <row r="260" spans="1:11" ht="21.6" customHeight="1" x14ac:dyDescent="0.25">
      <c r="A260" s="197" t="s">
        <v>96</v>
      </c>
      <c r="B260" s="2"/>
      <c r="C260" s="2"/>
      <c r="D260" s="132" t="s">
        <v>352</v>
      </c>
      <c r="E260" s="126"/>
      <c r="F260" s="127"/>
      <c r="G260" s="128"/>
      <c r="H260" s="69"/>
      <c r="I260" s="78">
        <f>I261</f>
        <v>2084.5</v>
      </c>
      <c r="J260" s="78">
        <f>J261</f>
        <v>2084.5</v>
      </c>
      <c r="K260" s="78">
        <f>K261</f>
        <v>2084.5</v>
      </c>
    </row>
    <row r="261" spans="1:11" ht="18.600000000000001" customHeight="1" x14ac:dyDescent="0.25">
      <c r="A261" s="49" t="s">
        <v>80</v>
      </c>
      <c r="B261" s="135"/>
      <c r="C261" s="135"/>
      <c r="D261" s="136" t="s">
        <v>352</v>
      </c>
      <c r="E261" s="126" t="s">
        <v>533</v>
      </c>
      <c r="F261" s="127" t="s">
        <v>37</v>
      </c>
      <c r="G261" s="128" t="s">
        <v>10</v>
      </c>
      <c r="H261" s="69" t="s">
        <v>81</v>
      </c>
      <c r="I261" s="78">
        <v>2084.5</v>
      </c>
      <c r="J261" s="78">
        <v>2084.5</v>
      </c>
      <c r="K261" s="78">
        <v>2084.5</v>
      </c>
    </row>
    <row r="262" spans="1:11" ht="55.2" customHeight="1" x14ac:dyDescent="0.25">
      <c r="A262" s="2" t="s">
        <v>180</v>
      </c>
      <c r="B262" s="2"/>
      <c r="C262" s="2"/>
      <c r="D262" s="69" t="s">
        <v>353</v>
      </c>
      <c r="E262" s="126"/>
      <c r="F262" s="127"/>
      <c r="G262" s="128"/>
      <c r="H262" s="69"/>
      <c r="I262" s="78">
        <f>I263</f>
        <v>918.8</v>
      </c>
      <c r="J262" s="78">
        <f>J263</f>
        <v>1068.0999999999999</v>
      </c>
      <c r="K262" s="78">
        <f>K263</f>
        <v>1214.7</v>
      </c>
    </row>
    <row r="263" spans="1:11" ht="16.95" customHeight="1" x14ac:dyDescent="0.25">
      <c r="A263" s="2" t="s">
        <v>80</v>
      </c>
      <c r="B263" s="2"/>
      <c r="C263" s="2"/>
      <c r="D263" s="69" t="s">
        <v>353</v>
      </c>
      <c r="E263" s="126" t="s">
        <v>533</v>
      </c>
      <c r="F263" s="127" t="s">
        <v>37</v>
      </c>
      <c r="G263" s="128" t="s">
        <v>10</v>
      </c>
      <c r="H263" s="69" t="s">
        <v>81</v>
      </c>
      <c r="I263" s="78">
        <v>918.8</v>
      </c>
      <c r="J263" s="78">
        <v>1068.0999999999999</v>
      </c>
      <c r="K263" s="78">
        <v>1214.7</v>
      </c>
    </row>
    <row r="264" spans="1:11" ht="51" customHeight="1" x14ac:dyDescent="0.25">
      <c r="A264" s="2" t="s">
        <v>645</v>
      </c>
      <c r="B264" s="2"/>
      <c r="C264" s="2"/>
      <c r="D264" s="69" t="s">
        <v>644</v>
      </c>
      <c r="E264" s="126"/>
      <c r="F264" s="127"/>
      <c r="G264" s="128"/>
      <c r="H264" s="69"/>
      <c r="I264" s="78">
        <f t="shared" ref="I264:K265" si="17">I265</f>
        <v>1052.5999999999999</v>
      </c>
      <c r="J264" s="78">
        <f t="shared" si="17"/>
        <v>0</v>
      </c>
      <c r="K264" s="78">
        <f t="shared" si="17"/>
        <v>0</v>
      </c>
    </row>
    <row r="265" spans="1:11" ht="43.2" customHeight="1" x14ac:dyDescent="0.25">
      <c r="A265" s="197" t="s">
        <v>677</v>
      </c>
      <c r="B265" s="2"/>
      <c r="C265" s="2"/>
      <c r="D265" s="69" t="s">
        <v>785</v>
      </c>
      <c r="E265" s="126"/>
      <c r="F265" s="127"/>
      <c r="G265" s="128"/>
      <c r="H265" s="69"/>
      <c r="I265" s="78">
        <f t="shared" si="17"/>
        <v>1052.5999999999999</v>
      </c>
      <c r="J265" s="20">
        <f t="shared" si="17"/>
        <v>0</v>
      </c>
      <c r="K265" s="20">
        <f t="shared" si="17"/>
        <v>0</v>
      </c>
    </row>
    <row r="266" spans="1:11" ht="16.95" customHeight="1" x14ac:dyDescent="0.25">
      <c r="A266" s="2" t="s">
        <v>80</v>
      </c>
      <c r="B266" s="2"/>
      <c r="C266" s="2"/>
      <c r="D266" s="69" t="s">
        <v>785</v>
      </c>
      <c r="E266" s="126" t="s">
        <v>533</v>
      </c>
      <c r="F266" s="127" t="s">
        <v>37</v>
      </c>
      <c r="G266" s="128" t="s">
        <v>10</v>
      </c>
      <c r="H266" s="69" t="s">
        <v>81</v>
      </c>
      <c r="I266" s="78">
        <v>1052.5999999999999</v>
      </c>
      <c r="J266" s="20">
        <v>0</v>
      </c>
      <c r="K266" s="20">
        <v>0</v>
      </c>
    </row>
    <row r="267" spans="1:11" ht="40.5" customHeight="1" x14ac:dyDescent="0.25">
      <c r="A267" s="2" t="s">
        <v>354</v>
      </c>
      <c r="B267" s="2"/>
      <c r="C267" s="2"/>
      <c r="D267" s="69" t="s">
        <v>356</v>
      </c>
      <c r="E267" s="126"/>
      <c r="F267" s="127"/>
      <c r="G267" s="128"/>
      <c r="H267" s="69"/>
      <c r="I267" s="78">
        <f>I268+I272</f>
        <v>15376.199999999999</v>
      </c>
      <c r="J267" s="78">
        <f>J268+J272</f>
        <v>16331.4</v>
      </c>
      <c r="K267" s="78">
        <f>K268+K272</f>
        <v>17269.8</v>
      </c>
    </row>
    <row r="268" spans="1:11" ht="45.6" customHeight="1" x14ac:dyDescent="0.25">
      <c r="A268" s="197" t="s">
        <v>72</v>
      </c>
      <c r="B268" s="2"/>
      <c r="C268" s="2"/>
      <c r="D268" s="132" t="s">
        <v>357</v>
      </c>
      <c r="E268" s="126"/>
      <c r="F268" s="127"/>
      <c r="G268" s="128"/>
      <c r="H268" s="69"/>
      <c r="I268" s="78">
        <f>I271+I269+I270</f>
        <v>9495.7999999999993</v>
      </c>
      <c r="J268" s="78">
        <f>J271+J269+J270</f>
        <v>9495.7999999999993</v>
      </c>
      <c r="K268" s="78">
        <f>K271+K269+K270</f>
        <v>9495.7999999999993</v>
      </c>
    </row>
    <row r="269" spans="1:11" ht="24.6" customHeight="1" x14ac:dyDescent="0.3">
      <c r="A269" s="197" t="s">
        <v>73</v>
      </c>
      <c r="B269" s="9"/>
      <c r="C269" s="9"/>
      <c r="D269" s="132" t="s">
        <v>357</v>
      </c>
      <c r="E269" s="126" t="s">
        <v>533</v>
      </c>
      <c r="F269" s="127" t="s">
        <v>37</v>
      </c>
      <c r="G269" s="128" t="s">
        <v>10</v>
      </c>
      <c r="H269" s="69" t="s">
        <v>74</v>
      </c>
      <c r="I269" s="78">
        <v>7490.3</v>
      </c>
      <c r="J269" s="78">
        <v>7490.3</v>
      </c>
      <c r="K269" s="78">
        <v>7490.3</v>
      </c>
    </row>
    <row r="270" spans="1:11" ht="42.75" customHeight="1" x14ac:dyDescent="0.25">
      <c r="A270" s="197" t="s">
        <v>181</v>
      </c>
      <c r="B270" s="2"/>
      <c r="C270" s="2"/>
      <c r="D270" s="132" t="s">
        <v>357</v>
      </c>
      <c r="E270" s="126" t="s">
        <v>533</v>
      </c>
      <c r="F270" s="127" t="s">
        <v>37</v>
      </c>
      <c r="G270" s="128" t="s">
        <v>10</v>
      </c>
      <c r="H270" s="69" t="s">
        <v>57</v>
      </c>
      <c r="I270" s="78">
        <v>1992.5</v>
      </c>
      <c r="J270" s="78">
        <v>1992.5</v>
      </c>
      <c r="K270" s="78">
        <v>1992.5</v>
      </c>
    </row>
    <row r="271" spans="1:11" ht="22.2" customHeight="1" x14ac:dyDescent="0.25">
      <c r="A271" s="49" t="s">
        <v>58</v>
      </c>
      <c r="B271" s="2"/>
      <c r="C271" s="2"/>
      <c r="D271" s="132" t="s">
        <v>357</v>
      </c>
      <c r="E271" s="126" t="s">
        <v>533</v>
      </c>
      <c r="F271" s="127" t="s">
        <v>37</v>
      </c>
      <c r="G271" s="128" t="s">
        <v>10</v>
      </c>
      <c r="H271" s="69" t="s">
        <v>59</v>
      </c>
      <c r="I271" s="78">
        <v>13</v>
      </c>
      <c r="J271" s="78">
        <v>13</v>
      </c>
      <c r="K271" s="78">
        <v>13</v>
      </c>
    </row>
    <row r="272" spans="1:11" ht="58.95" customHeight="1" x14ac:dyDescent="0.25">
      <c r="A272" s="2" t="s">
        <v>180</v>
      </c>
      <c r="B272" s="2"/>
      <c r="C272" s="2"/>
      <c r="D272" s="69" t="s">
        <v>358</v>
      </c>
      <c r="E272" s="126"/>
      <c r="F272" s="127"/>
      <c r="G272" s="128"/>
      <c r="H272" s="69"/>
      <c r="I272" s="78">
        <f>I273</f>
        <v>5880.4</v>
      </c>
      <c r="J272" s="78">
        <f>J273</f>
        <v>6835.6</v>
      </c>
      <c r="K272" s="78">
        <f>K273</f>
        <v>7774</v>
      </c>
    </row>
    <row r="273" spans="1:11" ht="25.5" customHeight="1" x14ac:dyDescent="0.25">
      <c r="A273" s="2" t="s">
        <v>73</v>
      </c>
      <c r="B273" s="2"/>
      <c r="C273" s="2"/>
      <c r="D273" s="69" t="s">
        <v>358</v>
      </c>
      <c r="E273" s="126" t="s">
        <v>533</v>
      </c>
      <c r="F273" s="127" t="s">
        <v>37</v>
      </c>
      <c r="G273" s="128" t="s">
        <v>10</v>
      </c>
      <c r="H273" s="69" t="s">
        <v>74</v>
      </c>
      <c r="I273" s="78">
        <v>5880.4</v>
      </c>
      <c r="J273" s="78">
        <v>6835.6</v>
      </c>
      <c r="K273" s="78">
        <v>7774</v>
      </c>
    </row>
    <row r="274" spans="1:11" ht="69.599999999999994" customHeight="1" x14ac:dyDescent="0.25">
      <c r="A274" s="2" t="s">
        <v>359</v>
      </c>
      <c r="B274" s="2"/>
      <c r="C274" s="2"/>
      <c r="D274" s="69" t="s">
        <v>360</v>
      </c>
      <c r="E274" s="126"/>
      <c r="F274" s="127"/>
      <c r="G274" s="128"/>
      <c r="H274" s="69"/>
      <c r="I274" s="78">
        <f>I277+I275</f>
        <v>578</v>
      </c>
      <c r="J274" s="78">
        <f>J277+J275</f>
        <v>0</v>
      </c>
      <c r="K274" s="78">
        <f>K277+K275</f>
        <v>0</v>
      </c>
    </row>
    <row r="275" spans="1:11" ht="48.6" customHeight="1" x14ac:dyDescent="0.25">
      <c r="A275" s="197" t="s">
        <v>72</v>
      </c>
      <c r="B275" s="2"/>
      <c r="C275" s="2"/>
      <c r="D275" s="69" t="s">
        <v>450</v>
      </c>
      <c r="E275" s="126"/>
      <c r="F275" s="127"/>
      <c r="G275" s="128"/>
      <c r="H275" s="69"/>
      <c r="I275" s="78">
        <f>I276</f>
        <v>200</v>
      </c>
      <c r="J275" s="78">
        <f>J276</f>
        <v>0</v>
      </c>
      <c r="K275" s="78">
        <f>K276</f>
        <v>0</v>
      </c>
    </row>
    <row r="276" spans="1:11" ht="42.75" customHeight="1" x14ac:dyDescent="0.25">
      <c r="A276" s="197" t="s">
        <v>181</v>
      </c>
      <c r="B276" s="2"/>
      <c r="C276" s="2"/>
      <c r="D276" s="69" t="s">
        <v>450</v>
      </c>
      <c r="E276" s="126" t="s">
        <v>533</v>
      </c>
      <c r="F276" s="127" t="s">
        <v>37</v>
      </c>
      <c r="G276" s="128" t="s">
        <v>10</v>
      </c>
      <c r="H276" s="69" t="s">
        <v>57</v>
      </c>
      <c r="I276" s="78">
        <v>200</v>
      </c>
      <c r="J276" s="78">
        <v>0</v>
      </c>
      <c r="K276" s="78">
        <v>0</v>
      </c>
    </row>
    <row r="277" spans="1:11" ht="46.95" customHeight="1" x14ac:dyDescent="0.3">
      <c r="A277" s="2" t="s">
        <v>677</v>
      </c>
      <c r="B277" s="2"/>
      <c r="C277" s="2"/>
      <c r="D277" s="69" t="s">
        <v>676</v>
      </c>
      <c r="E277" s="123"/>
      <c r="F277" s="124"/>
      <c r="G277" s="133"/>
      <c r="H277" s="122"/>
      <c r="I277" s="78">
        <f>I278</f>
        <v>378</v>
      </c>
      <c r="J277" s="78">
        <f>J278</f>
        <v>0</v>
      </c>
      <c r="K277" s="78">
        <f>K278</f>
        <v>0</v>
      </c>
    </row>
    <row r="278" spans="1:11" ht="37.5" customHeight="1" x14ac:dyDescent="0.25">
      <c r="A278" s="2" t="s">
        <v>181</v>
      </c>
      <c r="B278" s="2"/>
      <c r="C278" s="2"/>
      <c r="D278" s="69" t="s">
        <v>676</v>
      </c>
      <c r="E278" s="126" t="s">
        <v>533</v>
      </c>
      <c r="F278" s="127" t="s">
        <v>37</v>
      </c>
      <c r="G278" s="128" t="s">
        <v>10</v>
      </c>
      <c r="H278" s="69" t="s">
        <v>57</v>
      </c>
      <c r="I278" s="78">
        <v>378</v>
      </c>
      <c r="J278" s="78">
        <v>0</v>
      </c>
      <c r="K278" s="78">
        <v>0</v>
      </c>
    </row>
    <row r="279" spans="1:11" ht="29.4" customHeight="1" x14ac:dyDescent="0.25">
      <c r="A279" s="2" t="s">
        <v>789</v>
      </c>
      <c r="B279" s="2"/>
      <c r="C279" s="2"/>
      <c r="D279" s="69" t="s">
        <v>788</v>
      </c>
      <c r="E279" s="126"/>
      <c r="F279" s="127"/>
      <c r="G279" s="128"/>
      <c r="H279" s="69"/>
      <c r="I279" s="78">
        <f>I280</f>
        <v>6432.6</v>
      </c>
      <c r="J279" s="78">
        <v>0</v>
      </c>
      <c r="K279" s="78">
        <v>0</v>
      </c>
    </row>
    <row r="280" spans="1:11" ht="37.5" customHeight="1" x14ac:dyDescent="0.25">
      <c r="A280" s="2" t="s">
        <v>787</v>
      </c>
      <c r="B280" s="2"/>
      <c r="C280" s="2"/>
      <c r="D280" s="69" t="s">
        <v>786</v>
      </c>
      <c r="E280" s="126"/>
      <c r="F280" s="127"/>
      <c r="G280" s="128"/>
      <c r="H280" s="69"/>
      <c r="I280" s="78">
        <f>I281</f>
        <v>6432.6</v>
      </c>
      <c r="J280" s="78">
        <v>0</v>
      </c>
      <c r="K280" s="78">
        <v>0</v>
      </c>
    </row>
    <row r="281" spans="1:11" ht="22.8" customHeight="1" x14ac:dyDescent="0.25">
      <c r="A281" s="2" t="s">
        <v>80</v>
      </c>
      <c r="B281" s="2"/>
      <c r="C281" s="2"/>
      <c r="D281" s="69" t="s">
        <v>786</v>
      </c>
      <c r="E281" s="126" t="s">
        <v>533</v>
      </c>
      <c r="F281" s="127" t="s">
        <v>37</v>
      </c>
      <c r="G281" s="128" t="s">
        <v>10</v>
      </c>
      <c r="H281" s="69" t="s">
        <v>81</v>
      </c>
      <c r="I281" s="78">
        <v>6432.6</v>
      </c>
      <c r="J281" s="78">
        <v>0</v>
      </c>
      <c r="K281" s="78">
        <v>0</v>
      </c>
    </row>
    <row r="282" spans="1:11" s="134" customFormat="1" ht="28.2" customHeight="1" x14ac:dyDescent="0.3">
      <c r="A282" s="9" t="s">
        <v>198</v>
      </c>
      <c r="B282" s="9"/>
      <c r="C282" s="9"/>
      <c r="D282" s="122" t="s">
        <v>365</v>
      </c>
      <c r="E282" s="123"/>
      <c r="F282" s="124"/>
      <c r="G282" s="133"/>
      <c r="H282" s="122"/>
      <c r="I282" s="129">
        <f>I283</f>
        <v>4136.8999999999996</v>
      </c>
      <c r="J282" s="129">
        <f>J283</f>
        <v>4136.8999999999996</v>
      </c>
      <c r="K282" s="129">
        <f>K283</f>
        <v>4136.8999999999996</v>
      </c>
    </row>
    <row r="283" spans="1:11" ht="40.950000000000003" customHeight="1" x14ac:dyDescent="0.25">
      <c r="A283" s="2" t="s">
        <v>562</v>
      </c>
      <c r="B283" s="2"/>
      <c r="C283" s="2"/>
      <c r="D283" s="69" t="s">
        <v>476</v>
      </c>
      <c r="E283" s="126"/>
      <c r="F283" s="127"/>
      <c r="G283" s="128"/>
      <c r="H283" s="69"/>
      <c r="I283" s="78">
        <f>I284+I287</f>
        <v>4136.8999999999996</v>
      </c>
      <c r="J283" s="78">
        <f>J284+J287</f>
        <v>4136.8999999999996</v>
      </c>
      <c r="K283" s="78">
        <f>K284+K287</f>
        <v>4136.8999999999996</v>
      </c>
    </row>
    <row r="284" spans="1:11" ht="39.75" customHeight="1" x14ac:dyDescent="0.25">
      <c r="A284" s="2" t="s">
        <v>72</v>
      </c>
      <c r="B284" s="2"/>
      <c r="C284" s="2"/>
      <c r="D284" s="69" t="s">
        <v>477</v>
      </c>
      <c r="E284" s="126"/>
      <c r="F284" s="127"/>
      <c r="G284" s="128"/>
      <c r="H284" s="69"/>
      <c r="I284" s="78">
        <f>I285+I286</f>
        <v>1915.2</v>
      </c>
      <c r="J284" s="78">
        <f>J285+J286</f>
        <v>1915.2</v>
      </c>
      <c r="K284" s="78">
        <f>K285+K286</f>
        <v>1915.2</v>
      </c>
    </row>
    <row r="285" spans="1:11" ht="24.75" customHeight="1" x14ac:dyDescent="0.25">
      <c r="A285" s="2" t="s">
        <v>73</v>
      </c>
      <c r="B285" s="2"/>
      <c r="C285" s="2"/>
      <c r="D285" s="69" t="s">
        <v>477</v>
      </c>
      <c r="E285" s="126" t="s">
        <v>533</v>
      </c>
      <c r="F285" s="127" t="s">
        <v>37</v>
      </c>
      <c r="G285" s="128" t="s">
        <v>15</v>
      </c>
      <c r="H285" s="69" t="s">
        <v>74</v>
      </c>
      <c r="I285" s="78">
        <v>1849.8</v>
      </c>
      <c r="J285" s="78">
        <v>1849.8</v>
      </c>
      <c r="K285" s="78">
        <v>1849.8</v>
      </c>
    </row>
    <row r="286" spans="1:11" ht="24.75" customHeight="1" x14ac:dyDescent="0.25">
      <c r="A286" s="2" t="s">
        <v>181</v>
      </c>
      <c r="B286" s="2"/>
      <c r="C286" s="2"/>
      <c r="D286" s="69" t="s">
        <v>477</v>
      </c>
      <c r="E286" s="126" t="s">
        <v>533</v>
      </c>
      <c r="F286" s="127" t="s">
        <v>37</v>
      </c>
      <c r="G286" s="128" t="s">
        <v>15</v>
      </c>
      <c r="H286" s="69" t="s">
        <v>57</v>
      </c>
      <c r="I286" s="78">
        <v>65.400000000000006</v>
      </c>
      <c r="J286" s="78">
        <v>65.400000000000006</v>
      </c>
      <c r="K286" s="78">
        <v>65.400000000000006</v>
      </c>
    </row>
    <row r="287" spans="1:11" ht="58.95" customHeight="1" x14ac:dyDescent="0.25">
      <c r="A287" s="2" t="s">
        <v>180</v>
      </c>
      <c r="B287" s="2"/>
      <c r="C287" s="2"/>
      <c r="D287" s="69" t="s">
        <v>478</v>
      </c>
      <c r="E287" s="126"/>
      <c r="F287" s="127"/>
      <c r="G287" s="128"/>
      <c r="H287" s="69"/>
      <c r="I287" s="78">
        <f>I288</f>
        <v>2221.6999999999998</v>
      </c>
      <c r="J287" s="78">
        <f>J288</f>
        <v>2221.6999999999998</v>
      </c>
      <c r="K287" s="78">
        <f>K288</f>
        <v>2221.6999999999998</v>
      </c>
    </row>
    <row r="288" spans="1:11" ht="30" customHeight="1" x14ac:dyDescent="0.25">
      <c r="A288" s="2" t="s">
        <v>73</v>
      </c>
      <c r="B288" s="2"/>
      <c r="C288" s="2"/>
      <c r="D288" s="69" t="s">
        <v>478</v>
      </c>
      <c r="E288" s="126" t="s">
        <v>533</v>
      </c>
      <c r="F288" s="127" t="s">
        <v>37</v>
      </c>
      <c r="G288" s="128" t="s">
        <v>15</v>
      </c>
      <c r="H288" s="69" t="s">
        <v>74</v>
      </c>
      <c r="I288" s="78">
        <v>2221.6999999999998</v>
      </c>
      <c r="J288" s="78">
        <v>2221.6999999999998</v>
      </c>
      <c r="K288" s="78">
        <v>2221.6999999999998</v>
      </c>
    </row>
    <row r="289" spans="1:11" ht="42" customHeight="1" x14ac:dyDescent="0.3">
      <c r="A289" s="9" t="s">
        <v>577</v>
      </c>
      <c r="B289" s="9"/>
      <c r="C289" s="9"/>
      <c r="D289" s="178" t="s">
        <v>361</v>
      </c>
      <c r="E289" s="123"/>
      <c r="F289" s="124"/>
      <c r="G289" s="133"/>
      <c r="H289" s="122"/>
      <c r="I289" s="129">
        <f t="shared" ref="I289:K290" si="18">I290</f>
        <v>990</v>
      </c>
      <c r="J289" s="129">
        <f t="shared" si="18"/>
        <v>990</v>
      </c>
      <c r="K289" s="129">
        <f t="shared" si="18"/>
        <v>990</v>
      </c>
    </row>
    <row r="290" spans="1:11" ht="25.2" customHeight="1" x14ac:dyDescent="0.3">
      <c r="A290" s="2" t="s">
        <v>362</v>
      </c>
      <c r="B290" s="9"/>
      <c r="C290" s="9"/>
      <c r="D290" s="69" t="s">
        <v>363</v>
      </c>
      <c r="E290" s="123"/>
      <c r="F290" s="124"/>
      <c r="G290" s="133"/>
      <c r="H290" s="122"/>
      <c r="I290" s="78">
        <f t="shared" si="18"/>
        <v>990</v>
      </c>
      <c r="J290" s="78">
        <f t="shared" si="18"/>
        <v>990</v>
      </c>
      <c r="K290" s="78">
        <f t="shared" si="18"/>
        <v>990</v>
      </c>
    </row>
    <row r="291" spans="1:11" ht="35.4" customHeight="1" x14ac:dyDescent="0.25">
      <c r="A291" s="2" t="s">
        <v>95</v>
      </c>
      <c r="B291" s="2"/>
      <c r="C291" s="2"/>
      <c r="D291" s="69" t="s">
        <v>364</v>
      </c>
      <c r="E291" s="126"/>
      <c r="F291" s="127"/>
      <c r="G291" s="128"/>
      <c r="H291" s="69"/>
      <c r="I291" s="78">
        <f>I292+I293</f>
        <v>990</v>
      </c>
      <c r="J291" s="78">
        <f>J292+J293</f>
        <v>990</v>
      </c>
      <c r="K291" s="78">
        <f>K292+K293</f>
        <v>990</v>
      </c>
    </row>
    <row r="292" spans="1:11" ht="37.950000000000003" customHeight="1" x14ac:dyDescent="0.25">
      <c r="A292" s="2" t="s">
        <v>181</v>
      </c>
      <c r="B292" s="2"/>
      <c r="C292" s="2"/>
      <c r="D292" s="69" t="s">
        <v>364</v>
      </c>
      <c r="E292" s="126" t="s">
        <v>533</v>
      </c>
      <c r="F292" s="127" t="s">
        <v>37</v>
      </c>
      <c r="G292" s="128" t="s">
        <v>10</v>
      </c>
      <c r="H292" s="69" t="s">
        <v>57</v>
      </c>
      <c r="I292" s="78">
        <v>150</v>
      </c>
      <c r="J292" s="78">
        <v>150</v>
      </c>
      <c r="K292" s="78">
        <v>150</v>
      </c>
    </row>
    <row r="293" spans="1:11" ht="20.399999999999999" customHeight="1" x14ac:dyDescent="0.25">
      <c r="A293" s="2" t="s">
        <v>80</v>
      </c>
      <c r="B293" s="2"/>
      <c r="C293" s="2"/>
      <c r="D293" s="69" t="s">
        <v>364</v>
      </c>
      <c r="E293" s="126" t="s">
        <v>533</v>
      </c>
      <c r="F293" s="127" t="s">
        <v>37</v>
      </c>
      <c r="G293" s="128" t="s">
        <v>10</v>
      </c>
      <c r="H293" s="69" t="s">
        <v>81</v>
      </c>
      <c r="I293" s="78">
        <v>840</v>
      </c>
      <c r="J293" s="78">
        <v>840</v>
      </c>
      <c r="K293" s="78">
        <v>840</v>
      </c>
    </row>
    <row r="294" spans="1:11" ht="33.6" customHeight="1" x14ac:dyDescent="0.3">
      <c r="A294" s="61" t="s">
        <v>717</v>
      </c>
      <c r="B294" s="267"/>
      <c r="C294" s="267"/>
      <c r="D294" s="275" t="s">
        <v>712</v>
      </c>
      <c r="E294" s="123"/>
      <c r="F294" s="124"/>
      <c r="G294" s="133"/>
      <c r="H294" s="122"/>
      <c r="I294" s="129">
        <f>I295</f>
        <v>500</v>
      </c>
      <c r="J294" s="129">
        <f t="shared" ref="J294:K296" si="19">J295</f>
        <v>500</v>
      </c>
      <c r="K294" s="129">
        <f t="shared" si="19"/>
        <v>500</v>
      </c>
    </row>
    <row r="295" spans="1:11" s="42" customFormat="1" ht="28.95" customHeight="1" x14ac:dyDescent="0.25">
      <c r="A295" s="197" t="s">
        <v>715</v>
      </c>
      <c r="B295" s="2"/>
      <c r="C295" s="2"/>
      <c r="D295" s="132" t="s">
        <v>713</v>
      </c>
      <c r="E295" s="126"/>
      <c r="F295" s="127"/>
      <c r="G295" s="128"/>
      <c r="H295" s="69"/>
      <c r="I295" s="78">
        <f>I296</f>
        <v>500</v>
      </c>
      <c r="J295" s="78">
        <f t="shared" si="19"/>
        <v>500</v>
      </c>
      <c r="K295" s="78">
        <f t="shared" si="19"/>
        <v>500</v>
      </c>
    </row>
    <row r="296" spans="1:11" ht="28.2" customHeight="1" x14ac:dyDescent="0.25">
      <c r="A296" s="197" t="s">
        <v>716</v>
      </c>
      <c r="B296" s="2"/>
      <c r="C296" s="2"/>
      <c r="D296" s="132" t="s">
        <v>714</v>
      </c>
      <c r="E296" s="126"/>
      <c r="F296" s="127"/>
      <c r="G296" s="128"/>
      <c r="H296" s="69"/>
      <c r="I296" s="78">
        <f>I297</f>
        <v>500</v>
      </c>
      <c r="J296" s="78">
        <f t="shared" si="19"/>
        <v>500</v>
      </c>
      <c r="K296" s="78">
        <f t="shared" si="19"/>
        <v>500</v>
      </c>
    </row>
    <row r="297" spans="1:11" ht="19.2" customHeight="1" x14ac:dyDescent="0.25">
      <c r="A297" s="2" t="s">
        <v>80</v>
      </c>
      <c r="B297" s="2"/>
      <c r="C297" s="2"/>
      <c r="D297" s="132" t="s">
        <v>714</v>
      </c>
      <c r="E297" s="126" t="s">
        <v>533</v>
      </c>
      <c r="F297" s="127" t="s">
        <v>33</v>
      </c>
      <c r="G297" s="128" t="s">
        <v>33</v>
      </c>
      <c r="H297" s="69" t="s">
        <v>81</v>
      </c>
      <c r="I297" s="78">
        <v>500</v>
      </c>
      <c r="J297" s="78">
        <v>500</v>
      </c>
      <c r="K297" s="78">
        <v>500</v>
      </c>
    </row>
    <row r="298" spans="1:11" ht="52.2" customHeight="1" x14ac:dyDescent="0.25">
      <c r="A298" s="22" t="s">
        <v>728</v>
      </c>
      <c r="B298" s="2"/>
      <c r="C298" s="2"/>
      <c r="D298" s="72" t="s">
        <v>237</v>
      </c>
      <c r="E298" s="126"/>
      <c r="F298" s="127"/>
      <c r="G298" s="128"/>
      <c r="H298" s="69"/>
      <c r="I298" s="155">
        <f>I299+I302</f>
        <v>675.2</v>
      </c>
      <c r="J298" s="155">
        <f>J299+J302</f>
        <v>589</v>
      </c>
      <c r="K298" s="155">
        <f>K299+K302</f>
        <v>589</v>
      </c>
    </row>
    <row r="299" spans="1:11" ht="39.450000000000003" customHeight="1" x14ac:dyDescent="0.25">
      <c r="A299" s="197" t="s">
        <v>389</v>
      </c>
      <c r="B299" s="2"/>
      <c r="C299" s="2"/>
      <c r="D299" s="132" t="s">
        <v>238</v>
      </c>
      <c r="E299" s="126"/>
      <c r="F299" s="127"/>
      <c r="G299" s="128"/>
      <c r="H299" s="69"/>
      <c r="I299" s="78">
        <f t="shared" ref="I299:K300" si="20">I300</f>
        <v>35</v>
      </c>
      <c r="J299" s="78">
        <f t="shared" si="20"/>
        <v>35</v>
      </c>
      <c r="K299" s="78">
        <f t="shared" si="20"/>
        <v>35</v>
      </c>
    </row>
    <row r="300" spans="1:11" ht="35.25" customHeight="1" x14ac:dyDescent="0.25">
      <c r="A300" s="197" t="s">
        <v>66</v>
      </c>
      <c r="B300" s="2"/>
      <c r="C300" s="2"/>
      <c r="D300" s="132" t="s">
        <v>239</v>
      </c>
      <c r="E300" s="126"/>
      <c r="F300" s="127"/>
      <c r="G300" s="128"/>
      <c r="H300" s="69"/>
      <c r="I300" s="78">
        <f t="shared" si="20"/>
        <v>35</v>
      </c>
      <c r="J300" s="78">
        <f t="shared" si="20"/>
        <v>35</v>
      </c>
      <c r="K300" s="78">
        <f t="shared" si="20"/>
        <v>35</v>
      </c>
    </row>
    <row r="301" spans="1:11" ht="45" customHeight="1" x14ac:dyDescent="0.25">
      <c r="A301" s="197" t="s">
        <v>181</v>
      </c>
      <c r="B301" s="2"/>
      <c r="C301" s="2"/>
      <c r="D301" s="132" t="s">
        <v>239</v>
      </c>
      <c r="E301" s="126" t="s">
        <v>533</v>
      </c>
      <c r="F301" s="127" t="s">
        <v>10</v>
      </c>
      <c r="G301" s="128" t="s">
        <v>21</v>
      </c>
      <c r="H301" s="69" t="s">
        <v>57</v>
      </c>
      <c r="I301" s="78">
        <v>35</v>
      </c>
      <c r="J301" s="78">
        <v>35</v>
      </c>
      <c r="K301" s="78">
        <v>35</v>
      </c>
    </row>
    <row r="302" spans="1:11" ht="56.4" customHeight="1" x14ac:dyDescent="0.25">
      <c r="A302" s="2" t="s">
        <v>164</v>
      </c>
      <c r="B302" s="2"/>
      <c r="C302" s="2"/>
      <c r="D302" s="132" t="s">
        <v>391</v>
      </c>
      <c r="E302" s="126"/>
      <c r="F302" s="127"/>
      <c r="G302" s="128"/>
      <c r="H302" s="69"/>
      <c r="I302" s="78">
        <f>I303+I305</f>
        <v>640.20000000000005</v>
      </c>
      <c r="J302" s="78">
        <f t="shared" ref="J302:K302" si="21">J303+J305</f>
        <v>554</v>
      </c>
      <c r="K302" s="78">
        <f t="shared" si="21"/>
        <v>554</v>
      </c>
    </row>
    <row r="303" spans="1:11" ht="36" customHeight="1" x14ac:dyDescent="0.25">
      <c r="A303" s="2" t="s">
        <v>165</v>
      </c>
      <c r="B303" s="2"/>
      <c r="C303" s="2"/>
      <c r="D303" s="132" t="s">
        <v>394</v>
      </c>
      <c r="E303" s="126"/>
      <c r="F303" s="127"/>
      <c r="G303" s="128"/>
      <c r="H303" s="69"/>
      <c r="I303" s="78">
        <f t="shared" ref="I303:K303" si="22">I304</f>
        <v>246.2</v>
      </c>
      <c r="J303" s="78">
        <f t="shared" si="22"/>
        <v>160</v>
      </c>
      <c r="K303" s="78">
        <f t="shared" si="22"/>
        <v>160</v>
      </c>
    </row>
    <row r="304" spans="1:11" ht="56.4" customHeight="1" x14ac:dyDescent="0.25">
      <c r="A304" s="2" t="s">
        <v>144</v>
      </c>
      <c r="B304" s="2"/>
      <c r="C304" s="2"/>
      <c r="D304" s="136" t="s">
        <v>394</v>
      </c>
      <c r="E304" s="126" t="s">
        <v>533</v>
      </c>
      <c r="F304" s="127" t="s">
        <v>15</v>
      </c>
      <c r="G304" s="128" t="s">
        <v>163</v>
      </c>
      <c r="H304" s="69" t="s">
        <v>145</v>
      </c>
      <c r="I304" s="78">
        <v>246.2</v>
      </c>
      <c r="J304" s="78">
        <v>160</v>
      </c>
      <c r="K304" s="78">
        <v>160</v>
      </c>
    </row>
    <row r="305" spans="1:11" ht="56.4" customHeight="1" x14ac:dyDescent="0.25">
      <c r="A305" s="2" t="s">
        <v>796</v>
      </c>
      <c r="B305" s="2"/>
      <c r="C305" s="2"/>
      <c r="D305" s="69" t="s">
        <v>795</v>
      </c>
      <c r="E305" s="126"/>
      <c r="F305" s="127"/>
      <c r="G305" s="128"/>
      <c r="H305" s="69"/>
      <c r="I305" s="78">
        <f>I306</f>
        <v>394</v>
      </c>
      <c r="J305" s="78">
        <f>J306</f>
        <v>394</v>
      </c>
      <c r="K305" s="78">
        <f>K306</f>
        <v>394</v>
      </c>
    </row>
    <row r="306" spans="1:11" ht="56.4" customHeight="1" x14ac:dyDescent="0.25">
      <c r="A306" s="2" t="s">
        <v>144</v>
      </c>
      <c r="B306" s="2"/>
      <c r="C306" s="2"/>
      <c r="D306" s="69" t="s">
        <v>795</v>
      </c>
      <c r="E306" s="126" t="s">
        <v>533</v>
      </c>
      <c r="F306" s="127" t="s">
        <v>15</v>
      </c>
      <c r="G306" s="128" t="s">
        <v>163</v>
      </c>
      <c r="H306" s="69" t="s">
        <v>145</v>
      </c>
      <c r="I306" s="78">
        <v>394</v>
      </c>
      <c r="J306" s="78">
        <v>394</v>
      </c>
      <c r="K306" s="78">
        <v>394</v>
      </c>
    </row>
    <row r="307" spans="1:11" ht="71.25" customHeight="1" x14ac:dyDescent="0.25">
      <c r="A307" s="22" t="s">
        <v>730</v>
      </c>
      <c r="B307" s="2"/>
      <c r="C307" s="2"/>
      <c r="D307" s="72" t="s">
        <v>245</v>
      </c>
      <c r="E307" s="126"/>
      <c r="F307" s="127"/>
      <c r="G307" s="128"/>
      <c r="H307" s="126"/>
      <c r="I307" s="155">
        <f>I308+I331+I341</f>
        <v>2135.8000000000002</v>
      </c>
      <c r="J307" s="155">
        <f>J308+J331+J341</f>
        <v>4015.9</v>
      </c>
      <c r="K307" s="155">
        <f>K308+K331+K341</f>
        <v>3427</v>
      </c>
    </row>
    <row r="308" spans="1:11" ht="29.25" customHeight="1" x14ac:dyDescent="0.3">
      <c r="A308" s="9" t="s">
        <v>67</v>
      </c>
      <c r="B308" s="2"/>
      <c r="C308" s="2"/>
      <c r="D308" s="122" t="s">
        <v>246</v>
      </c>
      <c r="E308" s="126"/>
      <c r="F308" s="127"/>
      <c r="G308" s="128"/>
      <c r="H308" s="126"/>
      <c r="I308" s="129">
        <f>I309+I312+I315+I322+I325+I328</f>
        <v>659.80000000000007</v>
      </c>
      <c r="J308" s="129">
        <f>J309+J312+J315+J322+J325+J328</f>
        <v>98.8</v>
      </c>
      <c r="K308" s="129">
        <f>K309+K312+K315+K322+K325+K328</f>
        <v>98.8</v>
      </c>
    </row>
    <row r="309" spans="1:11" ht="51.75" customHeight="1" x14ac:dyDescent="0.25">
      <c r="A309" s="2" t="s">
        <v>125</v>
      </c>
      <c r="B309" s="45"/>
      <c r="C309" s="45"/>
      <c r="D309" s="69" t="s">
        <v>247</v>
      </c>
      <c r="E309" s="126"/>
      <c r="F309" s="127"/>
      <c r="G309" s="128"/>
      <c r="H309" s="126"/>
      <c r="I309" s="78">
        <f t="shared" ref="I309:K310" si="23">I310</f>
        <v>7.4</v>
      </c>
      <c r="J309" s="78">
        <f t="shared" si="23"/>
        <v>7.4</v>
      </c>
      <c r="K309" s="78">
        <f t="shared" si="23"/>
        <v>7.4</v>
      </c>
    </row>
    <row r="310" spans="1:11" ht="25.5" customHeight="1" x14ac:dyDescent="0.25">
      <c r="A310" s="2" t="s">
        <v>68</v>
      </c>
      <c r="B310" s="45"/>
      <c r="C310" s="45"/>
      <c r="D310" s="69" t="s">
        <v>248</v>
      </c>
      <c r="E310" s="126"/>
      <c r="F310" s="127"/>
      <c r="G310" s="128"/>
      <c r="H310" s="126"/>
      <c r="I310" s="78">
        <f t="shared" si="23"/>
        <v>7.4</v>
      </c>
      <c r="J310" s="78">
        <f t="shared" si="23"/>
        <v>7.4</v>
      </c>
      <c r="K310" s="78">
        <f t="shared" si="23"/>
        <v>7.4</v>
      </c>
    </row>
    <row r="311" spans="1:11" ht="25.5" customHeight="1" x14ac:dyDescent="0.25">
      <c r="A311" s="2" t="s">
        <v>181</v>
      </c>
      <c r="B311" s="45"/>
      <c r="C311" s="45"/>
      <c r="D311" s="69" t="s">
        <v>248</v>
      </c>
      <c r="E311" s="126" t="s">
        <v>533</v>
      </c>
      <c r="F311" s="127" t="s">
        <v>14</v>
      </c>
      <c r="G311" s="128" t="s">
        <v>47</v>
      </c>
      <c r="H311" s="126" t="s">
        <v>57</v>
      </c>
      <c r="I311" s="78">
        <v>7.4</v>
      </c>
      <c r="J311" s="78">
        <v>7.4</v>
      </c>
      <c r="K311" s="78">
        <v>7.4</v>
      </c>
    </row>
    <row r="312" spans="1:11" ht="66.45" customHeight="1" x14ac:dyDescent="0.25">
      <c r="A312" s="2" t="s">
        <v>1</v>
      </c>
      <c r="B312" s="45"/>
      <c r="C312" s="45"/>
      <c r="D312" s="69" t="s">
        <v>249</v>
      </c>
      <c r="E312" s="126"/>
      <c r="F312" s="127"/>
      <c r="G312" s="128"/>
      <c r="H312" s="126"/>
      <c r="I312" s="78">
        <f t="shared" ref="I312:K313" si="24">I313</f>
        <v>12</v>
      </c>
      <c r="J312" s="78">
        <f t="shared" si="24"/>
        <v>11.1</v>
      </c>
      <c r="K312" s="78">
        <f t="shared" si="24"/>
        <v>11.1</v>
      </c>
    </row>
    <row r="313" spans="1:11" ht="25.5" customHeight="1" x14ac:dyDescent="0.25">
      <c r="A313" s="2" t="s">
        <v>68</v>
      </c>
      <c r="B313" s="45"/>
      <c r="C313" s="45"/>
      <c r="D313" s="69" t="s">
        <v>250</v>
      </c>
      <c r="E313" s="126"/>
      <c r="F313" s="127"/>
      <c r="G313" s="128"/>
      <c r="H313" s="126"/>
      <c r="I313" s="78">
        <f t="shared" si="24"/>
        <v>12</v>
      </c>
      <c r="J313" s="78">
        <f t="shared" si="24"/>
        <v>11.1</v>
      </c>
      <c r="K313" s="78">
        <f t="shared" si="24"/>
        <v>11.1</v>
      </c>
    </row>
    <row r="314" spans="1:11" ht="25.5" customHeight="1" x14ac:dyDescent="0.25">
      <c r="A314" s="2" t="s">
        <v>80</v>
      </c>
      <c r="B314" s="45"/>
      <c r="C314" s="45"/>
      <c r="D314" s="69" t="s">
        <v>250</v>
      </c>
      <c r="E314" s="126" t="s">
        <v>593</v>
      </c>
      <c r="F314" s="127" t="s">
        <v>14</v>
      </c>
      <c r="G314" s="128" t="s">
        <v>47</v>
      </c>
      <c r="H314" s="126" t="s">
        <v>81</v>
      </c>
      <c r="I314" s="78">
        <v>12</v>
      </c>
      <c r="J314" s="78">
        <v>11.1</v>
      </c>
      <c r="K314" s="78">
        <v>11.1</v>
      </c>
    </row>
    <row r="315" spans="1:11" ht="27" customHeight="1" x14ac:dyDescent="0.25">
      <c r="A315" s="2" t="s">
        <v>2</v>
      </c>
      <c r="B315" s="45"/>
      <c r="C315" s="45"/>
      <c r="D315" s="69" t="s">
        <v>251</v>
      </c>
      <c r="E315" s="126"/>
      <c r="F315" s="127"/>
      <c r="G315" s="128"/>
      <c r="H315" s="126"/>
      <c r="I315" s="78">
        <f>I316+I320+I318</f>
        <v>539.70000000000005</v>
      </c>
      <c r="J315" s="78">
        <f t="shared" ref="I315:K316" si="25">J316</f>
        <v>4</v>
      </c>
      <c r="K315" s="78">
        <f t="shared" si="25"/>
        <v>4</v>
      </c>
    </row>
    <row r="316" spans="1:11" ht="25.5" customHeight="1" x14ac:dyDescent="0.25">
      <c r="A316" s="2" t="s">
        <v>68</v>
      </c>
      <c r="B316" s="45"/>
      <c r="C316" s="45"/>
      <c r="D316" s="69" t="s">
        <v>252</v>
      </c>
      <c r="E316" s="126"/>
      <c r="F316" s="127"/>
      <c r="G316" s="128"/>
      <c r="H316" s="126"/>
      <c r="I316" s="78">
        <f t="shared" si="25"/>
        <v>10</v>
      </c>
      <c r="J316" s="78">
        <f t="shared" si="25"/>
        <v>4</v>
      </c>
      <c r="K316" s="78">
        <f t="shared" si="25"/>
        <v>4</v>
      </c>
    </row>
    <row r="317" spans="1:11" ht="14.4" customHeight="1" x14ac:dyDescent="0.25">
      <c r="A317" s="2" t="s">
        <v>183</v>
      </c>
      <c r="B317" s="45"/>
      <c r="C317" s="45"/>
      <c r="D317" s="69" t="s">
        <v>252</v>
      </c>
      <c r="E317" s="126" t="s">
        <v>533</v>
      </c>
      <c r="F317" s="127" t="s">
        <v>14</v>
      </c>
      <c r="G317" s="128" t="s">
        <v>47</v>
      </c>
      <c r="H317" s="126" t="s">
        <v>184</v>
      </c>
      <c r="I317" s="78">
        <v>10</v>
      </c>
      <c r="J317" s="78">
        <v>4</v>
      </c>
      <c r="K317" s="78">
        <v>4</v>
      </c>
    </row>
    <row r="318" spans="1:11" ht="46.8" customHeight="1" x14ac:dyDescent="0.25">
      <c r="A318" s="2" t="s">
        <v>778</v>
      </c>
      <c r="B318" s="45"/>
      <c r="C318" s="45"/>
      <c r="D318" s="69" t="s">
        <v>777</v>
      </c>
      <c r="E318" s="126"/>
      <c r="F318" s="127"/>
      <c r="G318" s="128"/>
      <c r="H318" s="126"/>
      <c r="I318" s="78">
        <f>I319</f>
        <v>440</v>
      </c>
      <c r="J318" s="78">
        <v>0</v>
      </c>
      <c r="K318" s="78">
        <v>0</v>
      </c>
    </row>
    <row r="319" spans="1:11" ht="28.8" customHeight="1" x14ac:dyDescent="0.25">
      <c r="A319" s="2" t="s">
        <v>181</v>
      </c>
      <c r="B319" s="45"/>
      <c r="C319" s="45"/>
      <c r="D319" s="69" t="s">
        <v>777</v>
      </c>
      <c r="E319" s="126" t="s">
        <v>533</v>
      </c>
      <c r="F319" s="127" t="s">
        <v>10</v>
      </c>
      <c r="G319" s="128" t="s">
        <v>21</v>
      </c>
      <c r="H319" s="126" t="s">
        <v>57</v>
      </c>
      <c r="I319" s="78">
        <v>440</v>
      </c>
      <c r="J319" s="78">
        <v>0</v>
      </c>
      <c r="K319" s="78">
        <v>0</v>
      </c>
    </row>
    <row r="320" spans="1:11" ht="33" customHeight="1" x14ac:dyDescent="0.25">
      <c r="A320" s="2" t="s">
        <v>692</v>
      </c>
      <c r="B320" s="45"/>
      <c r="C320" s="45"/>
      <c r="D320" s="69" t="s">
        <v>691</v>
      </c>
      <c r="E320" s="126"/>
      <c r="F320" s="127"/>
      <c r="G320" s="128"/>
      <c r="H320" s="126"/>
      <c r="I320" s="78">
        <f>I321</f>
        <v>89.7</v>
      </c>
      <c r="J320" s="78">
        <f>J321</f>
        <v>0</v>
      </c>
      <c r="K320" s="78">
        <f>K321</f>
        <v>0</v>
      </c>
    </row>
    <row r="321" spans="1:11" s="42" customFormat="1" ht="21.6" customHeight="1" x14ac:dyDescent="0.25">
      <c r="A321" s="2" t="s">
        <v>80</v>
      </c>
      <c r="B321" s="45"/>
      <c r="C321" s="45"/>
      <c r="D321" s="69" t="s">
        <v>691</v>
      </c>
      <c r="E321" s="126" t="s">
        <v>533</v>
      </c>
      <c r="F321" s="127" t="s">
        <v>14</v>
      </c>
      <c r="G321" s="128" t="s">
        <v>47</v>
      </c>
      <c r="H321" s="126" t="s">
        <v>81</v>
      </c>
      <c r="I321" s="78">
        <v>89.7</v>
      </c>
      <c r="J321" s="78">
        <v>0</v>
      </c>
      <c r="K321" s="78">
        <v>0</v>
      </c>
    </row>
    <row r="322" spans="1:11" ht="51" customHeight="1" x14ac:dyDescent="0.25">
      <c r="A322" s="2" t="s">
        <v>3</v>
      </c>
      <c r="B322" s="45"/>
      <c r="C322" s="45"/>
      <c r="D322" s="69" t="s">
        <v>253</v>
      </c>
      <c r="E322" s="126"/>
      <c r="F322" s="127"/>
      <c r="G322" s="128"/>
      <c r="H322" s="126"/>
      <c r="I322" s="78">
        <f t="shared" ref="I322:K323" si="26">I323</f>
        <v>92.2</v>
      </c>
      <c r="J322" s="78">
        <f t="shared" si="26"/>
        <v>67.8</v>
      </c>
      <c r="K322" s="78">
        <f t="shared" si="26"/>
        <v>67.8</v>
      </c>
    </row>
    <row r="323" spans="1:11" ht="39" customHeight="1" x14ac:dyDescent="0.25">
      <c r="A323" s="2" t="s">
        <v>101</v>
      </c>
      <c r="B323" s="45"/>
      <c r="C323" s="45"/>
      <c r="D323" s="69" t="s">
        <v>254</v>
      </c>
      <c r="E323" s="126"/>
      <c r="F323" s="127"/>
      <c r="G323" s="128"/>
      <c r="H323" s="126"/>
      <c r="I323" s="78">
        <f t="shared" si="26"/>
        <v>92.2</v>
      </c>
      <c r="J323" s="78">
        <f t="shared" si="26"/>
        <v>67.8</v>
      </c>
      <c r="K323" s="78">
        <f t="shared" si="26"/>
        <v>67.8</v>
      </c>
    </row>
    <row r="324" spans="1:11" ht="25.5" customHeight="1" x14ac:dyDescent="0.25">
      <c r="A324" s="2" t="s">
        <v>181</v>
      </c>
      <c r="B324" s="45"/>
      <c r="C324" s="45"/>
      <c r="D324" s="69" t="s">
        <v>254</v>
      </c>
      <c r="E324" s="126" t="s">
        <v>533</v>
      </c>
      <c r="F324" s="127" t="s">
        <v>14</v>
      </c>
      <c r="G324" s="128" t="s">
        <v>47</v>
      </c>
      <c r="H324" s="126" t="s">
        <v>57</v>
      </c>
      <c r="I324" s="78">
        <v>92.2</v>
      </c>
      <c r="J324" s="78">
        <v>67.8</v>
      </c>
      <c r="K324" s="78">
        <v>67.8</v>
      </c>
    </row>
    <row r="325" spans="1:11" ht="78" customHeight="1" x14ac:dyDescent="0.25">
      <c r="A325" s="2" t="s">
        <v>179</v>
      </c>
      <c r="B325" s="45"/>
      <c r="C325" s="45"/>
      <c r="D325" s="69" t="s">
        <v>429</v>
      </c>
      <c r="E325" s="126"/>
      <c r="F325" s="127"/>
      <c r="G325" s="128"/>
      <c r="H325" s="126"/>
      <c r="I325" s="78">
        <f t="shared" ref="I325:K326" si="27">I326</f>
        <v>4</v>
      </c>
      <c r="J325" s="78">
        <f t="shared" si="27"/>
        <v>4</v>
      </c>
      <c r="K325" s="78">
        <f t="shared" si="27"/>
        <v>4</v>
      </c>
    </row>
    <row r="326" spans="1:11" ht="25.5" customHeight="1" x14ac:dyDescent="0.25">
      <c r="A326" s="2" t="s">
        <v>68</v>
      </c>
      <c r="B326" s="45"/>
      <c r="C326" s="45"/>
      <c r="D326" s="69" t="s">
        <v>430</v>
      </c>
      <c r="E326" s="126"/>
      <c r="F326" s="127"/>
      <c r="G326" s="128"/>
      <c r="H326" s="126"/>
      <c r="I326" s="78">
        <f>I327</f>
        <v>4</v>
      </c>
      <c r="J326" s="78">
        <f t="shared" si="27"/>
        <v>4</v>
      </c>
      <c r="K326" s="78">
        <f t="shared" si="27"/>
        <v>4</v>
      </c>
    </row>
    <row r="327" spans="1:11" ht="18.600000000000001" customHeight="1" x14ac:dyDescent="0.25">
      <c r="A327" s="2" t="s">
        <v>183</v>
      </c>
      <c r="B327" s="45"/>
      <c r="C327" s="45"/>
      <c r="D327" s="69" t="s">
        <v>430</v>
      </c>
      <c r="E327" s="126" t="s">
        <v>533</v>
      </c>
      <c r="F327" s="127" t="s">
        <v>14</v>
      </c>
      <c r="G327" s="128" t="s">
        <v>47</v>
      </c>
      <c r="H327" s="126" t="s">
        <v>184</v>
      </c>
      <c r="I327" s="78">
        <v>4</v>
      </c>
      <c r="J327" s="78">
        <v>4</v>
      </c>
      <c r="K327" s="78">
        <v>4</v>
      </c>
    </row>
    <row r="328" spans="1:11" ht="28.5" customHeight="1" x14ac:dyDescent="0.25">
      <c r="A328" s="2" t="s">
        <v>5</v>
      </c>
      <c r="B328" s="45"/>
      <c r="C328" s="45"/>
      <c r="D328" s="69" t="s">
        <v>431</v>
      </c>
      <c r="E328" s="126"/>
      <c r="F328" s="127"/>
      <c r="G328" s="128"/>
      <c r="H328" s="126"/>
      <c r="I328" s="78">
        <f t="shared" ref="I328:K329" si="28">I329</f>
        <v>4.5</v>
      </c>
      <c r="J328" s="78">
        <f t="shared" si="28"/>
        <v>4.5</v>
      </c>
      <c r="K328" s="78">
        <f t="shared" si="28"/>
        <v>4.5</v>
      </c>
    </row>
    <row r="329" spans="1:11" ht="25.5" customHeight="1" x14ac:dyDescent="0.25">
      <c r="A329" s="2" t="s">
        <v>68</v>
      </c>
      <c r="B329" s="45"/>
      <c r="C329" s="45"/>
      <c r="D329" s="69" t="s">
        <v>432</v>
      </c>
      <c r="E329" s="126"/>
      <c r="F329" s="127"/>
      <c r="G329" s="128"/>
      <c r="H329" s="126"/>
      <c r="I329" s="78">
        <f t="shared" si="28"/>
        <v>4.5</v>
      </c>
      <c r="J329" s="78">
        <f t="shared" si="28"/>
        <v>4.5</v>
      </c>
      <c r="K329" s="78">
        <f t="shared" si="28"/>
        <v>4.5</v>
      </c>
    </row>
    <row r="330" spans="1:11" ht="25.5" customHeight="1" x14ac:dyDescent="0.25">
      <c r="A330" s="2" t="s">
        <v>181</v>
      </c>
      <c r="B330" s="45"/>
      <c r="C330" s="45"/>
      <c r="D330" s="69" t="s">
        <v>432</v>
      </c>
      <c r="E330" s="126" t="s">
        <v>533</v>
      </c>
      <c r="F330" s="127" t="s">
        <v>14</v>
      </c>
      <c r="G330" s="128" t="s">
        <v>47</v>
      </c>
      <c r="H330" s="126" t="s">
        <v>57</v>
      </c>
      <c r="I330" s="78">
        <v>4.5</v>
      </c>
      <c r="J330" s="78">
        <v>4.5</v>
      </c>
      <c r="K330" s="78">
        <v>4.5</v>
      </c>
    </row>
    <row r="331" spans="1:11" ht="31.95" customHeight="1" x14ac:dyDescent="0.3">
      <c r="A331" s="9" t="s">
        <v>69</v>
      </c>
      <c r="B331" s="45"/>
      <c r="C331" s="45"/>
      <c r="D331" s="122" t="s">
        <v>255</v>
      </c>
      <c r="E331" s="126"/>
      <c r="F331" s="127"/>
      <c r="G331" s="128"/>
      <c r="H331" s="126"/>
      <c r="I331" s="276">
        <f>I333+I335+I338</f>
        <v>39</v>
      </c>
      <c r="J331" s="276">
        <f>J333+J335+J338</f>
        <v>27</v>
      </c>
      <c r="K331" s="276">
        <f>K333+K335+K338</f>
        <v>27</v>
      </c>
    </row>
    <row r="332" spans="1:11" ht="71.25" customHeight="1" x14ac:dyDescent="0.25">
      <c r="A332" s="2" t="s">
        <v>6</v>
      </c>
      <c r="B332" s="45"/>
      <c r="C332" s="45"/>
      <c r="D332" s="69" t="s">
        <v>433</v>
      </c>
      <c r="E332" s="126"/>
      <c r="F332" s="127"/>
      <c r="G332" s="128"/>
      <c r="H332" s="126"/>
      <c r="I332" s="277">
        <f t="shared" ref="I332:K333" si="29">I333</f>
        <v>10</v>
      </c>
      <c r="J332" s="277">
        <f t="shared" si="29"/>
        <v>10</v>
      </c>
      <c r="K332" s="277">
        <f t="shared" si="29"/>
        <v>10</v>
      </c>
    </row>
    <row r="333" spans="1:11" ht="25.5" customHeight="1" x14ac:dyDescent="0.25">
      <c r="A333" s="2" t="s">
        <v>70</v>
      </c>
      <c r="B333" s="45"/>
      <c r="C333" s="45"/>
      <c r="D333" s="69" t="s">
        <v>434</v>
      </c>
      <c r="E333" s="126"/>
      <c r="F333" s="127"/>
      <c r="G333" s="128"/>
      <c r="H333" s="126"/>
      <c r="I333" s="277">
        <f t="shared" si="29"/>
        <v>10</v>
      </c>
      <c r="J333" s="277">
        <f t="shared" si="29"/>
        <v>10</v>
      </c>
      <c r="K333" s="277">
        <f t="shared" si="29"/>
        <v>10</v>
      </c>
    </row>
    <row r="334" spans="1:11" ht="25.5" customHeight="1" x14ac:dyDescent="0.25">
      <c r="A334" s="197" t="s">
        <v>80</v>
      </c>
      <c r="B334" s="45"/>
      <c r="C334" s="45"/>
      <c r="D334" s="69" t="s">
        <v>434</v>
      </c>
      <c r="E334" s="126" t="s">
        <v>593</v>
      </c>
      <c r="F334" s="127" t="s">
        <v>14</v>
      </c>
      <c r="G334" s="128" t="s">
        <v>47</v>
      </c>
      <c r="H334" s="126" t="s">
        <v>81</v>
      </c>
      <c r="I334" s="277">
        <v>10</v>
      </c>
      <c r="J334" s="277">
        <v>10</v>
      </c>
      <c r="K334" s="277">
        <v>10</v>
      </c>
    </row>
    <row r="335" spans="1:11" ht="58.2" customHeight="1" x14ac:dyDescent="0.25">
      <c r="A335" s="165" t="s">
        <v>435</v>
      </c>
      <c r="B335" s="45"/>
      <c r="C335" s="45"/>
      <c r="D335" s="69" t="s">
        <v>256</v>
      </c>
      <c r="E335" s="126"/>
      <c r="F335" s="127"/>
      <c r="G335" s="128"/>
      <c r="H335" s="126"/>
      <c r="I335" s="78">
        <f t="shared" ref="I335:K336" si="30">I336</f>
        <v>24</v>
      </c>
      <c r="J335" s="78">
        <f t="shared" si="30"/>
        <v>12</v>
      </c>
      <c r="K335" s="78">
        <f t="shared" si="30"/>
        <v>12</v>
      </c>
    </row>
    <row r="336" spans="1:11" ht="28.2" customHeight="1" x14ac:dyDescent="0.25">
      <c r="A336" s="165" t="s">
        <v>70</v>
      </c>
      <c r="B336" s="45"/>
      <c r="C336" s="45"/>
      <c r="D336" s="69" t="s">
        <v>257</v>
      </c>
      <c r="E336" s="126"/>
      <c r="F336" s="127"/>
      <c r="G336" s="128"/>
      <c r="H336" s="126"/>
      <c r="I336" s="78">
        <f t="shared" si="30"/>
        <v>24</v>
      </c>
      <c r="J336" s="78">
        <f t="shared" si="30"/>
        <v>12</v>
      </c>
      <c r="K336" s="78">
        <f t="shared" si="30"/>
        <v>12</v>
      </c>
    </row>
    <row r="337" spans="1:11" ht="15" customHeight="1" x14ac:dyDescent="0.25">
      <c r="A337" s="197" t="s">
        <v>80</v>
      </c>
      <c r="B337" s="45"/>
      <c r="C337" s="45"/>
      <c r="D337" s="69" t="s">
        <v>257</v>
      </c>
      <c r="E337" s="126" t="s">
        <v>593</v>
      </c>
      <c r="F337" s="127" t="s">
        <v>14</v>
      </c>
      <c r="G337" s="128" t="s">
        <v>47</v>
      </c>
      <c r="H337" s="126" t="s">
        <v>81</v>
      </c>
      <c r="I337" s="78">
        <v>24</v>
      </c>
      <c r="J337" s="78">
        <v>12</v>
      </c>
      <c r="K337" s="78">
        <v>12</v>
      </c>
    </row>
    <row r="338" spans="1:11" ht="43.2" customHeight="1" x14ac:dyDescent="0.25">
      <c r="A338" s="59" t="s">
        <v>436</v>
      </c>
      <c r="B338" s="45"/>
      <c r="C338" s="45"/>
      <c r="D338" s="69" t="s">
        <v>437</v>
      </c>
      <c r="E338" s="126"/>
      <c r="F338" s="127"/>
      <c r="G338" s="128"/>
      <c r="H338" s="126"/>
      <c r="I338" s="78">
        <f t="shared" ref="I338:K339" si="31">I339</f>
        <v>5</v>
      </c>
      <c r="J338" s="78">
        <f t="shared" si="31"/>
        <v>5</v>
      </c>
      <c r="K338" s="78">
        <f t="shared" si="31"/>
        <v>5</v>
      </c>
    </row>
    <row r="339" spans="1:11" ht="25.5" customHeight="1" x14ac:dyDescent="0.25">
      <c r="A339" s="2" t="s">
        <v>70</v>
      </c>
      <c r="B339" s="45"/>
      <c r="C339" s="45"/>
      <c r="D339" s="69" t="s">
        <v>438</v>
      </c>
      <c r="E339" s="126"/>
      <c r="F339" s="127"/>
      <c r="G339" s="128"/>
      <c r="H339" s="126"/>
      <c r="I339" s="78">
        <f t="shared" si="31"/>
        <v>5</v>
      </c>
      <c r="J339" s="78">
        <f t="shared" si="31"/>
        <v>5</v>
      </c>
      <c r="K339" s="78">
        <f t="shared" si="31"/>
        <v>5</v>
      </c>
    </row>
    <row r="340" spans="1:11" ht="25.5" customHeight="1" x14ac:dyDescent="0.25">
      <c r="A340" s="2" t="s">
        <v>181</v>
      </c>
      <c r="B340" s="45"/>
      <c r="C340" s="45"/>
      <c r="D340" s="69" t="s">
        <v>438</v>
      </c>
      <c r="E340" s="126" t="s">
        <v>533</v>
      </c>
      <c r="F340" s="127" t="s">
        <v>14</v>
      </c>
      <c r="G340" s="128" t="s">
        <v>47</v>
      </c>
      <c r="H340" s="126" t="s">
        <v>57</v>
      </c>
      <c r="I340" s="78">
        <v>5</v>
      </c>
      <c r="J340" s="78">
        <v>5</v>
      </c>
      <c r="K340" s="78">
        <v>5</v>
      </c>
    </row>
    <row r="341" spans="1:11" ht="50.4" customHeight="1" x14ac:dyDescent="0.3">
      <c r="A341" s="9" t="s">
        <v>525</v>
      </c>
      <c r="B341" s="45"/>
      <c r="C341" s="45"/>
      <c r="D341" s="122" t="s">
        <v>524</v>
      </c>
      <c r="E341" s="126"/>
      <c r="F341" s="127"/>
      <c r="G341" s="128"/>
      <c r="H341" s="126"/>
      <c r="I341" s="78">
        <f>I342+I345+I348+I351</f>
        <v>1437</v>
      </c>
      <c r="J341" s="78">
        <f>J342+J345+J348+J351</f>
        <v>3890.1</v>
      </c>
      <c r="K341" s="78">
        <f>K342+K345+K348+K351</f>
        <v>3301.2</v>
      </c>
    </row>
    <row r="342" spans="1:11" ht="58.2" customHeight="1" x14ac:dyDescent="0.25">
      <c r="A342" s="2" t="s">
        <v>526</v>
      </c>
      <c r="B342" s="45"/>
      <c r="C342" s="45"/>
      <c r="D342" s="69" t="s">
        <v>527</v>
      </c>
      <c r="E342" s="126"/>
      <c r="F342" s="127"/>
      <c r="G342" s="128"/>
      <c r="H342" s="126"/>
      <c r="I342" s="78">
        <f t="shared" ref="I342:K343" si="32">I343</f>
        <v>150</v>
      </c>
      <c r="J342" s="78">
        <f t="shared" si="32"/>
        <v>150</v>
      </c>
      <c r="K342" s="78">
        <f t="shared" si="32"/>
        <v>150</v>
      </c>
    </row>
    <row r="343" spans="1:11" ht="48.75" customHeight="1" x14ac:dyDescent="0.25">
      <c r="A343" s="2" t="s">
        <v>537</v>
      </c>
      <c r="B343" s="45"/>
      <c r="C343" s="45"/>
      <c r="D343" s="69" t="s">
        <v>536</v>
      </c>
      <c r="E343" s="126"/>
      <c r="F343" s="127"/>
      <c r="G343" s="128"/>
      <c r="H343" s="126"/>
      <c r="I343" s="78">
        <f t="shared" si="32"/>
        <v>150</v>
      </c>
      <c r="J343" s="78">
        <f t="shared" si="32"/>
        <v>150</v>
      </c>
      <c r="K343" s="78">
        <f t="shared" si="32"/>
        <v>150</v>
      </c>
    </row>
    <row r="344" spans="1:11" ht="30" customHeight="1" x14ac:dyDescent="0.25">
      <c r="A344" s="2" t="s">
        <v>181</v>
      </c>
      <c r="B344" s="45"/>
      <c r="C344" s="45"/>
      <c r="D344" s="69" t="s">
        <v>536</v>
      </c>
      <c r="E344" s="126" t="s">
        <v>533</v>
      </c>
      <c r="F344" s="127" t="s">
        <v>14</v>
      </c>
      <c r="G344" s="128" t="s">
        <v>42</v>
      </c>
      <c r="H344" s="126" t="s">
        <v>57</v>
      </c>
      <c r="I344" s="78">
        <v>150</v>
      </c>
      <c r="J344" s="78">
        <v>150</v>
      </c>
      <c r="K344" s="78">
        <v>150</v>
      </c>
    </row>
    <row r="345" spans="1:11" ht="56.4" customHeight="1" x14ac:dyDescent="0.25">
      <c r="A345" s="2" t="s">
        <v>538</v>
      </c>
      <c r="B345" s="45"/>
      <c r="C345" s="45"/>
      <c r="D345" s="69" t="s">
        <v>539</v>
      </c>
      <c r="E345" s="126"/>
      <c r="F345" s="127"/>
      <c r="G345" s="128"/>
      <c r="H345" s="126"/>
      <c r="I345" s="78">
        <f t="shared" ref="I345:K346" si="33">I346</f>
        <v>84</v>
      </c>
      <c r="J345" s="78">
        <f t="shared" si="33"/>
        <v>84</v>
      </c>
      <c r="K345" s="78">
        <f t="shared" si="33"/>
        <v>84</v>
      </c>
    </row>
    <row r="346" spans="1:11" ht="48" customHeight="1" x14ac:dyDescent="0.25">
      <c r="A346" s="2" t="s">
        <v>537</v>
      </c>
      <c r="B346" s="45"/>
      <c r="C346" s="45"/>
      <c r="D346" s="69" t="s">
        <v>540</v>
      </c>
      <c r="E346" s="126"/>
      <c r="F346" s="127"/>
      <c r="G346" s="128"/>
      <c r="H346" s="126"/>
      <c r="I346" s="78">
        <f t="shared" si="33"/>
        <v>84</v>
      </c>
      <c r="J346" s="78">
        <f t="shared" si="33"/>
        <v>84</v>
      </c>
      <c r="K346" s="78">
        <f t="shared" si="33"/>
        <v>84</v>
      </c>
    </row>
    <row r="347" spans="1:11" ht="29.4" customHeight="1" x14ac:dyDescent="0.25">
      <c r="A347" s="2" t="s">
        <v>181</v>
      </c>
      <c r="B347" s="45"/>
      <c r="C347" s="45"/>
      <c r="D347" s="69" t="s">
        <v>540</v>
      </c>
      <c r="E347" s="126" t="s">
        <v>533</v>
      </c>
      <c r="F347" s="127" t="s">
        <v>14</v>
      </c>
      <c r="G347" s="128" t="s">
        <v>42</v>
      </c>
      <c r="H347" s="126" t="s">
        <v>57</v>
      </c>
      <c r="I347" s="78">
        <v>84</v>
      </c>
      <c r="J347" s="78">
        <v>84</v>
      </c>
      <c r="K347" s="78">
        <v>84</v>
      </c>
    </row>
    <row r="348" spans="1:11" ht="52.5" customHeight="1" x14ac:dyDescent="0.25">
      <c r="A348" s="2" t="s">
        <v>541</v>
      </c>
      <c r="B348" s="45"/>
      <c r="C348" s="45"/>
      <c r="D348" s="69" t="s">
        <v>542</v>
      </c>
      <c r="E348" s="126"/>
      <c r="F348" s="127"/>
      <c r="G348" s="128"/>
      <c r="H348" s="126"/>
      <c r="I348" s="78">
        <f t="shared" ref="I348:K349" si="34">I349</f>
        <v>180</v>
      </c>
      <c r="J348" s="78">
        <f t="shared" si="34"/>
        <v>180</v>
      </c>
      <c r="K348" s="78">
        <f t="shared" si="34"/>
        <v>180</v>
      </c>
    </row>
    <row r="349" spans="1:11" ht="47.25" customHeight="1" x14ac:dyDescent="0.25">
      <c r="A349" s="2" t="s">
        <v>537</v>
      </c>
      <c r="B349" s="45"/>
      <c r="C349" s="45"/>
      <c r="D349" s="69" t="s">
        <v>543</v>
      </c>
      <c r="E349" s="126"/>
      <c r="F349" s="127"/>
      <c r="G349" s="128"/>
      <c r="H349" s="126"/>
      <c r="I349" s="78">
        <f t="shared" si="34"/>
        <v>180</v>
      </c>
      <c r="J349" s="78">
        <f t="shared" si="34"/>
        <v>180</v>
      </c>
      <c r="K349" s="78">
        <f t="shared" si="34"/>
        <v>180</v>
      </c>
    </row>
    <row r="350" spans="1:11" ht="47.25" customHeight="1" x14ac:dyDescent="0.25">
      <c r="A350" s="2" t="s">
        <v>181</v>
      </c>
      <c r="B350" s="45"/>
      <c r="C350" s="45"/>
      <c r="D350" s="69" t="s">
        <v>543</v>
      </c>
      <c r="E350" s="126" t="s">
        <v>533</v>
      </c>
      <c r="F350" s="127" t="s">
        <v>14</v>
      </c>
      <c r="G350" s="128" t="s">
        <v>42</v>
      </c>
      <c r="H350" s="126" t="s">
        <v>57</v>
      </c>
      <c r="I350" s="78">
        <v>180</v>
      </c>
      <c r="J350" s="78">
        <v>180</v>
      </c>
      <c r="K350" s="78">
        <v>180</v>
      </c>
    </row>
    <row r="351" spans="1:11" ht="33.75" customHeight="1" x14ac:dyDescent="0.25">
      <c r="A351" s="2" t="s">
        <v>544</v>
      </c>
      <c r="B351" s="45"/>
      <c r="C351" s="45"/>
      <c r="D351" s="69" t="s">
        <v>545</v>
      </c>
      <c r="E351" s="126"/>
      <c r="F351" s="127"/>
      <c r="G351" s="128"/>
      <c r="H351" s="126"/>
      <c r="I351" s="78">
        <f>I352+I354</f>
        <v>1023</v>
      </c>
      <c r="J351" s="78">
        <f>J352+J354</f>
        <v>3476.1</v>
      </c>
      <c r="K351" s="78">
        <f>K352+K354</f>
        <v>2887.2</v>
      </c>
    </row>
    <row r="352" spans="1:11" ht="25.5" customHeight="1" x14ac:dyDescent="0.25">
      <c r="A352" s="2" t="s">
        <v>537</v>
      </c>
      <c r="B352" s="45"/>
      <c r="C352" s="45"/>
      <c r="D352" s="69" t="s">
        <v>546</v>
      </c>
      <c r="E352" s="126"/>
      <c r="F352" s="127"/>
      <c r="G352" s="128"/>
      <c r="H352" s="126"/>
      <c r="I352" s="78">
        <f>I353</f>
        <v>1023</v>
      </c>
      <c r="J352" s="78">
        <f>J353</f>
        <v>300.10000000000002</v>
      </c>
      <c r="K352" s="78">
        <f>K353</f>
        <v>902.2</v>
      </c>
    </row>
    <row r="353" spans="1:11" ht="25.5" customHeight="1" x14ac:dyDescent="0.25">
      <c r="A353" s="2" t="s">
        <v>181</v>
      </c>
      <c r="B353" s="45"/>
      <c r="C353" s="45"/>
      <c r="D353" s="69" t="s">
        <v>546</v>
      </c>
      <c r="E353" s="126" t="s">
        <v>533</v>
      </c>
      <c r="F353" s="127" t="s">
        <v>14</v>
      </c>
      <c r="G353" s="128" t="s">
        <v>42</v>
      </c>
      <c r="H353" s="126" t="s">
        <v>57</v>
      </c>
      <c r="I353" s="78">
        <v>1023</v>
      </c>
      <c r="J353" s="78">
        <v>300.10000000000002</v>
      </c>
      <c r="K353" s="78">
        <v>902.2</v>
      </c>
    </row>
    <row r="354" spans="1:11" ht="48.6" customHeight="1" x14ac:dyDescent="0.25">
      <c r="A354" s="2" t="s">
        <v>816</v>
      </c>
      <c r="B354" s="45"/>
      <c r="C354" s="45"/>
      <c r="D354" s="69" t="s">
        <v>817</v>
      </c>
      <c r="E354" s="126"/>
      <c r="F354" s="127"/>
      <c r="G354" s="128"/>
      <c r="H354" s="126"/>
      <c r="I354" s="78">
        <v>0</v>
      </c>
      <c r="J354" s="78">
        <f>J355</f>
        <v>3176</v>
      </c>
      <c r="K354" s="78">
        <f>K355</f>
        <v>1985</v>
      </c>
    </row>
    <row r="355" spans="1:11" ht="33.6" customHeight="1" x14ac:dyDescent="0.25">
      <c r="A355" s="2" t="s">
        <v>181</v>
      </c>
      <c r="B355" s="45"/>
      <c r="C355" s="45"/>
      <c r="D355" s="69" t="s">
        <v>817</v>
      </c>
      <c r="E355" s="126" t="s">
        <v>533</v>
      </c>
      <c r="F355" s="127" t="s">
        <v>14</v>
      </c>
      <c r="G355" s="128" t="s">
        <v>42</v>
      </c>
      <c r="H355" s="126" t="s">
        <v>57</v>
      </c>
      <c r="I355" s="78">
        <v>0</v>
      </c>
      <c r="J355" s="78">
        <v>3176</v>
      </c>
      <c r="K355" s="78">
        <v>1985</v>
      </c>
    </row>
    <row r="356" spans="1:11" s="25" customFormat="1" ht="41.4" customHeight="1" x14ac:dyDescent="0.25">
      <c r="A356" s="22" t="s">
        <v>742</v>
      </c>
      <c r="B356" s="137"/>
      <c r="C356" s="137"/>
      <c r="D356" s="72" t="s">
        <v>341</v>
      </c>
      <c r="E356" s="121"/>
      <c r="F356" s="130"/>
      <c r="G356" s="131"/>
      <c r="H356" s="121"/>
      <c r="I356" s="278">
        <f>I359+I361+I364+I365</f>
        <v>456</v>
      </c>
      <c r="J356" s="278">
        <f>J359+J361+J364+J367</f>
        <v>504</v>
      </c>
      <c r="K356" s="278">
        <f>K359+K361+K364+K367</f>
        <v>504</v>
      </c>
    </row>
    <row r="357" spans="1:11" ht="51" customHeight="1" x14ac:dyDescent="0.25">
      <c r="A357" s="196" t="s">
        <v>157</v>
      </c>
      <c r="B357" s="45"/>
      <c r="C357" s="45"/>
      <c r="D357" s="132" t="s">
        <v>342</v>
      </c>
      <c r="E357" s="126"/>
      <c r="F357" s="127"/>
      <c r="G357" s="128"/>
      <c r="H357" s="126"/>
      <c r="I357" s="277">
        <f>I358+I360</f>
        <v>384</v>
      </c>
      <c r="J357" s="277">
        <f>J358+J360</f>
        <v>432</v>
      </c>
      <c r="K357" s="277">
        <f>K358+K360</f>
        <v>432</v>
      </c>
    </row>
    <row r="358" spans="1:11" ht="34.5" customHeight="1" x14ac:dyDescent="0.25">
      <c r="A358" s="49" t="s">
        <v>216</v>
      </c>
      <c r="B358" s="138"/>
      <c r="C358" s="138"/>
      <c r="D358" s="136" t="s">
        <v>343</v>
      </c>
      <c r="E358" s="126"/>
      <c r="F358" s="127"/>
      <c r="G358" s="128"/>
      <c r="H358" s="126"/>
      <c r="I358" s="277">
        <f t="shared" ref="I358:K360" si="35">I359</f>
        <v>336</v>
      </c>
      <c r="J358" s="277">
        <f t="shared" si="35"/>
        <v>336</v>
      </c>
      <c r="K358" s="277">
        <f t="shared" si="35"/>
        <v>336</v>
      </c>
    </row>
    <row r="359" spans="1:11" ht="16.2" customHeight="1" x14ac:dyDescent="0.25">
      <c r="A359" s="2" t="s">
        <v>175</v>
      </c>
      <c r="B359" s="45"/>
      <c r="C359" s="45"/>
      <c r="D359" s="69" t="s">
        <v>343</v>
      </c>
      <c r="E359" s="126" t="s">
        <v>533</v>
      </c>
      <c r="F359" s="127" t="s">
        <v>33</v>
      </c>
      <c r="G359" s="128" t="s">
        <v>23</v>
      </c>
      <c r="H359" s="126" t="s">
        <v>174</v>
      </c>
      <c r="I359" s="277">
        <v>336</v>
      </c>
      <c r="J359" s="277">
        <v>336</v>
      </c>
      <c r="K359" s="277">
        <v>336</v>
      </c>
    </row>
    <row r="360" spans="1:11" ht="34.5" customHeight="1" x14ac:dyDescent="0.25">
      <c r="A360" s="49" t="s">
        <v>158</v>
      </c>
      <c r="B360" s="138"/>
      <c r="C360" s="138"/>
      <c r="D360" s="136" t="s">
        <v>366</v>
      </c>
      <c r="E360" s="126"/>
      <c r="F360" s="127"/>
      <c r="G360" s="128"/>
      <c r="H360" s="126"/>
      <c r="I360" s="277">
        <f t="shared" si="35"/>
        <v>48</v>
      </c>
      <c r="J360" s="277">
        <f t="shared" si="35"/>
        <v>96</v>
      </c>
      <c r="K360" s="277">
        <f t="shared" si="35"/>
        <v>96</v>
      </c>
    </row>
    <row r="361" spans="1:11" ht="16.2" customHeight="1" x14ac:dyDescent="0.25">
      <c r="A361" s="2" t="s">
        <v>175</v>
      </c>
      <c r="B361" s="45"/>
      <c r="C361" s="45"/>
      <c r="D361" s="69" t="s">
        <v>366</v>
      </c>
      <c r="E361" s="126" t="s">
        <v>533</v>
      </c>
      <c r="F361" s="127" t="s">
        <v>23</v>
      </c>
      <c r="G361" s="128" t="s">
        <v>23</v>
      </c>
      <c r="H361" s="126" t="s">
        <v>174</v>
      </c>
      <c r="I361" s="277">
        <v>48</v>
      </c>
      <c r="J361" s="277">
        <v>96</v>
      </c>
      <c r="K361" s="277">
        <v>96</v>
      </c>
    </row>
    <row r="362" spans="1:11" ht="43.2" customHeight="1" x14ac:dyDescent="0.25">
      <c r="A362" s="165" t="s">
        <v>407</v>
      </c>
      <c r="B362" s="45"/>
      <c r="C362" s="45"/>
      <c r="D362" s="69" t="s">
        <v>405</v>
      </c>
      <c r="E362" s="126"/>
      <c r="F362" s="127"/>
      <c r="G362" s="128"/>
      <c r="H362" s="126"/>
      <c r="I362" s="277">
        <f t="shared" ref="I362:K363" si="36">I363</f>
        <v>72</v>
      </c>
      <c r="J362" s="277">
        <f t="shared" si="36"/>
        <v>72</v>
      </c>
      <c r="K362" s="277">
        <f t="shared" si="36"/>
        <v>72</v>
      </c>
    </row>
    <row r="363" spans="1:11" ht="27" customHeight="1" x14ac:dyDescent="0.25">
      <c r="A363" s="194" t="s">
        <v>158</v>
      </c>
      <c r="B363" s="45"/>
      <c r="C363" s="45"/>
      <c r="D363" s="69" t="s">
        <v>406</v>
      </c>
      <c r="E363" s="126"/>
      <c r="F363" s="127"/>
      <c r="G363" s="128"/>
      <c r="H363" s="126"/>
      <c r="I363" s="277">
        <f t="shared" si="36"/>
        <v>72</v>
      </c>
      <c r="J363" s="277">
        <f t="shared" si="36"/>
        <v>72</v>
      </c>
      <c r="K363" s="277">
        <f t="shared" si="36"/>
        <v>72</v>
      </c>
    </row>
    <row r="364" spans="1:11" ht="29.4" customHeight="1" x14ac:dyDescent="0.25">
      <c r="A364" s="195" t="s">
        <v>160</v>
      </c>
      <c r="B364" s="45"/>
      <c r="C364" s="45"/>
      <c r="D364" s="69" t="s">
        <v>406</v>
      </c>
      <c r="E364" s="126" t="s">
        <v>533</v>
      </c>
      <c r="F364" s="127" t="s">
        <v>23</v>
      </c>
      <c r="G364" s="128" t="s">
        <v>23</v>
      </c>
      <c r="H364" s="126" t="s">
        <v>92</v>
      </c>
      <c r="I364" s="277">
        <v>72</v>
      </c>
      <c r="J364" s="277">
        <v>72</v>
      </c>
      <c r="K364" s="277">
        <v>72</v>
      </c>
    </row>
    <row r="365" spans="1:11" ht="54" customHeight="1" x14ac:dyDescent="0.25">
      <c r="A365" s="165" t="s">
        <v>569</v>
      </c>
      <c r="B365" s="45"/>
      <c r="C365" s="45"/>
      <c r="D365" s="69" t="s">
        <v>401</v>
      </c>
      <c r="E365" s="126"/>
      <c r="F365" s="127"/>
      <c r="G365" s="128"/>
      <c r="H365" s="126"/>
      <c r="I365" s="277">
        <f t="shared" ref="I365:K366" si="37">I366</f>
        <v>0</v>
      </c>
      <c r="J365" s="277">
        <f t="shared" si="37"/>
        <v>0</v>
      </c>
      <c r="K365" s="277">
        <f t="shared" si="37"/>
        <v>0</v>
      </c>
    </row>
    <row r="366" spans="1:11" ht="45.6" customHeight="1" x14ac:dyDescent="0.25">
      <c r="A366" s="165" t="s">
        <v>404</v>
      </c>
      <c r="B366" s="45"/>
      <c r="C366" s="45"/>
      <c r="D366" s="69" t="s">
        <v>402</v>
      </c>
      <c r="E366" s="126"/>
      <c r="F366" s="127"/>
      <c r="G366" s="128"/>
      <c r="H366" s="126"/>
      <c r="I366" s="277">
        <f t="shared" si="37"/>
        <v>0</v>
      </c>
      <c r="J366" s="277">
        <f t="shared" si="37"/>
        <v>0</v>
      </c>
      <c r="K366" s="277">
        <f t="shared" si="37"/>
        <v>0</v>
      </c>
    </row>
    <row r="367" spans="1:11" ht="16.2" customHeight="1" x14ac:dyDescent="0.25">
      <c r="A367" s="165" t="s">
        <v>83</v>
      </c>
      <c r="B367" s="45"/>
      <c r="C367" s="45"/>
      <c r="D367" s="69" t="s">
        <v>402</v>
      </c>
      <c r="E367" s="126" t="s">
        <v>533</v>
      </c>
      <c r="F367" s="127" t="s">
        <v>23</v>
      </c>
      <c r="G367" s="128" t="s">
        <v>23</v>
      </c>
      <c r="H367" s="126" t="s">
        <v>141</v>
      </c>
      <c r="I367" s="277">
        <v>0</v>
      </c>
      <c r="J367" s="277">
        <v>0</v>
      </c>
      <c r="K367" s="277">
        <v>0</v>
      </c>
    </row>
    <row r="368" spans="1:11" ht="48" customHeight="1" x14ac:dyDescent="0.25">
      <c r="A368" s="22" t="s">
        <v>735</v>
      </c>
      <c r="B368" s="45"/>
      <c r="C368" s="45"/>
      <c r="D368" s="72" t="s">
        <v>271</v>
      </c>
      <c r="E368" s="126"/>
      <c r="F368" s="127"/>
      <c r="G368" s="128"/>
      <c r="H368" s="126"/>
      <c r="I368" s="278">
        <f t="shared" ref="I368:K370" si="38">I369</f>
        <v>3500</v>
      </c>
      <c r="J368" s="278">
        <f t="shared" si="38"/>
        <v>3000</v>
      </c>
      <c r="K368" s="278">
        <f t="shared" si="38"/>
        <v>3000</v>
      </c>
    </row>
    <row r="369" spans="1:11" ht="46.95" customHeight="1" x14ac:dyDescent="0.25">
      <c r="A369" s="2" t="s">
        <v>570</v>
      </c>
      <c r="B369" s="45"/>
      <c r="C369" s="45"/>
      <c r="D369" s="69" t="s">
        <v>272</v>
      </c>
      <c r="E369" s="126"/>
      <c r="F369" s="127"/>
      <c r="G369" s="128"/>
      <c r="H369" s="126"/>
      <c r="I369" s="277">
        <f>I370</f>
        <v>3500</v>
      </c>
      <c r="J369" s="277">
        <f t="shared" si="38"/>
        <v>3000</v>
      </c>
      <c r="K369" s="277">
        <f t="shared" si="38"/>
        <v>3000</v>
      </c>
    </row>
    <row r="370" spans="1:11" ht="31.95" customHeight="1" x14ac:dyDescent="0.25">
      <c r="A370" s="197" t="s">
        <v>425</v>
      </c>
      <c r="B370" s="45"/>
      <c r="C370" s="45"/>
      <c r="D370" s="132" t="s">
        <v>426</v>
      </c>
      <c r="E370" s="126"/>
      <c r="F370" s="127"/>
      <c r="G370" s="128"/>
      <c r="H370" s="126"/>
      <c r="I370" s="277">
        <f t="shared" si="38"/>
        <v>3500</v>
      </c>
      <c r="J370" s="277">
        <f t="shared" si="38"/>
        <v>3000</v>
      </c>
      <c r="K370" s="277">
        <f t="shared" si="38"/>
        <v>3000</v>
      </c>
    </row>
    <row r="371" spans="1:11" ht="38.25" customHeight="1" x14ac:dyDescent="0.25">
      <c r="A371" s="2" t="s">
        <v>181</v>
      </c>
      <c r="B371" s="138"/>
      <c r="C371" s="138"/>
      <c r="D371" s="212" t="s">
        <v>426</v>
      </c>
      <c r="E371" s="139" t="s">
        <v>533</v>
      </c>
      <c r="F371" s="140" t="s">
        <v>28</v>
      </c>
      <c r="G371" s="146" t="s">
        <v>10</v>
      </c>
      <c r="H371" s="147" t="s">
        <v>57</v>
      </c>
      <c r="I371" s="78">
        <v>3500</v>
      </c>
      <c r="J371" s="78">
        <v>3000</v>
      </c>
      <c r="K371" s="78">
        <v>3000</v>
      </c>
    </row>
    <row r="372" spans="1:11" ht="54" customHeight="1" x14ac:dyDescent="0.25">
      <c r="A372" s="22" t="s">
        <v>740</v>
      </c>
      <c r="B372" s="41"/>
      <c r="C372" s="41"/>
      <c r="D372" s="72" t="s">
        <v>273</v>
      </c>
      <c r="E372" s="41"/>
      <c r="F372" s="41"/>
      <c r="G372" s="41"/>
      <c r="H372" s="148"/>
      <c r="I372" s="155">
        <f>I375+I378+I380</f>
        <v>595</v>
      </c>
      <c r="J372" s="155">
        <f>J375+J378+J380</f>
        <v>295</v>
      </c>
      <c r="K372" s="155">
        <f>K375+K378+K380</f>
        <v>295</v>
      </c>
    </row>
    <row r="373" spans="1:11" ht="39.6" x14ac:dyDescent="0.25">
      <c r="A373" s="2" t="s">
        <v>0</v>
      </c>
      <c r="B373" s="41"/>
      <c r="C373" s="41"/>
      <c r="D373" s="69" t="s">
        <v>274</v>
      </c>
      <c r="E373" s="41"/>
      <c r="F373" s="41"/>
      <c r="G373" s="41"/>
      <c r="H373" s="148"/>
      <c r="I373" s="78">
        <f>I375</f>
        <v>420</v>
      </c>
      <c r="J373" s="78">
        <f>J375</f>
        <v>120</v>
      </c>
      <c r="K373" s="78">
        <f>K375</f>
        <v>120</v>
      </c>
    </row>
    <row r="374" spans="1:11" x14ac:dyDescent="0.25">
      <c r="A374" s="2" t="s">
        <v>78</v>
      </c>
      <c r="B374" s="41"/>
      <c r="C374" s="41"/>
      <c r="D374" s="69" t="s">
        <v>275</v>
      </c>
      <c r="E374" s="41"/>
      <c r="F374" s="41"/>
      <c r="G374" s="41"/>
      <c r="H374" s="148"/>
      <c r="I374" s="78">
        <f>I375</f>
        <v>420</v>
      </c>
      <c r="J374" s="78">
        <f>J375</f>
        <v>120</v>
      </c>
      <c r="K374" s="78">
        <f>K375</f>
        <v>120</v>
      </c>
    </row>
    <row r="375" spans="1:11" ht="39.6" x14ac:dyDescent="0.25">
      <c r="A375" s="2" t="s">
        <v>181</v>
      </c>
      <c r="B375" s="41"/>
      <c r="C375" s="41"/>
      <c r="D375" s="69" t="s">
        <v>275</v>
      </c>
      <c r="E375" s="126" t="s">
        <v>533</v>
      </c>
      <c r="F375" s="69" t="s">
        <v>17</v>
      </c>
      <c r="G375" s="69" t="s">
        <v>14</v>
      </c>
      <c r="H375" s="69" t="s">
        <v>57</v>
      </c>
      <c r="I375" s="78">
        <v>420</v>
      </c>
      <c r="J375" s="78">
        <v>120</v>
      </c>
      <c r="K375" s="78">
        <v>120</v>
      </c>
    </row>
    <row r="376" spans="1:11" ht="26.4" x14ac:dyDescent="0.25">
      <c r="A376" s="2" t="s">
        <v>129</v>
      </c>
      <c r="B376" s="41"/>
      <c r="C376" s="41"/>
      <c r="D376" s="69" t="s">
        <v>277</v>
      </c>
      <c r="E376" s="126"/>
      <c r="F376" s="69"/>
      <c r="G376" s="69"/>
      <c r="H376" s="69"/>
      <c r="I376" s="78">
        <f t="shared" ref="I376:K377" si="39">I377</f>
        <v>40</v>
      </c>
      <c r="J376" s="78">
        <f t="shared" si="39"/>
        <v>40</v>
      </c>
      <c r="K376" s="78">
        <f t="shared" si="39"/>
        <v>40</v>
      </c>
    </row>
    <row r="377" spans="1:11" x14ac:dyDescent="0.25">
      <c r="A377" s="2" t="s">
        <v>78</v>
      </c>
      <c r="B377" s="41"/>
      <c r="C377" s="41"/>
      <c r="D377" s="69" t="s">
        <v>277</v>
      </c>
      <c r="E377" s="126"/>
      <c r="F377" s="69"/>
      <c r="G377" s="69"/>
      <c r="H377" s="69"/>
      <c r="I377" s="78">
        <f t="shared" si="39"/>
        <v>40</v>
      </c>
      <c r="J377" s="78">
        <f t="shared" si="39"/>
        <v>40</v>
      </c>
      <c r="K377" s="78">
        <f t="shared" si="39"/>
        <v>40</v>
      </c>
    </row>
    <row r="378" spans="1:11" ht="39.6" x14ac:dyDescent="0.25">
      <c r="A378" s="2" t="s">
        <v>181</v>
      </c>
      <c r="B378" s="41"/>
      <c r="C378" s="41"/>
      <c r="D378" s="69" t="s">
        <v>277</v>
      </c>
      <c r="E378" s="126" t="s">
        <v>533</v>
      </c>
      <c r="F378" s="69" t="s">
        <v>17</v>
      </c>
      <c r="G378" s="69" t="s">
        <v>14</v>
      </c>
      <c r="H378" s="69" t="s">
        <v>57</v>
      </c>
      <c r="I378" s="78">
        <v>40</v>
      </c>
      <c r="J378" s="78">
        <v>40</v>
      </c>
      <c r="K378" s="78">
        <v>40</v>
      </c>
    </row>
    <row r="379" spans="1:11" ht="39.6" x14ac:dyDescent="0.25">
      <c r="A379" s="2" t="s">
        <v>130</v>
      </c>
      <c r="B379" s="41"/>
      <c r="C379" s="41"/>
      <c r="D379" s="69" t="s">
        <v>278</v>
      </c>
      <c r="E379" s="126"/>
      <c r="F379" s="69"/>
      <c r="G379" s="69"/>
      <c r="H379" s="69"/>
      <c r="I379" s="78">
        <f>I380</f>
        <v>135</v>
      </c>
      <c r="J379" s="78">
        <f>J380</f>
        <v>135</v>
      </c>
      <c r="K379" s="78">
        <f>K380</f>
        <v>135</v>
      </c>
    </row>
    <row r="380" spans="1:11" x14ac:dyDescent="0.25">
      <c r="A380" s="2" t="s">
        <v>78</v>
      </c>
      <c r="B380" s="41"/>
      <c r="C380" s="41"/>
      <c r="D380" s="69" t="s">
        <v>279</v>
      </c>
      <c r="E380" s="126"/>
      <c r="F380" s="69"/>
      <c r="G380" s="69"/>
      <c r="H380" s="69"/>
      <c r="I380" s="78">
        <f>I381+I382</f>
        <v>135</v>
      </c>
      <c r="J380" s="78">
        <f>J381+J382</f>
        <v>135</v>
      </c>
      <c r="K380" s="78">
        <f>K381+K382</f>
        <v>135</v>
      </c>
    </row>
    <row r="381" spans="1:11" ht="22.2" customHeight="1" x14ac:dyDescent="0.25">
      <c r="A381" s="2" t="s">
        <v>80</v>
      </c>
      <c r="B381" s="41"/>
      <c r="C381" s="41"/>
      <c r="D381" s="69" t="s">
        <v>279</v>
      </c>
      <c r="E381" s="126" t="s">
        <v>593</v>
      </c>
      <c r="F381" s="69" t="s">
        <v>17</v>
      </c>
      <c r="G381" s="69" t="s">
        <v>14</v>
      </c>
      <c r="H381" s="69" t="s">
        <v>81</v>
      </c>
      <c r="I381" s="243">
        <v>115</v>
      </c>
      <c r="J381" s="243">
        <v>115</v>
      </c>
      <c r="K381" s="243">
        <v>115</v>
      </c>
    </row>
    <row r="382" spans="1:11" ht="39.75" customHeight="1" x14ac:dyDescent="0.25">
      <c r="A382" s="2" t="s">
        <v>181</v>
      </c>
      <c r="B382" s="41"/>
      <c r="C382" s="41"/>
      <c r="D382" s="69" t="s">
        <v>279</v>
      </c>
      <c r="E382" s="126" t="s">
        <v>533</v>
      </c>
      <c r="F382" s="69" t="s">
        <v>17</v>
      </c>
      <c r="G382" s="69" t="s">
        <v>14</v>
      </c>
      <c r="H382" s="69" t="s">
        <v>57</v>
      </c>
      <c r="I382" s="78">
        <v>20</v>
      </c>
      <c r="J382" s="78">
        <v>20</v>
      </c>
      <c r="K382" s="78">
        <v>20</v>
      </c>
    </row>
    <row r="383" spans="1:11" ht="59.4" customHeight="1" x14ac:dyDescent="0.25">
      <c r="A383" s="240" t="s">
        <v>739</v>
      </c>
      <c r="B383" s="40"/>
      <c r="C383" s="40"/>
      <c r="D383" s="72" t="s">
        <v>396</v>
      </c>
      <c r="E383" s="126"/>
      <c r="F383" s="69"/>
      <c r="G383" s="69"/>
      <c r="H383" s="69"/>
      <c r="I383" s="155">
        <f>I384+I415+I405+I418</f>
        <v>34313.199999999997</v>
      </c>
      <c r="J383" s="155">
        <f>J384+J415+J405</f>
        <v>36918.1</v>
      </c>
      <c r="K383" s="155">
        <f>K384+K415+K405</f>
        <v>29686.699999999997</v>
      </c>
    </row>
    <row r="384" spans="1:11" ht="30.75" customHeight="1" x14ac:dyDescent="0.25">
      <c r="A384" s="165" t="s">
        <v>201</v>
      </c>
      <c r="B384" s="43"/>
      <c r="C384" s="43"/>
      <c r="D384" s="69" t="s">
        <v>397</v>
      </c>
      <c r="E384" s="126"/>
      <c r="F384" s="69"/>
      <c r="G384" s="69"/>
      <c r="H384" s="69"/>
      <c r="I384" s="78">
        <f>I385+I387+I391+I393+I395+I397+I399+I401+I403+I389</f>
        <v>12839.5</v>
      </c>
      <c r="J384" s="78">
        <f>J385+J387+J391+J393+J395+J397+J399+J401+J403</f>
        <v>24685</v>
      </c>
      <c r="K384" s="78">
        <f>K385+K387+K391+K393+K395+K397+K399+K401+K403</f>
        <v>17453.599999999999</v>
      </c>
    </row>
    <row r="385" spans="1:11" ht="44.4" customHeight="1" x14ac:dyDescent="0.25">
      <c r="A385" s="2" t="s">
        <v>705</v>
      </c>
      <c r="B385" s="43"/>
      <c r="C385" s="43"/>
      <c r="D385" s="69" t="s">
        <v>704</v>
      </c>
      <c r="E385" s="126"/>
      <c r="F385" s="69"/>
      <c r="G385" s="69"/>
      <c r="H385" s="69"/>
      <c r="I385" s="78">
        <f>I386</f>
        <v>350</v>
      </c>
      <c r="J385" s="78">
        <v>0</v>
      </c>
      <c r="K385" s="78">
        <v>0</v>
      </c>
    </row>
    <row r="386" spans="1:11" ht="30" customHeight="1" x14ac:dyDescent="0.25">
      <c r="A386" s="135" t="s">
        <v>181</v>
      </c>
      <c r="B386" s="43"/>
      <c r="C386" s="43"/>
      <c r="D386" s="69" t="s">
        <v>704</v>
      </c>
      <c r="E386" s="126" t="s">
        <v>533</v>
      </c>
      <c r="F386" s="69" t="s">
        <v>28</v>
      </c>
      <c r="G386" s="69" t="s">
        <v>12</v>
      </c>
      <c r="H386" s="69" t="s">
        <v>57</v>
      </c>
      <c r="I386" s="78">
        <v>350</v>
      </c>
      <c r="J386" s="78">
        <v>0</v>
      </c>
      <c r="K386" s="78">
        <v>0</v>
      </c>
    </row>
    <row r="387" spans="1:11" ht="41.4" customHeight="1" x14ac:dyDescent="0.25">
      <c r="A387" s="2" t="s">
        <v>707</v>
      </c>
      <c r="B387" s="43"/>
      <c r="C387" s="43"/>
      <c r="D387" s="69" t="s">
        <v>706</v>
      </c>
      <c r="E387" s="126"/>
      <c r="F387" s="69"/>
      <c r="G387" s="69"/>
      <c r="H387" s="69"/>
      <c r="I387" s="78">
        <f>I388</f>
        <v>3000</v>
      </c>
      <c r="J387" s="78">
        <v>0</v>
      </c>
      <c r="K387" s="78">
        <v>0</v>
      </c>
    </row>
    <row r="388" spans="1:11" ht="38.25" customHeight="1" x14ac:dyDescent="0.25">
      <c r="A388" s="135" t="s">
        <v>181</v>
      </c>
      <c r="B388" s="43"/>
      <c r="C388" s="43"/>
      <c r="D388" s="69" t="s">
        <v>706</v>
      </c>
      <c r="E388" s="126" t="s">
        <v>533</v>
      </c>
      <c r="F388" s="69" t="s">
        <v>28</v>
      </c>
      <c r="G388" s="69" t="s">
        <v>12</v>
      </c>
      <c r="H388" s="69" t="s">
        <v>57</v>
      </c>
      <c r="I388" s="78">
        <v>3000</v>
      </c>
      <c r="J388" s="78">
        <v>0</v>
      </c>
      <c r="K388" s="78">
        <v>0</v>
      </c>
    </row>
    <row r="389" spans="1:11" ht="38.25" customHeight="1" x14ac:dyDescent="0.25">
      <c r="A389" s="135" t="s">
        <v>802</v>
      </c>
      <c r="B389" s="43"/>
      <c r="C389" s="43"/>
      <c r="D389" s="69" t="s">
        <v>801</v>
      </c>
      <c r="E389" s="126"/>
      <c r="F389" s="69"/>
      <c r="G389" s="69"/>
      <c r="H389" s="69"/>
      <c r="I389" s="78">
        <f>I390</f>
        <v>200</v>
      </c>
      <c r="J389" s="78">
        <v>0</v>
      </c>
      <c r="K389" s="78">
        <v>0</v>
      </c>
    </row>
    <row r="390" spans="1:11" ht="38.25" customHeight="1" x14ac:dyDescent="0.25">
      <c r="A390" s="135" t="s">
        <v>181</v>
      </c>
      <c r="B390" s="43"/>
      <c r="C390" s="43"/>
      <c r="D390" s="69" t="s">
        <v>801</v>
      </c>
      <c r="E390" s="126" t="s">
        <v>533</v>
      </c>
      <c r="F390" s="69" t="s">
        <v>28</v>
      </c>
      <c r="G390" s="69" t="s">
        <v>12</v>
      </c>
      <c r="H390" s="69" t="s">
        <v>57</v>
      </c>
      <c r="I390" s="78">
        <v>200</v>
      </c>
      <c r="J390" s="78">
        <v>0</v>
      </c>
      <c r="K390" s="78">
        <v>0</v>
      </c>
    </row>
    <row r="391" spans="1:11" ht="36.6" customHeight="1" x14ac:dyDescent="0.25">
      <c r="A391" s="135" t="s">
        <v>708</v>
      </c>
      <c r="B391" s="43"/>
      <c r="C391" s="43"/>
      <c r="D391" s="69" t="s">
        <v>709</v>
      </c>
      <c r="E391" s="126"/>
      <c r="F391" s="69"/>
      <c r="G391" s="69"/>
      <c r="H391" s="69"/>
      <c r="I391" s="78">
        <f>I392</f>
        <v>50</v>
      </c>
      <c r="J391" s="78">
        <v>0</v>
      </c>
      <c r="K391" s="78">
        <v>0</v>
      </c>
    </row>
    <row r="392" spans="1:11" ht="38.4" customHeight="1" x14ac:dyDescent="0.25">
      <c r="A392" s="135" t="s">
        <v>181</v>
      </c>
      <c r="B392" s="43"/>
      <c r="C392" s="43"/>
      <c r="D392" s="69" t="s">
        <v>709</v>
      </c>
      <c r="E392" s="126" t="s">
        <v>533</v>
      </c>
      <c r="F392" s="69" t="s">
        <v>28</v>
      </c>
      <c r="G392" s="69" t="s">
        <v>12</v>
      </c>
      <c r="H392" s="69" t="s">
        <v>57</v>
      </c>
      <c r="I392" s="78">
        <v>50</v>
      </c>
      <c r="J392" s="78">
        <v>0</v>
      </c>
      <c r="K392" s="78">
        <v>0</v>
      </c>
    </row>
    <row r="393" spans="1:11" ht="38.4" customHeight="1" x14ac:dyDescent="0.25">
      <c r="A393" s="135" t="s">
        <v>711</v>
      </c>
      <c r="B393" s="43"/>
      <c r="C393" s="43"/>
      <c r="D393" s="69" t="s">
        <v>710</v>
      </c>
      <c r="E393" s="126"/>
      <c r="F393" s="69"/>
      <c r="G393" s="69"/>
      <c r="H393" s="69"/>
      <c r="I393" s="78">
        <f>I394</f>
        <v>1000</v>
      </c>
      <c r="J393" s="78">
        <f>J394</f>
        <v>0</v>
      </c>
      <c r="K393" s="78">
        <f>K394</f>
        <v>0</v>
      </c>
    </row>
    <row r="394" spans="1:11" ht="38.4" customHeight="1" x14ac:dyDescent="0.25">
      <c r="A394" s="135" t="s">
        <v>181</v>
      </c>
      <c r="B394" s="43"/>
      <c r="C394" s="43"/>
      <c r="D394" s="69" t="s">
        <v>710</v>
      </c>
      <c r="E394" s="126" t="s">
        <v>533</v>
      </c>
      <c r="F394" s="69" t="s">
        <v>28</v>
      </c>
      <c r="G394" s="69" t="s">
        <v>12</v>
      </c>
      <c r="H394" s="69" t="s">
        <v>57</v>
      </c>
      <c r="I394" s="78">
        <v>1000</v>
      </c>
      <c r="J394" s="78">
        <v>0</v>
      </c>
      <c r="K394" s="78">
        <v>0</v>
      </c>
    </row>
    <row r="395" spans="1:11" ht="22.2" customHeight="1" x14ac:dyDescent="0.25">
      <c r="A395" s="135" t="s">
        <v>647</v>
      </c>
      <c r="B395" s="43"/>
      <c r="C395" s="43"/>
      <c r="D395" s="69" t="s">
        <v>646</v>
      </c>
      <c r="E395" s="126"/>
      <c r="F395" s="69"/>
      <c r="G395" s="69"/>
      <c r="H395" s="69"/>
      <c r="I395" s="78">
        <f>I396</f>
        <v>10</v>
      </c>
      <c r="J395" s="78">
        <v>0</v>
      </c>
      <c r="K395" s="78">
        <v>0</v>
      </c>
    </row>
    <row r="396" spans="1:11" ht="38.4" customHeight="1" x14ac:dyDescent="0.25">
      <c r="A396" s="135" t="s">
        <v>181</v>
      </c>
      <c r="B396" s="43"/>
      <c r="C396" s="43"/>
      <c r="D396" s="69" t="s">
        <v>646</v>
      </c>
      <c r="E396" s="126" t="s">
        <v>533</v>
      </c>
      <c r="F396" s="69" t="s">
        <v>28</v>
      </c>
      <c r="G396" s="69" t="s">
        <v>12</v>
      </c>
      <c r="H396" s="69" t="s">
        <v>57</v>
      </c>
      <c r="I396" s="78">
        <v>10</v>
      </c>
      <c r="J396" s="78">
        <v>0</v>
      </c>
      <c r="K396" s="78">
        <v>0</v>
      </c>
    </row>
    <row r="397" spans="1:11" ht="84" customHeight="1" x14ac:dyDescent="0.25">
      <c r="A397" s="2" t="s">
        <v>493</v>
      </c>
      <c r="B397" s="43"/>
      <c r="C397" s="43"/>
      <c r="D397" s="69" t="s">
        <v>492</v>
      </c>
      <c r="E397" s="126"/>
      <c r="F397" s="69"/>
      <c r="G397" s="69"/>
      <c r="H397" s="69"/>
      <c r="I397" s="78">
        <f>I398</f>
        <v>1368.5</v>
      </c>
      <c r="J397" s="78">
        <f>J398</f>
        <v>0</v>
      </c>
      <c r="K397" s="78">
        <v>0</v>
      </c>
    </row>
    <row r="398" spans="1:11" ht="23.4" customHeight="1" x14ac:dyDescent="0.25">
      <c r="A398" s="2" t="s">
        <v>83</v>
      </c>
      <c r="B398" s="43"/>
      <c r="C398" s="43"/>
      <c r="D398" s="69" t="s">
        <v>492</v>
      </c>
      <c r="E398" s="126" t="s">
        <v>533</v>
      </c>
      <c r="F398" s="69" t="s">
        <v>28</v>
      </c>
      <c r="G398" s="69" t="s">
        <v>12</v>
      </c>
      <c r="H398" s="69" t="s">
        <v>141</v>
      </c>
      <c r="I398" s="78">
        <v>1368.5</v>
      </c>
      <c r="J398" s="78">
        <v>0</v>
      </c>
      <c r="K398" s="78">
        <v>0</v>
      </c>
    </row>
    <row r="399" spans="1:11" ht="72.599999999999994" customHeight="1" x14ac:dyDescent="0.25">
      <c r="A399" s="2" t="s">
        <v>659</v>
      </c>
      <c r="B399" s="43"/>
      <c r="C399" s="43"/>
      <c r="D399" s="69" t="s">
        <v>550</v>
      </c>
      <c r="E399" s="126"/>
      <c r="F399" s="69"/>
      <c r="G399" s="69"/>
      <c r="H399" s="69"/>
      <c r="I399" s="78">
        <f>I400</f>
        <v>2690.7</v>
      </c>
      <c r="J399" s="78">
        <f>J400</f>
        <v>0</v>
      </c>
      <c r="K399" s="78">
        <f>K400</f>
        <v>0</v>
      </c>
    </row>
    <row r="400" spans="1:11" ht="18" customHeight="1" x14ac:dyDescent="0.25">
      <c r="A400" s="2" t="s">
        <v>83</v>
      </c>
      <c r="B400" s="43"/>
      <c r="C400" s="43"/>
      <c r="D400" s="163" t="s">
        <v>550</v>
      </c>
      <c r="E400" s="126" t="s">
        <v>533</v>
      </c>
      <c r="F400" s="69" t="s">
        <v>28</v>
      </c>
      <c r="G400" s="69" t="s">
        <v>12</v>
      </c>
      <c r="H400" s="69" t="s">
        <v>141</v>
      </c>
      <c r="I400" s="243">
        <v>2690.7</v>
      </c>
      <c r="J400" s="279">
        <v>0</v>
      </c>
      <c r="K400" s="279">
        <v>0</v>
      </c>
    </row>
    <row r="401" spans="1:11" ht="54" customHeight="1" x14ac:dyDescent="0.25">
      <c r="A401" s="2" t="s">
        <v>719</v>
      </c>
      <c r="B401" s="43"/>
      <c r="C401" s="43"/>
      <c r="D401" s="163" t="s">
        <v>718</v>
      </c>
      <c r="E401" s="126"/>
      <c r="F401" s="69"/>
      <c r="G401" s="69"/>
      <c r="H401" s="69"/>
      <c r="I401" s="78">
        <f>I402</f>
        <v>4170.3</v>
      </c>
      <c r="J401" s="78">
        <f>J402</f>
        <v>24685</v>
      </c>
      <c r="K401" s="78">
        <f>K402</f>
        <v>0</v>
      </c>
    </row>
    <row r="402" spans="1:11" ht="18" customHeight="1" x14ac:dyDescent="0.25">
      <c r="A402" s="2" t="s">
        <v>83</v>
      </c>
      <c r="B402" s="43"/>
      <c r="C402" s="43"/>
      <c r="D402" s="163" t="s">
        <v>718</v>
      </c>
      <c r="E402" s="126" t="s">
        <v>533</v>
      </c>
      <c r="F402" s="69" t="s">
        <v>28</v>
      </c>
      <c r="G402" s="69" t="s">
        <v>12</v>
      </c>
      <c r="H402" s="69" t="s">
        <v>141</v>
      </c>
      <c r="I402" s="78">
        <v>4170.3</v>
      </c>
      <c r="J402" s="78">
        <v>24685</v>
      </c>
      <c r="K402" s="78">
        <v>0</v>
      </c>
    </row>
    <row r="403" spans="1:11" ht="54" customHeight="1" x14ac:dyDescent="0.25">
      <c r="A403" s="2" t="s">
        <v>722</v>
      </c>
      <c r="B403" s="43"/>
      <c r="C403" s="43"/>
      <c r="D403" s="163" t="s">
        <v>721</v>
      </c>
      <c r="E403" s="126"/>
      <c r="F403" s="69"/>
      <c r="G403" s="69"/>
      <c r="H403" s="69"/>
      <c r="I403" s="78">
        <f>I404</f>
        <v>0</v>
      </c>
      <c r="J403" s="78">
        <f>J404</f>
        <v>0</v>
      </c>
      <c r="K403" s="78">
        <f>K404</f>
        <v>17453.599999999999</v>
      </c>
    </row>
    <row r="404" spans="1:11" ht="18" customHeight="1" x14ac:dyDescent="0.25">
      <c r="A404" s="2" t="s">
        <v>83</v>
      </c>
      <c r="B404" s="43"/>
      <c r="C404" s="43"/>
      <c r="D404" s="163" t="s">
        <v>721</v>
      </c>
      <c r="E404" s="126" t="s">
        <v>533</v>
      </c>
      <c r="F404" s="69" t="s">
        <v>28</v>
      </c>
      <c r="G404" s="69" t="s">
        <v>12</v>
      </c>
      <c r="H404" s="69" t="s">
        <v>141</v>
      </c>
      <c r="I404" s="78">
        <v>0</v>
      </c>
      <c r="J404" s="78">
        <v>0</v>
      </c>
      <c r="K404" s="78">
        <v>17453.599999999999</v>
      </c>
    </row>
    <row r="405" spans="1:11" ht="29.4" customHeight="1" x14ac:dyDescent="0.25">
      <c r="A405" s="2" t="s">
        <v>500</v>
      </c>
      <c r="B405" s="43"/>
      <c r="C405" s="43"/>
      <c r="D405" s="69" t="s">
        <v>499</v>
      </c>
      <c r="E405" s="126"/>
      <c r="F405" s="69"/>
      <c r="G405" s="69"/>
      <c r="H405" s="69"/>
      <c r="I405" s="243">
        <f>I406+I412+I408+I410</f>
        <v>14237.7</v>
      </c>
      <c r="J405" s="243">
        <f t="shared" ref="J405:K405" si="40">J406+J412+J408+J410</f>
        <v>11733.1</v>
      </c>
      <c r="K405" s="243">
        <f t="shared" si="40"/>
        <v>11733.1</v>
      </c>
    </row>
    <row r="406" spans="1:11" ht="46.2" customHeight="1" x14ac:dyDescent="0.25">
      <c r="A406" s="2" t="s">
        <v>505</v>
      </c>
      <c r="B406" s="43"/>
      <c r="C406" s="43"/>
      <c r="D406" s="69" t="s">
        <v>501</v>
      </c>
      <c r="E406" s="126"/>
      <c r="F406" s="69"/>
      <c r="G406" s="69"/>
      <c r="H406" s="69"/>
      <c r="I406" s="243">
        <f>I407</f>
        <v>8282.1</v>
      </c>
      <c r="J406" s="243">
        <f>J407</f>
        <v>8282.1</v>
      </c>
      <c r="K406" s="243">
        <f>K407</f>
        <v>8282.1</v>
      </c>
    </row>
    <row r="407" spans="1:11" ht="42" customHeight="1" x14ac:dyDescent="0.25">
      <c r="A407" s="2" t="s">
        <v>181</v>
      </c>
      <c r="B407" s="43"/>
      <c r="C407" s="43"/>
      <c r="D407" s="69" t="s">
        <v>501</v>
      </c>
      <c r="E407" s="126" t="s">
        <v>533</v>
      </c>
      <c r="F407" s="69" t="s">
        <v>28</v>
      </c>
      <c r="G407" s="69" t="s">
        <v>14</v>
      </c>
      <c r="H407" s="69" t="s">
        <v>57</v>
      </c>
      <c r="I407" s="243">
        <v>8282.1</v>
      </c>
      <c r="J407" s="243">
        <v>8282.1</v>
      </c>
      <c r="K407" s="243">
        <v>8282.1</v>
      </c>
    </row>
    <row r="408" spans="1:11" ht="34.950000000000003" customHeight="1" x14ac:dyDescent="0.25">
      <c r="A408" s="2" t="s">
        <v>720</v>
      </c>
      <c r="B408" s="43"/>
      <c r="C408" s="43"/>
      <c r="D408" s="69" t="s">
        <v>635</v>
      </c>
      <c r="E408" s="126"/>
      <c r="F408" s="69"/>
      <c r="G408" s="69"/>
      <c r="H408" s="69"/>
      <c r="I408" s="243">
        <f>I409</f>
        <v>180</v>
      </c>
      <c r="J408" s="243">
        <v>0</v>
      </c>
      <c r="K408" s="243">
        <v>0</v>
      </c>
    </row>
    <row r="409" spans="1:11" ht="42" customHeight="1" x14ac:dyDescent="0.25">
      <c r="A409" s="2" t="s">
        <v>181</v>
      </c>
      <c r="B409" s="43"/>
      <c r="C409" s="43"/>
      <c r="D409" s="69" t="s">
        <v>635</v>
      </c>
      <c r="E409" s="126" t="s">
        <v>533</v>
      </c>
      <c r="F409" s="69" t="s">
        <v>28</v>
      </c>
      <c r="G409" s="69" t="s">
        <v>14</v>
      </c>
      <c r="H409" s="69" t="s">
        <v>57</v>
      </c>
      <c r="I409" s="243">
        <v>180</v>
      </c>
      <c r="J409" s="243">
        <v>0</v>
      </c>
      <c r="K409" s="243">
        <v>0</v>
      </c>
    </row>
    <row r="410" spans="1:11" ht="30.6" customHeight="1" x14ac:dyDescent="0.25">
      <c r="A410" s="2" t="s">
        <v>810</v>
      </c>
      <c r="B410" s="43"/>
      <c r="C410" s="43"/>
      <c r="D410" s="69" t="s">
        <v>809</v>
      </c>
      <c r="E410" s="126"/>
      <c r="F410" s="69"/>
      <c r="G410" s="69"/>
      <c r="H410" s="69"/>
      <c r="I410" s="243">
        <f>I411</f>
        <v>3825.6</v>
      </c>
      <c r="J410" s="243">
        <f>J411</f>
        <v>1951</v>
      </c>
      <c r="K410" s="243">
        <f>K411</f>
        <v>1951</v>
      </c>
    </row>
    <row r="411" spans="1:11" ht="42" customHeight="1" x14ac:dyDescent="0.25">
      <c r="A411" s="2" t="s">
        <v>181</v>
      </c>
      <c r="B411" s="43"/>
      <c r="C411" s="43"/>
      <c r="D411" s="69" t="s">
        <v>809</v>
      </c>
      <c r="E411" s="126" t="s">
        <v>533</v>
      </c>
      <c r="F411" s="69" t="s">
        <v>28</v>
      </c>
      <c r="G411" s="69" t="s">
        <v>14</v>
      </c>
      <c r="H411" s="69" t="s">
        <v>57</v>
      </c>
      <c r="I411" s="243">
        <v>3825.6</v>
      </c>
      <c r="J411" s="243">
        <v>1951</v>
      </c>
      <c r="K411" s="243">
        <v>1951</v>
      </c>
    </row>
    <row r="412" spans="1:11" ht="28.2" customHeight="1" x14ac:dyDescent="0.25">
      <c r="A412" s="2" t="s">
        <v>503</v>
      </c>
      <c r="B412" s="43"/>
      <c r="C412" s="43"/>
      <c r="D412" s="69" t="s">
        <v>502</v>
      </c>
      <c r="E412" s="126"/>
      <c r="F412" s="69"/>
      <c r="G412" s="69"/>
      <c r="H412" s="69"/>
      <c r="I412" s="243">
        <f>I413+I414</f>
        <v>1950</v>
      </c>
      <c r="J412" s="243">
        <f>J413</f>
        <v>1500</v>
      </c>
      <c r="K412" s="243">
        <f>K413</f>
        <v>1500</v>
      </c>
    </row>
    <row r="413" spans="1:11" ht="38.25" customHeight="1" x14ac:dyDescent="0.25">
      <c r="A413" s="2" t="s">
        <v>181</v>
      </c>
      <c r="B413" s="43"/>
      <c r="C413" s="43"/>
      <c r="D413" s="69" t="s">
        <v>502</v>
      </c>
      <c r="E413" s="126" t="s">
        <v>533</v>
      </c>
      <c r="F413" s="69" t="s">
        <v>28</v>
      </c>
      <c r="G413" s="69" t="s">
        <v>14</v>
      </c>
      <c r="H413" s="69" t="s">
        <v>57</v>
      </c>
      <c r="I413" s="243">
        <v>1945.8</v>
      </c>
      <c r="J413" s="243">
        <v>1500</v>
      </c>
      <c r="K413" s="243">
        <v>1500</v>
      </c>
    </row>
    <row r="414" spans="1:11" ht="28.2" customHeight="1" x14ac:dyDescent="0.25">
      <c r="A414" s="197" t="s">
        <v>58</v>
      </c>
      <c r="B414" s="43"/>
      <c r="C414" s="43"/>
      <c r="D414" s="69" t="s">
        <v>502</v>
      </c>
      <c r="E414" s="126" t="s">
        <v>533</v>
      </c>
      <c r="F414" s="69" t="s">
        <v>28</v>
      </c>
      <c r="G414" s="69" t="s">
        <v>14</v>
      </c>
      <c r="H414" s="69" t="s">
        <v>59</v>
      </c>
      <c r="I414" s="243">
        <v>4.2</v>
      </c>
      <c r="J414" s="243">
        <v>0</v>
      </c>
      <c r="K414" s="243">
        <v>0</v>
      </c>
    </row>
    <row r="415" spans="1:11" ht="45" customHeight="1" x14ac:dyDescent="0.25">
      <c r="A415" s="2" t="s">
        <v>578</v>
      </c>
      <c r="B415" s="43"/>
      <c r="C415" s="43"/>
      <c r="D415" s="69" t="s">
        <v>440</v>
      </c>
      <c r="E415" s="126"/>
      <c r="F415" s="69"/>
      <c r="G415" s="69"/>
      <c r="H415" s="69"/>
      <c r="I415" s="78">
        <f t="shared" ref="I415:K416" si="41">I416</f>
        <v>700</v>
      </c>
      <c r="J415" s="78">
        <f t="shared" si="41"/>
        <v>500</v>
      </c>
      <c r="K415" s="78">
        <f t="shared" si="41"/>
        <v>500</v>
      </c>
    </row>
    <row r="416" spans="1:11" ht="26.4" customHeight="1" x14ac:dyDescent="0.25">
      <c r="A416" s="2" t="s">
        <v>439</v>
      </c>
      <c r="B416" s="43"/>
      <c r="C416" s="43"/>
      <c r="D416" s="69" t="s">
        <v>441</v>
      </c>
      <c r="E416" s="126"/>
      <c r="F416" s="69"/>
      <c r="G416" s="69"/>
      <c r="H416" s="69"/>
      <c r="I416" s="78">
        <f t="shared" si="41"/>
        <v>700</v>
      </c>
      <c r="J416" s="78">
        <f t="shared" si="41"/>
        <v>500</v>
      </c>
      <c r="K416" s="78">
        <f t="shared" si="41"/>
        <v>500</v>
      </c>
    </row>
    <row r="417" spans="1:11" ht="43.5" customHeight="1" x14ac:dyDescent="0.25">
      <c r="A417" s="2" t="s">
        <v>181</v>
      </c>
      <c r="B417" s="41"/>
      <c r="C417" s="41"/>
      <c r="D417" s="69" t="s">
        <v>441</v>
      </c>
      <c r="E417" s="126" t="s">
        <v>533</v>
      </c>
      <c r="F417" s="69" t="s">
        <v>28</v>
      </c>
      <c r="G417" s="69" t="s">
        <v>12</v>
      </c>
      <c r="H417" s="69" t="s">
        <v>57</v>
      </c>
      <c r="I417" s="78">
        <v>700</v>
      </c>
      <c r="J417" s="78">
        <v>500</v>
      </c>
      <c r="K417" s="78">
        <v>500</v>
      </c>
    </row>
    <row r="418" spans="1:11" ht="31.2" customHeight="1" x14ac:dyDescent="0.25">
      <c r="A418" s="2" t="s">
        <v>667</v>
      </c>
      <c r="B418" s="41"/>
      <c r="C418" s="41"/>
      <c r="D418" s="69" t="s">
        <v>664</v>
      </c>
      <c r="E418" s="126"/>
      <c r="F418" s="69"/>
      <c r="G418" s="69"/>
      <c r="H418" s="69"/>
      <c r="I418" s="78">
        <f>I419+I421</f>
        <v>6536</v>
      </c>
      <c r="J418" s="78">
        <v>0</v>
      </c>
      <c r="K418" s="78">
        <v>0</v>
      </c>
    </row>
    <row r="419" spans="1:11" ht="24" customHeight="1" x14ac:dyDescent="0.25">
      <c r="A419" s="2" t="s">
        <v>666</v>
      </c>
      <c r="B419" s="41"/>
      <c r="C419" s="41"/>
      <c r="D419" s="69" t="s">
        <v>665</v>
      </c>
      <c r="E419" s="126"/>
      <c r="F419" s="69"/>
      <c r="G419" s="69"/>
      <c r="H419" s="69"/>
      <c r="I419" s="78">
        <f>I420</f>
        <v>37.1</v>
      </c>
      <c r="J419" s="78">
        <v>0</v>
      </c>
      <c r="K419" s="78">
        <v>0</v>
      </c>
    </row>
    <row r="420" spans="1:11" ht="38.25" customHeight="1" x14ac:dyDescent="0.25">
      <c r="A420" s="2" t="s">
        <v>181</v>
      </c>
      <c r="B420" s="41"/>
      <c r="C420" s="41"/>
      <c r="D420" s="69" t="s">
        <v>665</v>
      </c>
      <c r="E420" s="126" t="s">
        <v>533</v>
      </c>
      <c r="F420" s="69" t="s">
        <v>28</v>
      </c>
      <c r="G420" s="69" t="s">
        <v>12</v>
      </c>
      <c r="H420" s="69" t="s">
        <v>57</v>
      </c>
      <c r="I420" s="78">
        <v>37.1</v>
      </c>
      <c r="J420" s="78">
        <v>0</v>
      </c>
      <c r="K420" s="78">
        <v>0</v>
      </c>
    </row>
    <row r="421" spans="1:11" ht="42" customHeight="1" x14ac:dyDescent="0.25">
      <c r="A421" s="2" t="s">
        <v>768</v>
      </c>
      <c r="B421" s="41"/>
      <c r="C421" s="41"/>
      <c r="D421" s="69" t="s">
        <v>767</v>
      </c>
      <c r="E421" s="126"/>
      <c r="F421" s="69"/>
      <c r="G421" s="69"/>
      <c r="H421" s="69"/>
      <c r="I421" s="78">
        <f>I422</f>
        <v>6498.9</v>
      </c>
      <c r="J421" s="78">
        <v>0</v>
      </c>
      <c r="K421" s="78">
        <v>0</v>
      </c>
    </row>
    <row r="422" spans="1:11" ht="54.6" customHeight="1" x14ac:dyDescent="0.25">
      <c r="A422" s="2" t="s">
        <v>144</v>
      </c>
      <c r="B422" s="41"/>
      <c r="C422" s="41"/>
      <c r="D422" s="69" t="s">
        <v>767</v>
      </c>
      <c r="E422" s="126" t="s">
        <v>533</v>
      </c>
      <c r="F422" s="69" t="s">
        <v>28</v>
      </c>
      <c r="G422" s="69" t="s">
        <v>12</v>
      </c>
      <c r="H422" s="69" t="s">
        <v>145</v>
      </c>
      <c r="I422" s="78">
        <v>6498.9</v>
      </c>
      <c r="J422" s="78">
        <v>0</v>
      </c>
      <c r="K422" s="78">
        <v>0</v>
      </c>
    </row>
    <row r="423" spans="1:11" ht="55.5" customHeight="1" x14ac:dyDescent="0.25">
      <c r="A423" s="22" t="s">
        <v>744</v>
      </c>
      <c r="B423" s="41"/>
      <c r="C423" s="41"/>
      <c r="D423" s="72" t="s">
        <v>374</v>
      </c>
      <c r="E423" s="41"/>
      <c r="F423" s="41"/>
      <c r="G423" s="41"/>
      <c r="H423" s="148"/>
      <c r="I423" s="158">
        <f>I424+I431+I441+I446</f>
        <v>49736.1</v>
      </c>
      <c r="J423" s="158">
        <f>J424+J431+J441+J446</f>
        <v>19245.400000000001</v>
      </c>
      <c r="K423" s="158">
        <f>K424+K431+K441+K446</f>
        <v>19245.400000000001</v>
      </c>
    </row>
    <row r="424" spans="1:11" ht="54" customHeight="1" x14ac:dyDescent="0.25">
      <c r="A424" s="2" t="s">
        <v>113</v>
      </c>
      <c r="B424" s="43"/>
      <c r="C424" s="43"/>
      <c r="D424" s="69" t="s">
        <v>375</v>
      </c>
      <c r="E424" s="41"/>
      <c r="F424" s="41"/>
      <c r="G424" s="41"/>
      <c r="H424" s="148"/>
      <c r="I424" s="159">
        <f>I425+I427+I429</f>
        <v>1546.5</v>
      </c>
      <c r="J424" s="159">
        <f>J425+J427</f>
        <v>1166.7</v>
      </c>
      <c r="K424" s="159">
        <f>K425+K427</f>
        <v>1166.7</v>
      </c>
    </row>
    <row r="425" spans="1:11" ht="30.6" customHeight="1" x14ac:dyDescent="0.25">
      <c r="A425" s="2" t="s">
        <v>105</v>
      </c>
      <c r="B425" s="43"/>
      <c r="C425" s="43"/>
      <c r="D425" s="69" t="s">
        <v>376</v>
      </c>
      <c r="E425" s="126"/>
      <c r="F425" s="69"/>
      <c r="G425" s="69"/>
      <c r="H425" s="69"/>
      <c r="I425" s="78">
        <f>I426</f>
        <v>500</v>
      </c>
      <c r="J425" s="78">
        <f>J426</f>
        <v>500</v>
      </c>
      <c r="K425" s="78">
        <f>K426</f>
        <v>500</v>
      </c>
    </row>
    <row r="426" spans="1:11" ht="23.4" customHeight="1" x14ac:dyDescent="0.25">
      <c r="A426" s="2" t="s">
        <v>80</v>
      </c>
      <c r="B426" s="43"/>
      <c r="C426" s="43"/>
      <c r="D426" s="69" t="s">
        <v>376</v>
      </c>
      <c r="E426" s="126" t="s">
        <v>533</v>
      </c>
      <c r="F426" s="69" t="s">
        <v>19</v>
      </c>
      <c r="G426" s="69" t="s">
        <v>12</v>
      </c>
      <c r="H426" s="69" t="s">
        <v>81</v>
      </c>
      <c r="I426" s="78">
        <v>500</v>
      </c>
      <c r="J426" s="78">
        <v>500</v>
      </c>
      <c r="K426" s="78">
        <v>500</v>
      </c>
    </row>
    <row r="427" spans="1:11" ht="58.95" customHeight="1" x14ac:dyDescent="0.25">
      <c r="A427" s="2" t="s">
        <v>571</v>
      </c>
      <c r="B427" s="43"/>
      <c r="C427" s="43"/>
      <c r="D427" s="213" t="s">
        <v>428</v>
      </c>
      <c r="E427" s="126"/>
      <c r="F427" s="69"/>
      <c r="G427" s="69"/>
      <c r="H427" s="69"/>
      <c r="I427" s="78">
        <f>I428</f>
        <v>1000</v>
      </c>
      <c r="J427" s="78">
        <f>J428</f>
        <v>666.7</v>
      </c>
      <c r="K427" s="78">
        <f>K428</f>
        <v>666.7</v>
      </c>
    </row>
    <row r="428" spans="1:11" ht="34.200000000000003" customHeight="1" x14ac:dyDescent="0.25">
      <c r="A428" s="49" t="s">
        <v>181</v>
      </c>
      <c r="B428" s="43"/>
      <c r="C428" s="43"/>
      <c r="D428" s="213" t="s">
        <v>428</v>
      </c>
      <c r="E428" s="126" t="s">
        <v>533</v>
      </c>
      <c r="F428" s="69" t="s">
        <v>19</v>
      </c>
      <c r="G428" s="69" t="s">
        <v>12</v>
      </c>
      <c r="H428" s="69" t="s">
        <v>57</v>
      </c>
      <c r="I428" s="78">
        <v>1000</v>
      </c>
      <c r="J428" s="78">
        <v>666.7</v>
      </c>
      <c r="K428" s="78">
        <v>666.7</v>
      </c>
    </row>
    <row r="429" spans="1:11" ht="34.200000000000003" customHeight="1" x14ac:dyDescent="0.25">
      <c r="A429" s="135" t="s">
        <v>639</v>
      </c>
      <c r="B429" s="43"/>
      <c r="C429" s="43"/>
      <c r="D429" s="69" t="s">
        <v>638</v>
      </c>
      <c r="E429" s="126"/>
      <c r="F429" s="69"/>
      <c r="G429" s="69"/>
      <c r="H429" s="69"/>
      <c r="I429" s="78">
        <f>I430</f>
        <v>46.5</v>
      </c>
      <c r="J429" s="78">
        <v>0</v>
      </c>
      <c r="K429" s="78">
        <v>0</v>
      </c>
    </row>
    <row r="430" spans="1:11" ht="44.25" customHeight="1" x14ac:dyDescent="0.25">
      <c r="A430" s="2" t="s">
        <v>181</v>
      </c>
      <c r="B430" s="43"/>
      <c r="C430" s="43"/>
      <c r="D430" s="69" t="s">
        <v>638</v>
      </c>
      <c r="E430" s="126" t="s">
        <v>533</v>
      </c>
      <c r="F430" s="69" t="s">
        <v>19</v>
      </c>
      <c r="G430" s="69" t="s">
        <v>12</v>
      </c>
      <c r="H430" s="69" t="s">
        <v>57</v>
      </c>
      <c r="I430" s="78">
        <v>46.5</v>
      </c>
      <c r="J430" s="78">
        <v>0</v>
      </c>
      <c r="K430" s="78">
        <v>0</v>
      </c>
    </row>
    <row r="431" spans="1:11" ht="79.5" customHeight="1" x14ac:dyDescent="0.25">
      <c r="A431" s="2" t="s">
        <v>782</v>
      </c>
      <c r="B431" s="43"/>
      <c r="C431" s="43"/>
      <c r="D431" s="161" t="s">
        <v>377</v>
      </c>
      <c r="E431" s="126"/>
      <c r="F431" s="69"/>
      <c r="G431" s="69"/>
      <c r="H431" s="69"/>
      <c r="I431" s="78">
        <f>I438+I432+I436+I434</f>
        <v>29014</v>
      </c>
      <c r="J431" s="78">
        <f>J438</f>
        <v>0</v>
      </c>
      <c r="K431" s="78">
        <f>K438</f>
        <v>0</v>
      </c>
    </row>
    <row r="432" spans="1:11" ht="79.5" customHeight="1" x14ac:dyDescent="0.25">
      <c r="A432" s="2" t="s">
        <v>774</v>
      </c>
      <c r="B432" s="43"/>
      <c r="C432" s="43"/>
      <c r="D432" s="69" t="s">
        <v>773</v>
      </c>
      <c r="E432" s="126"/>
      <c r="F432" s="69"/>
      <c r="G432" s="69"/>
      <c r="H432" s="69"/>
      <c r="I432" s="78">
        <f>I433</f>
        <v>610</v>
      </c>
      <c r="J432" s="78">
        <v>0</v>
      </c>
      <c r="K432" s="78">
        <v>0</v>
      </c>
    </row>
    <row r="433" spans="1:11" ht="27.6" customHeight="1" x14ac:dyDescent="0.25">
      <c r="A433" s="2" t="s">
        <v>83</v>
      </c>
      <c r="B433" s="43"/>
      <c r="C433" s="43"/>
      <c r="D433" s="69" t="s">
        <v>773</v>
      </c>
      <c r="E433" s="126" t="s">
        <v>533</v>
      </c>
      <c r="F433" s="69" t="s">
        <v>19</v>
      </c>
      <c r="G433" s="69" t="s">
        <v>28</v>
      </c>
      <c r="H433" s="69" t="s">
        <v>141</v>
      </c>
      <c r="I433" s="78">
        <v>610</v>
      </c>
      <c r="J433" s="78">
        <v>0</v>
      </c>
      <c r="K433" s="78">
        <v>0</v>
      </c>
    </row>
    <row r="434" spans="1:11" ht="27.6" customHeight="1" x14ac:dyDescent="0.25">
      <c r="A434" s="135" t="s">
        <v>815</v>
      </c>
      <c r="B434" s="43"/>
      <c r="C434" s="43"/>
      <c r="D434" s="69" t="s">
        <v>814</v>
      </c>
      <c r="E434" s="126"/>
      <c r="F434" s="69"/>
      <c r="G434" s="69"/>
      <c r="H434" s="69"/>
      <c r="I434" s="78">
        <f>I435</f>
        <v>15000</v>
      </c>
      <c r="J434" s="78">
        <v>0</v>
      </c>
      <c r="K434" s="78">
        <v>0</v>
      </c>
    </row>
    <row r="435" spans="1:11" ht="27.6" customHeight="1" x14ac:dyDescent="0.25">
      <c r="A435" s="2" t="s">
        <v>83</v>
      </c>
      <c r="B435" s="43"/>
      <c r="C435" s="43"/>
      <c r="D435" s="69" t="s">
        <v>814</v>
      </c>
      <c r="E435" s="126" t="s">
        <v>533</v>
      </c>
      <c r="F435" s="69" t="s">
        <v>19</v>
      </c>
      <c r="G435" s="69" t="s">
        <v>28</v>
      </c>
      <c r="H435" s="69" t="s">
        <v>141</v>
      </c>
      <c r="I435" s="78">
        <v>15000</v>
      </c>
      <c r="J435" s="78">
        <v>0</v>
      </c>
      <c r="K435" s="78">
        <v>0</v>
      </c>
    </row>
    <row r="436" spans="1:11" ht="70.8" customHeight="1" x14ac:dyDescent="0.25">
      <c r="A436" s="135" t="s">
        <v>793</v>
      </c>
      <c r="B436" s="43"/>
      <c r="C436" s="43"/>
      <c r="D436" s="69" t="s">
        <v>792</v>
      </c>
      <c r="E436" s="126"/>
      <c r="F436" s="69"/>
      <c r="G436" s="69"/>
      <c r="H436" s="69"/>
      <c r="I436" s="78">
        <f>I437</f>
        <v>3692.4</v>
      </c>
      <c r="J436" s="78">
        <v>0</v>
      </c>
      <c r="K436" s="78">
        <v>0</v>
      </c>
    </row>
    <row r="437" spans="1:11" ht="99.6" customHeight="1" x14ac:dyDescent="0.25">
      <c r="A437" s="2" t="s">
        <v>780</v>
      </c>
      <c r="B437" s="43"/>
      <c r="C437" s="43"/>
      <c r="D437" s="69" t="s">
        <v>792</v>
      </c>
      <c r="E437" s="126" t="s">
        <v>593</v>
      </c>
      <c r="F437" s="69" t="s">
        <v>19</v>
      </c>
      <c r="G437" s="69" t="s">
        <v>28</v>
      </c>
      <c r="H437" s="69" t="s">
        <v>779</v>
      </c>
      <c r="I437" s="78">
        <v>3692.4</v>
      </c>
      <c r="J437" s="78">
        <v>0</v>
      </c>
      <c r="K437" s="78">
        <v>0</v>
      </c>
    </row>
    <row r="438" spans="1:11" ht="67.95" customHeight="1" x14ac:dyDescent="0.25">
      <c r="A438" s="135" t="s">
        <v>606</v>
      </c>
      <c r="B438" s="43"/>
      <c r="C438" s="43"/>
      <c r="D438" s="163" t="s">
        <v>427</v>
      </c>
      <c r="E438" s="126"/>
      <c r="F438" s="69"/>
      <c r="G438" s="69"/>
      <c r="H438" s="69"/>
      <c r="I438" s="243">
        <f>I439+I440</f>
        <v>9711.6</v>
      </c>
      <c r="J438" s="78">
        <v>0</v>
      </c>
      <c r="K438" s="78">
        <v>0</v>
      </c>
    </row>
    <row r="439" spans="1:11" ht="20.25" customHeight="1" x14ac:dyDescent="0.25">
      <c r="A439" s="2" t="s">
        <v>83</v>
      </c>
      <c r="B439" s="43"/>
      <c r="C439" s="43"/>
      <c r="D439" s="69" t="s">
        <v>427</v>
      </c>
      <c r="E439" s="126" t="s">
        <v>533</v>
      </c>
      <c r="F439" s="69" t="s">
        <v>19</v>
      </c>
      <c r="G439" s="69" t="s">
        <v>28</v>
      </c>
      <c r="H439" s="69" t="s">
        <v>141</v>
      </c>
      <c r="I439" s="78">
        <v>0.1</v>
      </c>
      <c r="J439" s="78">
        <v>0</v>
      </c>
      <c r="K439" s="78">
        <v>0</v>
      </c>
    </row>
    <row r="440" spans="1:11" ht="115.2" customHeight="1" x14ac:dyDescent="0.25">
      <c r="A440" s="2" t="s">
        <v>780</v>
      </c>
      <c r="B440" s="43"/>
      <c r="C440" s="43"/>
      <c r="D440" s="69" t="s">
        <v>427</v>
      </c>
      <c r="E440" s="126"/>
      <c r="F440" s="69"/>
      <c r="G440" s="69"/>
      <c r="H440" s="69"/>
      <c r="I440" s="78">
        <v>9711.5</v>
      </c>
      <c r="J440" s="78">
        <v>0</v>
      </c>
      <c r="K440" s="78">
        <v>0</v>
      </c>
    </row>
    <row r="441" spans="1:11" ht="51.6" customHeight="1" x14ac:dyDescent="0.25">
      <c r="A441" s="2" t="s">
        <v>657</v>
      </c>
      <c r="B441" s="43"/>
      <c r="C441" s="43"/>
      <c r="D441" s="69" t="s">
        <v>656</v>
      </c>
      <c r="E441" s="126"/>
      <c r="F441" s="69"/>
      <c r="G441" s="69"/>
      <c r="H441" s="69"/>
      <c r="I441" s="78">
        <f>I442+I444</f>
        <v>18786.7</v>
      </c>
      <c r="J441" s="78">
        <f t="shared" ref="J441:K441" si="42">J442+J444</f>
        <v>18078.7</v>
      </c>
      <c r="K441" s="78">
        <f t="shared" si="42"/>
        <v>18078.7</v>
      </c>
    </row>
    <row r="442" spans="1:11" ht="44.4" customHeight="1" x14ac:dyDescent="0.25">
      <c r="A442" s="2" t="s">
        <v>72</v>
      </c>
      <c r="B442" s="43"/>
      <c r="C442" s="43"/>
      <c r="D442" s="69" t="s">
        <v>658</v>
      </c>
      <c r="E442" s="126"/>
      <c r="F442" s="69"/>
      <c r="G442" s="69"/>
      <c r="H442" s="69"/>
      <c r="I442" s="78">
        <f t="shared" ref="I442:K442" si="43">I443</f>
        <v>17540</v>
      </c>
      <c r="J442" s="78">
        <f t="shared" si="43"/>
        <v>17540</v>
      </c>
      <c r="K442" s="78">
        <f t="shared" si="43"/>
        <v>17540</v>
      </c>
    </row>
    <row r="443" spans="1:11" ht="19.95" customHeight="1" x14ac:dyDescent="0.25">
      <c r="A443" s="2" t="s">
        <v>80</v>
      </c>
      <c r="B443" s="43"/>
      <c r="C443" s="43"/>
      <c r="D443" s="69" t="s">
        <v>658</v>
      </c>
      <c r="E443" s="126" t="s">
        <v>533</v>
      </c>
      <c r="F443" s="69" t="s">
        <v>19</v>
      </c>
      <c r="G443" s="69" t="s">
        <v>12</v>
      </c>
      <c r="H443" s="69" t="s">
        <v>81</v>
      </c>
      <c r="I443" s="78">
        <v>17540</v>
      </c>
      <c r="J443" s="280">
        <v>17540</v>
      </c>
      <c r="K443" s="78">
        <v>17540</v>
      </c>
    </row>
    <row r="444" spans="1:11" ht="44.4" customHeight="1" x14ac:dyDescent="0.25">
      <c r="A444" s="2" t="s">
        <v>791</v>
      </c>
      <c r="B444" s="43"/>
      <c r="C444" s="43"/>
      <c r="D444" s="69" t="s">
        <v>790</v>
      </c>
      <c r="E444" s="126"/>
      <c r="F444" s="69"/>
      <c r="G444" s="69"/>
      <c r="H444" s="69"/>
      <c r="I444" s="280">
        <f>I445</f>
        <v>1246.7</v>
      </c>
      <c r="J444" s="280">
        <f>J445</f>
        <v>538.70000000000005</v>
      </c>
      <c r="K444" s="280">
        <f>K445</f>
        <v>538.70000000000005</v>
      </c>
    </row>
    <row r="445" spans="1:11" ht="19.95" customHeight="1" x14ac:dyDescent="0.25">
      <c r="A445" s="2" t="s">
        <v>80</v>
      </c>
      <c r="B445" s="43"/>
      <c r="C445" s="43"/>
      <c r="D445" s="69" t="s">
        <v>790</v>
      </c>
      <c r="E445" s="126" t="s">
        <v>533</v>
      </c>
      <c r="F445" s="69" t="s">
        <v>37</v>
      </c>
      <c r="G445" s="69" t="s">
        <v>10</v>
      </c>
      <c r="H445" s="69" t="s">
        <v>81</v>
      </c>
      <c r="I445" s="280">
        <v>1246.7</v>
      </c>
      <c r="J445" s="280">
        <v>538.70000000000005</v>
      </c>
      <c r="K445" s="280">
        <v>538.70000000000005</v>
      </c>
    </row>
    <row r="446" spans="1:11" ht="34.950000000000003" customHeight="1" x14ac:dyDescent="0.25">
      <c r="A446" s="2" t="s">
        <v>686</v>
      </c>
      <c r="B446" s="43"/>
      <c r="C446" s="43"/>
      <c r="D446" s="69" t="s">
        <v>685</v>
      </c>
      <c r="E446" s="126"/>
      <c r="F446" s="69"/>
      <c r="G446" s="69"/>
      <c r="H446" s="69"/>
      <c r="I446" s="280">
        <f t="shared" ref="I446:K447" si="44">I447</f>
        <v>388.9</v>
      </c>
      <c r="J446" s="280">
        <f t="shared" si="44"/>
        <v>0</v>
      </c>
      <c r="K446" s="280">
        <f t="shared" si="44"/>
        <v>0</v>
      </c>
    </row>
    <row r="447" spans="1:11" ht="42.6" customHeight="1" x14ac:dyDescent="0.25">
      <c r="A447" s="2" t="s">
        <v>688</v>
      </c>
      <c r="B447" s="43"/>
      <c r="C447" s="43"/>
      <c r="D447" s="69" t="s">
        <v>687</v>
      </c>
      <c r="E447" s="126"/>
      <c r="F447" s="69"/>
      <c r="G447" s="69"/>
      <c r="H447" s="69"/>
      <c r="I447" s="280">
        <f t="shared" si="44"/>
        <v>388.9</v>
      </c>
      <c r="J447" s="280">
        <f t="shared" si="44"/>
        <v>0</v>
      </c>
      <c r="K447" s="280">
        <f t="shared" si="44"/>
        <v>0</v>
      </c>
    </row>
    <row r="448" spans="1:11" ht="44.25" customHeight="1" x14ac:dyDescent="0.25">
      <c r="A448" s="2" t="s">
        <v>181</v>
      </c>
      <c r="B448" s="43"/>
      <c r="C448" s="43"/>
      <c r="D448" s="69" t="s">
        <v>687</v>
      </c>
      <c r="E448" s="126" t="s">
        <v>533</v>
      </c>
      <c r="F448" s="69" t="s">
        <v>19</v>
      </c>
      <c r="G448" s="69" t="s">
        <v>12</v>
      </c>
      <c r="H448" s="69" t="s">
        <v>57</v>
      </c>
      <c r="I448" s="280">
        <v>388.9</v>
      </c>
      <c r="J448" s="280">
        <v>0</v>
      </c>
      <c r="K448" s="78">
        <v>0</v>
      </c>
    </row>
    <row r="449" spans="1:11" ht="57.6" customHeight="1" x14ac:dyDescent="0.25">
      <c r="A449" s="22" t="s">
        <v>747</v>
      </c>
      <c r="B449" s="41"/>
      <c r="C449" s="41"/>
      <c r="D449" s="72" t="s">
        <v>258</v>
      </c>
      <c r="E449" s="126"/>
      <c r="F449" s="69"/>
      <c r="G449" s="69"/>
      <c r="H449" s="69"/>
      <c r="I449" s="158">
        <f>I450+I453+I456</f>
        <v>70</v>
      </c>
      <c r="J449" s="158">
        <f>J450+J453+J456</f>
        <v>70</v>
      </c>
      <c r="K449" s="158">
        <f>K450+K453+K456</f>
        <v>70</v>
      </c>
    </row>
    <row r="450" spans="1:11" ht="27.75" customHeight="1" x14ac:dyDescent="0.25">
      <c r="A450" s="197" t="s">
        <v>579</v>
      </c>
      <c r="B450" s="43"/>
      <c r="C450" s="43"/>
      <c r="D450" s="69" t="s">
        <v>259</v>
      </c>
      <c r="E450" s="126"/>
      <c r="F450" s="69"/>
      <c r="G450" s="69"/>
      <c r="H450" s="69"/>
      <c r="I450" s="78">
        <f t="shared" ref="I450:K451" si="45">I451</f>
        <v>20</v>
      </c>
      <c r="J450" s="78">
        <f t="shared" si="45"/>
        <v>20</v>
      </c>
      <c r="K450" s="78">
        <f t="shared" si="45"/>
        <v>20</v>
      </c>
    </row>
    <row r="451" spans="1:11" ht="29.25" customHeight="1" x14ac:dyDescent="0.25">
      <c r="A451" s="197" t="s">
        <v>136</v>
      </c>
      <c r="B451" s="43"/>
      <c r="C451" s="43"/>
      <c r="D451" s="69" t="s">
        <v>260</v>
      </c>
      <c r="E451" s="126"/>
      <c r="F451" s="69"/>
      <c r="G451" s="69"/>
      <c r="H451" s="69"/>
      <c r="I451" s="78">
        <f t="shared" si="45"/>
        <v>20</v>
      </c>
      <c r="J451" s="78">
        <f t="shared" si="45"/>
        <v>20</v>
      </c>
      <c r="K451" s="78">
        <f t="shared" si="45"/>
        <v>20</v>
      </c>
    </row>
    <row r="452" spans="1:11" ht="42.75" customHeight="1" x14ac:dyDescent="0.25">
      <c r="A452" s="197" t="s">
        <v>181</v>
      </c>
      <c r="B452" s="43"/>
      <c r="C452" s="43"/>
      <c r="D452" s="69" t="s">
        <v>260</v>
      </c>
      <c r="E452" s="126" t="s">
        <v>533</v>
      </c>
      <c r="F452" s="69" t="s">
        <v>15</v>
      </c>
      <c r="G452" s="69" t="s">
        <v>28</v>
      </c>
      <c r="H452" s="69" t="s">
        <v>57</v>
      </c>
      <c r="I452" s="78">
        <v>20</v>
      </c>
      <c r="J452" s="78">
        <v>20</v>
      </c>
      <c r="K452" s="78">
        <v>20</v>
      </c>
    </row>
    <row r="453" spans="1:11" ht="38.25" customHeight="1" x14ac:dyDescent="0.25">
      <c r="A453" s="197" t="s">
        <v>580</v>
      </c>
      <c r="B453" s="43"/>
      <c r="C453" s="43"/>
      <c r="D453" s="69" t="s">
        <v>261</v>
      </c>
      <c r="E453" s="126"/>
      <c r="F453" s="69"/>
      <c r="G453" s="69"/>
      <c r="H453" s="69"/>
      <c r="I453" s="78">
        <f t="shared" ref="I453:K454" si="46">I454</f>
        <v>40</v>
      </c>
      <c r="J453" s="78">
        <f t="shared" si="46"/>
        <v>40</v>
      </c>
      <c r="K453" s="78">
        <f t="shared" si="46"/>
        <v>40</v>
      </c>
    </row>
    <row r="454" spans="1:11" ht="27" customHeight="1" x14ac:dyDescent="0.25">
      <c r="A454" s="197" t="s">
        <v>136</v>
      </c>
      <c r="B454" s="43"/>
      <c r="C454" s="43"/>
      <c r="D454" s="69" t="s">
        <v>262</v>
      </c>
      <c r="E454" s="126"/>
      <c r="F454" s="69"/>
      <c r="G454" s="69"/>
      <c r="H454" s="69"/>
      <c r="I454" s="78">
        <f t="shared" si="46"/>
        <v>40</v>
      </c>
      <c r="J454" s="78">
        <f t="shared" si="46"/>
        <v>40</v>
      </c>
      <c r="K454" s="78">
        <f t="shared" si="46"/>
        <v>40</v>
      </c>
    </row>
    <row r="455" spans="1:11" ht="41.25" customHeight="1" x14ac:dyDescent="0.25">
      <c r="A455" s="197" t="s">
        <v>181</v>
      </c>
      <c r="B455" s="43"/>
      <c r="C455" s="43"/>
      <c r="D455" s="69" t="s">
        <v>262</v>
      </c>
      <c r="E455" s="126" t="s">
        <v>533</v>
      </c>
      <c r="F455" s="69" t="s">
        <v>15</v>
      </c>
      <c r="G455" s="69" t="s">
        <v>28</v>
      </c>
      <c r="H455" s="69" t="s">
        <v>57</v>
      </c>
      <c r="I455" s="78">
        <v>40</v>
      </c>
      <c r="J455" s="78">
        <v>40</v>
      </c>
      <c r="K455" s="78">
        <v>40</v>
      </c>
    </row>
    <row r="456" spans="1:11" ht="38.25" customHeight="1" x14ac:dyDescent="0.25">
      <c r="A456" s="197" t="s">
        <v>102</v>
      </c>
      <c r="B456" s="43"/>
      <c r="C456" s="43"/>
      <c r="D456" s="69" t="s">
        <v>263</v>
      </c>
      <c r="E456" s="126"/>
      <c r="F456" s="69"/>
      <c r="G456" s="69"/>
      <c r="H456" s="69"/>
      <c r="I456" s="78">
        <f t="shared" ref="I456:K457" si="47">I457</f>
        <v>10</v>
      </c>
      <c r="J456" s="78">
        <f t="shared" si="47"/>
        <v>10</v>
      </c>
      <c r="K456" s="78">
        <f t="shared" si="47"/>
        <v>10</v>
      </c>
    </row>
    <row r="457" spans="1:11" ht="27.75" customHeight="1" x14ac:dyDescent="0.25">
      <c r="A457" s="197" t="s">
        <v>136</v>
      </c>
      <c r="B457" s="43"/>
      <c r="C457" s="43"/>
      <c r="D457" s="69" t="s">
        <v>264</v>
      </c>
      <c r="E457" s="126"/>
      <c r="F457" s="69"/>
      <c r="G457" s="69"/>
      <c r="H457" s="69"/>
      <c r="I457" s="78">
        <f t="shared" si="47"/>
        <v>10</v>
      </c>
      <c r="J457" s="78">
        <f t="shared" si="47"/>
        <v>10</v>
      </c>
      <c r="K457" s="78">
        <f t="shared" si="47"/>
        <v>10</v>
      </c>
    </row>
    <row r="458" spans="1:11" ht="38.25" customHeight="1" x14ac:dyDescent="0.25">
      <c r="A458" s="197" t="s">
        <v>181</v>
      </c>
      <c r="B458" s="43"/>
      <c r="C458" s="43"/>
      <c r="D458" s="69" t="s">
        <v>264</v>
      </c>
      <c r="E458" s="126" t="s">
        <v>533</v>
      </c>
      <c r="F458" s="69" t="s">
        <v>15</v>
      </c>
      <c r="G458" s="69" t="s">
        <v>28</v>
      </c>
      <c r="H458" s="69" t="s">
        <v>57</v>
      </c>
      <c r="I458" s="78">
        <v>10</v>
      </c>
      <c r="J458" s="78">
        <v>10</v>
      </c>
      <c r="K458" s="78">
        <v>10</v>
      </c>
    </row>
    <row r="459" spans="1:11" ht="61.95" customHeight="1" x14ac:dyDescent="0.25">
      <c r="A459" s="22" t="s">
        <v>743</v>
      </c>
      <c r="B459" s="43"/>
      <c r="C459" s="43"/>
      <c r="D459" s="72" t="s">
        <v>520</v>
      </c>
      <c r="E459" s="121"/>
      <c r="F459" s="72"/>
      <c r="G459" s="72"/>
      <c r="H459" s="72"/>
      <c r="I459" s="155">
        <f>I460</f>
        <v>664.6</v>
      </c>
      <c r="J459" s="155">
        <f t="shared" ref="J459:K461" si="48">J460</f>
        <v>664.6</v>
      </c>
      <c r="K459" s="155">
        <f t="shared" si="48"/>
        <v>664.6</v>
      </c>
    </row>
    <row r="460" spans="1:11" ht="43.95" customHeight="1" x14ac:dyDescent="0.25">
      <c r="A460" s="2" t="s">
        <v>522</v>
      </c>
      <c r="B460" s="43"/>
      <c r="C460" s="43"/>
      <c r="D460" s="69" t="s">
        <v>521</v>
      </c>
      <c r="E460" s="126"/>
      <c r="F460" s="69"/>
      <c r="G460" s="69"/>
      <c r="H460" s="69"/>
      <c r="I460" s="78">
        <f>I461</f>
        <v>664.6</v>
      </c>
      <c r="J460" s="78">
        <f t="shared" si="48"/>
        <v>664.6</v>
      </c>
      <c r="K460" s="78">
        <f t="shared" si="48"/>
        <v>664.6</v>
      </c>
    </row>
    <row r="461" spans="1:11" ht="38.25" customHeight="1" x14ac:dyDescent="0.25">
      <c r="A461" s="2" t="s">
        <v>114</v>
      </c>
      <c r="B461" s="43"/>
      <c r="C461" s="43"/>
      <c r="D461" s="69" t="s">
        <v>523</v>
      </c>
      <c r="E461" s="126"/>
      <c r="F461" s="69"/>
      <c r="G461" s="69"/>
      <c r="H461" s="69"/>
      <c r="I461" s="78">
        <f>I462</f>
        <v>664.6</v>
      </c>
      <c r="J461" s="78">
        <f t="shared" si="48"/>
        <v>664.6</v>
      </c>
      <c r="K461" s="78">
        <f t="shared" si="48"/>
        <v>664.6</v>
      </c>
    </row>
    <row r="462" spans="1:11" ht="42.6" customHeight="1" x14ac:dyDescent="0.25">
      <c r="A462" s="2" t="s">
        <v>115</v>
      </c>
      <c r="B462" s="43"/>
      <c r="C462" s="43"/>
      <c r="D462" s="69" t="s">
        <v>523</v>
      </c>
      <c r="E462" s="126" t="s">
        <v>533</v>
      </c>
      <c r="F462" s="69" t="s">
        <v>42</v>
      </c>
      <c r="G462" s="69" t="s">
        <v>17</v>
      </c>
      <c r="H462" s="69" t="s">
        <v>104</v>
      </c>
      <c r="I462" s="78">
        <v>664.6</v>
      </c>
      <c r="J462" s="78">
        <v>664.6</v>
      </c>
      <c r="K462" s="78">
        <v>664.6</v>
      </c>
    </row>
    <row r="463" spans="1:11" ht="45" customHeight="1" x14ac:dyDescent="0.25">
      <c r="A463" s="22" t="s">
        <v>727</v>
      </c>
      <c r="B463" s="62"/>
      <c r="C463" s="62"/>
      <c r="D463" s="72" t="s">
        <v>233</v>
      </c>
      <c r="E463" s="121"/>
      <c r="F463" s="72"/>
      <c r="G463" s="72"/>
      <c r="H463" s="72"/>
      <c r="I463" s="158">
        <f t="shared" ref="I463:K464" si="49">I464</f>
        <v>10009.799999999999</v>
      </c>
      <c r="J463" s="158">
        <f t="shared" si="49"/>
        <v>10009.799999999999</v>
      </c>
      <c r="K463" s="158">
        <f t="shared" si="49"/>
        <v>10009.799999999999</v>
      </c>
    </row>
    <row r="464" spans="1:11" ht="59.4" customHeight="1" x14ac:dyDescent="0.3">
      <c r="A464" s="9" t="s">
        <v>572</v>
      </c>
      <c r="B464" s="64"/>
      <c r="C464" s="64"/>
      <c r="D464" s="122" t="s">
        <v>234</v>
      </c>
      <c r="E464" s="123"/>
      <c r="F464" s="122"/>
      <c r="G464" s="122"/>
      <c r="H464" s="122"/>
      <c r="I464" s="281">
        <f t="shared" si="49"/>
        <v>10009.799999999999</v>
      </c>
      <c r="J464" s="281">
        <f t="shared" si="49"/>
        <v>10009.799999999999</v>
      </c>
      <c r="K464" s="281">
        <f t="shared" si="49"/>
        <v>10009.799999999999</v>
      </c>
    </row>
    <row r="465" spans="1:11" ht="108.75" customHeight="1" x14ac:dyDescent="0.25">
      <c r="A465" s="2" t="s">
        <v>581</v>
      </c>
      <c r="B465" s="43"/>
      <c r="C465" s="43"/>
      <c r="D465" s="69" t="s">
        <v>235</v>
      </c>
      <c r="E465" s="126"/>
      <c r="F465" s="69"/>
      <c r="G465" s="69"/>
      <c r="H465" s="69"/>
      <c r="I465" s="78">
        <f>I466+I470</f>
        <v>10009.799999999999</v>
      </c>
      <c r="J465" s="78">
        <f>J466+J470</f>
        <v>10009.799999999999</v>
      </c>
      <c r="K465" s="78">
        <f>K466+K470</f>
        <v>10009.799999999999</v>
      </c>
    </row>
    <row r="466" spans="1:11" ht="26.4" customHeight="1" x14ac:dyDescent="0.25">
      <c r="A466" s="2" t="s">
        <v>53</v>
      </c>
      <c r="B466" s="43"/>
      <c r="C466" s="43"/>
      <c r="D466" s="69" t="s">
        <v>236</v>
      </c>
      <c r="E466" s="126"/>
      <c r="F466" s="69"/>
      <c r="G466" s="69"/>
      <c r="H466" s="69"/>
      <c r="I466" s="78">
        <f>I467+I468+I469</f>
        <v>7045.0999999999995</v>
      </c>
      <c r="J466" s="78">
        <f>J467+J468+J469</f>
        <v>7045.0999999999995</v>
      </c>
      <c r="K466" s="78">
        <f>K467+K468+K469</f>
        <v>7045.0999999999995</v>
      </c>
    </row>
    <row r="467" spans="1:11" ht="26.4" customHeight="1" x14ac:dyDescent="0.25">
      <c r="A467" s="2" t="s">
        <v>54</v>
      </c>
      <c r="B467" s="43"/>
      <c r="C467" s="43"/>
      <c r="D467" s="69" t="s">
        <v>236</v>
      </c>
      <c r="E467" s="126" t="s">
        <v>605</v>
      </c>
      <c r="F467" s="69" t="s">
        <v>10</v>
      </c>
      <c r="G467" s="69" t="s">
        <v>17</v>
      </c>
      <c r="H467" s="69" t="s">
        <v>55</v>
      </c>
      <c r="I467" s="159">
        <v>6121.9</v>
      </c>
      <c r="J467" s="159">
        <v>6121.9</v>
      </c>
      <c r="K467" s="159">
        <v>6121.9</v>
      </c>
    </row>
    <row r="468" spans="1:11" ht="39.75" customHeight="1" x14ac:dyDescent="0.25">
      <c r="A468" s="2" t="s">
        <v>181</v>
      </c>
      <c r="B468" s="43"/>
      <c r="C468" s="43"/>
      <c r="D468" s="69" t="s">
        <v>236</v>
      </c>
      <c r="E468" s="126" t="s">
        <v>605</v>
      </c>
      <c r="F468" s="69" t="s">
        <v>10</v>
      </c>
      <c r="G468" s="69" t="s">
        <v>17</v>
      </c>
      <c r="H468" s="69" t="s">
        <v>57</v>
      </c>
      <c r="I468" s="159">
        <v>920.2</v>
      </c>
      <c r="J468" s="159">
        <v>920.2</v>
      </c>
      <c r="K468" s="159">
        <v>920.2</v>
      </c>
    </row>
    <row r="469" spans="1:11" ht="15" customHeight="1" x14ac:dyDescent="0.25">
      <c r="A469" s="2" t="s">
        <v>58</v>
      </c>
      <c r="B469" s="43"/>
      <c r="C469" s="43"/>
      <c r="D469" s="69" t="s">
        <v>236</v>
      </c>
      <c r="E469" s="126" t="s">
        <v>605</v>
      </c>
      <c r="F469" s="69" t="s">
        <v>10</v>
      </c>
      <c r="G469" s="69" t="s">
        <v>17</v>
      </c>
      <c r="H469" s="69" t="s">
        <v>59</v>
      </c>
      <c r="I469" s="159">
        <v>3</v>
      </c>
      <c r="J469" s="159">
        <v>3</v>
      </c>
      <c r="K469" s="159">
        <v>3</v>
      </c>
    </row>
    <row r="470" spans="1:11" ht="60.6" customHeight="1" x14ac:dyDescent="0.25">
      <c r="A470" s="196" t="s">
        <v>180</v>
      </c>
      <c r="B470" s="43"/>
      <c r="C470" s="43"/>
      <c r="D470" s="161" t="s">
        <v>399</v>
      </c>
      <c r="E470" s="126"/>
      <c r="F470" s="69"/>
      <c r="G470" s="69"/>
      <c r="H470" s="69"/>
      <c r="I470" s="159">
        <f>I471</f>
        <v>2964.7</v>
      </c>
      <c r="J470" s="159">
        <f>J471</f>
        <v>2964.7</v>
      </c>
      <c r="K470" s="159">
        <f>K471</f>
        <v>2964.7</v>
      </c>
    </row>
    <row r="471" spans="1:11" ht="34.950000000000003" customHeight="1" x14ac:dyDescent="0.25">
      <c r="A471" s="197" t="s">
        <v>54</v>
      </c>
      <c r="B471" s="43"/>
      <c r="C471" s="43"/>
      <c r="D471" s="161" t="s">
        <v>399</v>
      </c>
      <c r="E471" s="126" t="s">
        <v>605</v>
      </c>
      <c r="F471" s="69" t="s">
        <v>10</v>
      </c>
      <c r="G471" s="69" t="s">
        <v>17</v>
      </c>
      <c r="H471" s="69" t="s">
        <v>55</v>
      </c>
      <c r="I471" s="159">
        <v>2964.7</v>
      </c>
      <c r="J471" s="159">
        <v>2964.7</v>
      </c>
      <c r="K471" s="159">
        <v>2964.7</v>
      </c>
    </row>
    <row r="472" spans="1:11" ht="41.25" customHeight="1" x14ac:dyDescent="0.25">
      <c r="A472" s="22" t="s">
        <v>726</v>
      </c>
      <c r="B472" s="43"/>
      <c r="C472" s="43"/>
      <c r="D472" s="72" t="s">
        <v>225</v>
      </c>
      <c r="E472" s="126"/>
      <c r="F472" s="69"/>
      <c r="G472" s="69"/>
      <c r="H472" s="69"/>
      <c r="I472" s="155">
        <f>I473+I481+I485+I525</f>
        <v>89665.900000000009</v>
      </c>
      <c r="J472" s="155">
        <f>J473+J481+J485</f>
        <v>71190.599999999991</v>
      </c>
      <c r="K472" s="155">
        <f>K473+K481+K485</f>
        <v>71189.899999999994</v>
      </c>
    </row>
    <row r="473" spans="1:11" ht="40.65" customHeight="1" x14ac:dyDescent="0.25">
      <c r="A473" s="44" t="s">
        <v>108</v>
      </c>
      <c r="B473" s="43"/>
      <c r="C473" s="43"/>
      <c r="D473" s="69" t="s">
        <v>240</v>
      </c>
      <c r="E473" s="126"/>
      <c r="F473" s="69"/>
      <c r="G473" s="69"/>
      <c r="H473" s="69"/>
      <c r="I473" s="78">
        <f>I477+I474</f>
        <v>3012.4</v>
      </c>
      <c r="J473" s="78">
        <f>J477+J474</f>
        <v>3012.4</v>
      </c>
      <c r="K473" s="78">
        <f>K477+K474</f>
        <v>3012.4</v>
      </c>
    </row>
    <row r="474" spans="1:11" ht="42" customHeight="1" x14ac:dyDescent="0.25">
      <c r="A474" s="2" t="s">
        <v>72</v>
      </c>
      <c r="B474" s="43"/>
      <c r="C474" s="43"/>
      <c r="D474" s="132" t="s">
        <v>417</v>
      </c>
      <c r="E474" s="126"/>
      <c r="F474" s="69"/>
      <c r="G474" s="69"/>
      <c r="H474" s="69"/>
      <c r="I474" s="78">
        <f>I476+I475</f>
        <v>490</v>
      </c>
      <c r="J474" s="78">
        <f>J476+J475</f>
        <v>490</v>
      </c>
      <c r="K474" s="78">
        <f>K476+K475</f>
        <v>490</v>
      </c>
    </row>
    <row r="475" spans="1:11" ht="21" customHeight="1" x14ac:dyDescent="0.25">
      <c r="A475" s="2" t="s">
        <v>73</v>
      </c>
      <c r="B475" s="43"/>
      <c r="C475" s="43"/>
      <c r="D475" s="132" t="s">
        <v>417</v>
      </c>
      <c r="E475" s="126" t="s">
        <v>533</v>
      </c>
      <c r="F475" s="69" t="s">
        <v>10</v>
      </c>
      <c r="G475" s="69" t="s">
        <v>21</v>
      </c>
      <c r="H475" s="69" t="s">
        <v>74</v>
      </c>
      <c r="I475" s="78">
        <v>101.2</v>
      </c>
      <c r="J475" s="78">
        <v>101.2</v>
      </c>
      <c r="K475" s="78">
        <v>101.2</v>
      </c>
    </row>
    <row r="476" spans="1:11" ht="45" customHeight="1" x14ac:dyDescent="0.25">
      <c r="A476" s="197" t="s">
        <v>181</v>
      </c>
      <c r="B476" s="43"/>
      <c r="C476" s="43"/>
      <c r="D476" s="132" t="s">
        <v>417</v>
      </c>
      <c r="E476" s="126" t="s">
        <v>533</v>
      </c>
      <c r="F476" s="69" t="s">
        <v>10</v>
      </c>
      <c r="G476" s="69" t="s">
        <v>21</v>
      </c>
      <c r="H476" s="69" t="s">
        <v>57</v>
      </c>
      <c r="I476" s="78">
        <v>388.8</v>
      </c>
      <c r="J476" s="78">
        <v>388.8</v>
      </c>
      <c r="K476" s="78">
        <v>388.8</v>
      </c>
    </row>
    <row r="477" spans="1:11" ht="99" customHeight="1" x14ac:dyDescent="0.25">
      <c r="A477" s="44" t="s">
        <v>75</v>
      </c>
      <c r="B477" s="43"/>
      <c r="C477" s="43"/>
      <c r="D477" s="69" t="s">
        <v>241</v>
      </c>
      <c r="E477" s="126"/>
      <c r="F477" s="69"/>
      <c r="G477" s="69"/>
      <c r="H477" s="69"/>
      <c r="I477" s="78">
        <f>I478+I479+I480</f>
        <v>2522.4</v>
      </c>
      <c r="J477" s="78">
        <f>J478+J479+J480</f>
        <v>2522.4</v>
      </c>
      <c r="K477" s="78">
        <f>K478+K479+K480</f>
        <v>2522.4</v>
      </c>
    </row>
    <row r="478" spans="1:11" ht="25.2" customHeight="1" x14ac:dyDescent="0.25">
      <c r="A478" s="2" t="s">
        <v>73</v>
      </c>
      <c r="B478" s="43"/>
      <c r="C478" s="43"/>
      <c r="D478" s="69" t="s">
        <v>241</v>
      </c>
      <c r="E478" s="126" t="s">
        <v>533</v>
      </c>
      <c r="F478" s="69" t="s">
        <v>10</v>
      </c>
      <c r="G478" s="69" t="s">
        <v>21</v>
      </c>
      <c r="H478" s="69" t="s">
        <v>74</v>
      </c>
      <c r="I478" s="78">
        <v>2519.4</v>
      </c>
      <c r="J478" s="78">
        <v>2519.4</v>
      </c>
      <c r="K478" s="78">
        <v>2519.4</v>
      </c>
    </row>
    <row r="479" spans="1:11" ht="26.4" customHeight="1" x14ac:dyDescent="0.25">
      <c r="A479" s="2" t="s">
        <v>181</v>
      </c>
      <c r="B479" s="43"/>
      <c r="C479" s="43"/>
      <c r="D479" s="69" t="s">
        <v>241</v>
      </c>
      <c r="E479" s="126" t="s">
        <v>533</v>
      </c>
      <c r="F479" s="69" t="s">
        <v>10</v>
      </c>
      <c r="G479" s="69" t="s">
        <v>21</v>
      </c>
      <c r="H479" s="69" t="s">
        <v>57</v>
      </c>
      <c r="I479" s="243">
        <v>0</v>
      </c>
      <c r="J479" s="243">
        <v>0</v>
      </c>
      <c r="K479" s="78">
        <v>0</v>
      </c>
    </row>
    <row r="480" spans="1:11" ht="26.4" customHeight="1" x14ac:dyDescent="0.25">
      <c r="A480" s="2" t="s">
        <v>58</v>
      </c>
      <c r="B480" s="43"/>
      <c r="C480" s="43"/>
      <c r="D480" s="69" t="s">
        <v>241</v>
      </c>
      <c r="E480" s="126" t="s">
        <v>533</v>
      </c>
      <c r="F480" s="69" t="s">
        <v>10</v>
      </c>
      <c r="G480" s="69" t="s">
        <v>21</v>
      </c>
      <c r="H480" s="69" t="s">
        <v>59</v>
      </c>
      <c r="I480" s="78">
        <v>3</v>
      </c>
      <c r="J480" s="78">
        <v>3</v>
      </c>
      <c r="K480" s="78">
        <v>3</v>
      </c>
    </row>
    <row r="481" spans="1:11" ht="59.4" customHeight="1" x14ac:dyDescent="0.25">
      <c r="A481" s="2" t="s">
        <v>573</v>
      </c>
      <c r="B481" s="43"/>
      <c r="C481" s="43"/>
      <c r="D481" s="69" t="s">
        <v>367</v>
      </c>
      <c r="E481" s="126"/>
      <c r="F481" s="69"/>
      <c r="G481" s="69"/>
      <c r="H481" s="69"/>
      <c r="I481" s="78">
        <f>I482</f>
        <v>3204.3999999999996</v>
      </c>
      <c r="J481" s="78">
        <f>J482</f>
        <v>3204.3999999999996</v>
      </c>
      <c r="K481" s="78">
        <f>K482</f>
        <v>3204.3999999999996</v>
      </c>
    </row>
    <row r="482" spans="1:11" ht="30" customHeight="1" x14ac:dyDescent="0.25">
      <c r="A482" s="2" t="s">
        <v>182</v>
      </c>
      <c r="B482" s="43"/>
      <c r="C482" s="43"/>
      <c r="D482" s="69" t="s">
        <v>368</v>
      </c>
      <c r="E482" s="126"/>
      <c r="F482" s="69"/>
      <c r="G482" s="69"/>
      <c r="H482" s="69"/>
      <c r="I482" s="78">
        <f>I483+I484</f>
        <v>3204.3999999999996</v>
      </c>
      <c r="J482" s="78">
        <f>J483+J484</f>
        <v>3204.3999999999996</v>
      </c>
      <c r="K482" s="78">
        <f>K483+K484</f>
        <v>3204.3999999999996</v>
      </c>
    </row>
    <row r="483" spans="1:11" ht="34.5" customHeight="1" x14ac:dyDescent="0.25">
      <c r="A483" s="2" t="s">
        <v>181</v>
      </c>
      <c r="B483" s="43"/>
      <c r="C483" s="43"/>
      <c r="D483" s="69" t="s">
        <v>368</v>
      </c>
      <c r="E483" s="126" t="s">
        <v>533</v>
      </c>
      <c r="F483" s="69" t="s">
        <v>42</v>
      </c>
      <c r="G483" s="69" t="s">
        <v>10</v>
      </c>
      <c r="H483" s="69" t="s">
        <v>57</v>
      </c>
      <c r="I483" s="159">
        <v>31.7</v>
      </c>
      <c r="J483" s="159">
        <v>31.7</v>
      </c>
      <c r="K483" s="159">
        <v>31.7</v>
      </c>
    </row>
    <row r="484" spans="1:11" ht="35.25" customHeight="1" x14ac:dyDescent="0.25">
      <c r="A484" s="2" t="s">
        <v>161</v>
      </c>
      <c r="B484" s="43"/>
      <c r="C484" s="43"/>
      <c r="D484" s="69" t="s">
        <v>368</v>
      </c>
      <c r="E484" s="126" t="s">
        <v>533</v>
      </c>
      <c r="F484" s="69" t="s">
        <v>42</v>
      </c>
      <c r="G484" s="69" t="s">
        <v>10</v>
      </c>
      <c r="H484" s="69" t="s">
        <v>112</v>
      </c>
      <c r="I484" s="159">
        <v>3172.7</v>
      </c>
      <c r="J484" s="159">
        <v>3172.7</v>
      </c>
      <c r="K484" s="159">
        <v>3172.7</v>
      </c>
    </row>
    <row r="485" spans="1:11" ht="44.4" customHeight="1" x14ac:dyDescent="0.25">
      <c r="A485" s="2" t="s">
        <v>574</v>
      </c>
      <c r="B485" s="43"/>
      <c r="C485" s="43"/>
      <c r="D485" s="69" t="s">
        <v>226</v>
      </c>
      <c r="E485" s="126"/>
      <c r="F485" s="69"/>
      <c r="G485" s="69"/>
      <c r="H485" s="69"/>
      <c r="I485" s="78">
        <f>I486+I509+I512+I517+I520+I523+I493+I507+I500+I491+I505+I502+I515+I497</f>
        <v>67297.100000000006</v>
      </c>
      <c r="J485" s="78">
        <f>J486+J509+J512+J517+J520+J523+J493+J507+J500+J491+J505+J502+J515</f>
        <v>64973.799999999996</v>
      </c>
      <c r="K485" s="78">
        <f>K486+K509+K512+K517+K520+K523+K493+K507+K500+K491+K505+K502+K515</f>
        <v>64973.1</v>
      </c>
    </row>
    <row r="486" spans="1:11" ht="26.4" customHeight="1" x14ac:dyDescent="0.25">
      <c r="A486" s="2" t="s">
        <v>53</v>
      </c>
      <c r="B486" s="43"/>
      <c r="C486" s="43"/>
      <c r="D486" s="69" t="s">
        <v>227</v>
      </c>
      <c r="E486" s="126"/>
      <c r="F486" s="69"/>
      <c r="G486" s="69"/>
      <c r="H486" s="69"/>
      <c r="I486" s="78">
        <f>I487+I488+I490+I489</f>
        <v>41978.400000000001</v>
      </c>
      <c r="J486" s="78">
        <f>J487+J488+J490</f>
        <v>40999.199999999997</v>
      </c>
      <c r="K486" s="78">
        <f>K487+K488+K490</f>
        <v>40918.400000000001</v>
      </c>
    </row>
    <row r="487" spans="1:11" ht="26.4" customHeight="1" x14ac:dyDescent="0.25">
      <c r="A487" s="2" t="s">
        <v>54</v>
      </c>
      <c r="B487" s="43"/>
      <c r="C487" s="43"/>
      <c r="D487" s="69" t="s">
        <v>227</v>
      </c>
      <c r="E487" s="126" t="s">
        <v>533</v>
      </c>
      <c r="F487" s="69" t="s">
        <v>10</v>
      </c>
      <c r="G487" s="69" t="s">
        <v>15</v>
      </c>
      <c r="H487" s="69" t="s">
        <v>55</v>
      </c>
      <c r="I487" s="78">
        <v>27536.2</v>
      </c>
      <c r="J487" s="78">
        <v>27456.799999999999</v>
      </c>
      <c r="K487" s="78">
        <v>27376</v>
      </c>
    </row>
    <row r="488" spans="1:11" ht="26.4" customHeight="1" x14ac:dyDescent="0.25">
      <c r="A488" s="2" t="s">
        <v>181</v>
      </c>
      <c r="B488" s="43"/>
      <c r="C488" s="43"/>
      <c r="D488" s="69" t="s">
        <v>227</v>
      </c>
      <c r="E488" s="126" t="s">
        <v>533</v>
      </c>
      <c r="F488" s="69" t="s">
        <v>10</v>
      </c>
      <c r="G488" s="69" t="s">
        <v>15</v>
      </c>
      <c r="H488" s="69" t="s">
        <v>57</v>
      </c>
      <c r="I488" s="78">
        <v>14100.4</v>
      </c>
      <c r="J488" s="78">
        <v>13200.4</v>
      </c>
      <c r="K488" s="78">
        <v>13200.4</v>
      </c>
    </row>
    <row r="489" spans="1:11" ht="26.4" customHeight="1" x14ac:dyDescent="0.25">
      <c r="A489" s="197" t="s">
        <v>484</v>
      </c>
      <c r="B489" s="43"/>
      <c r="C489" s="43"/>
      <c r="D489" s="69" t="s">
        <v>227</v>
      </c>
      <c r="E489" s="126" t="s">
        <v>533</v>
      </c>
      <c r="F489" s="69" t="s">
        <v>10</v>
      </c>
      <c r="G489" s="69" t="s">
        <v>15</v>
      </c>
      <c r="H489" s="69" t="s">
        <v>483</v>
      </c>
      <c r="I489" s="78">
        <v>10</v>
      </c>
      <c r="J489" s="78">
        <v>0</v>
      </c>
      <c r="K489" s="78">
        <v>0</v>
      </c>
    </row>
    <row r="490" spans="1:11" ht="20.399999999999999" customHeight="1" x14ac:dyDescent="0.25">
      <c r="A490" s="2" t="s">
        <v>58</v>
      </c>
      <c r="B490" s="43"/>
      <c r="C490" s="43"/>
      <c r="D490" s="69" t="s">
        <v>227</v>
      </c>
      <c r="E490" s="126" t="s">
        <v>533</v>
      </c>
      <c r="F490" s="69" t="s">
        <v>10</v>
      </c>
      <c r="G490" s="69" t="s">
        <v>15</v>
      </c>
      <c r="H490" s="69" t="s">
        <v>59</v>
      </c>
      <c r="I490" s="78">
        <v>331.8</v>
      </c>
      <c r="J490" s="78">
        <v>342</v>
      </c>
      <c r="K490" s="78">
        <v>342</v>
      </c>
    </row>
    <row r="491" spans="1:11" ht="20.399999999999999" customHeight="1" x14ac:dyDescent="0.25">
      <c r="A491" s="2" t="s">
        <v>52</v>
      </c>
      <c r="B491" s="43"/>
      <c r="C491" s="43"/>
      <c r="D491" s="69" t="s">
        <v>534</v>
      </c>
      <c r="E491" s="126"/>
      <c r="F491" s="69"/>
      <c r="G491" s="69"/>
      <c r="H491" s="69"/>
      <c r="I491" s="159">
        <f>I492</f>
        <v>1928.1</v>
      </c>
      <c r="J491" s="159">
        <f>J492</f>
        <v>1928.1</v>
      </c>
      <c r="K491" s="159">
        <f>K492</f>
        <v>1928.1</v>
      </c>
    </row>
    <row r="492" spans="1:11" ht="33.6" customHeight="1" x14ac:dyDescent="0.25">
      <c r="A492" s="2" t="s">
        <v>54</v>
      </c>
      <c r="B492" s="43"/>
      <c r="C492" s="43"/>
      <c r="D492" s="69" t="s">
        <v>534</v>
      </c>
      <c r="E492" s="126" t="s">
        <v>533</v>
      </c>
      <c r="F492" s="69" t="s">
        <v>10</v>
      </c>
      <c r="G492" s="69" t="s">
        <v>12</v>
      </c>
      <c r="H492" s="69" t="s">
        <v>55</v>
      </c>
      <c r="I492" s="159">
        <v>1928.1</v>
      </c>
      <c r="J492" s="159">
        <v>1928.1</v>
      </c>
      <c r="K492" s="159">
        <v>1928.1</v>
      </c>
    </row>
    <row r="493" spans="1:11" ht="42.75" customHeight="1" x14ac:dyDescent="0.25">
      <c r="A493" s="2" t="s">
        <v>72</v>
      </c>
      <c r="B493" s="43"/>
      <c r="C493" s="43"/>
      <c r="D493" s="69" t="s">
        <v>398</v>
      </c>
      <c r="E493" s="126"/>
      <c r="F493" s="69"/>
      <c r="G493" s="69"/>
      <c r="H493" s="69"/>
      <c r="I493" s="78">
        <f>I494+I495+I496</f>
        <v>3687.2</v>
      </c>
      <c r="J493" s="78">
        <f>J494+J495+J496</f>
        <v>2606.1999999999998</v>
      </c>
      <c r="K493" s="78">
        <f>K494+K495+K496</f>
        <v>2606.1999999999998</v>
      </c>
    </row>
    <row r="494" spans="1:11" ht="21.6" customHeight="1" x14ac:dyDescent="0.25">
      <c r="A494" s="49" t="s">
        <v>73</v>
      </c>
      <c r="B494" s="43"/>
      <c r="C494" s="43"/>
      <c r="D494" s="69" t="s">
        <v>398</v>
      </c>
      <c r="E494" s="126" t="s">
        <v>533</v>
      </c>
      <c r="F494" s="69" t="s">
        <v>10</v>
      </c>
      <c r="G494" s="69" t="s">
        <v>21</v>
      </c>
      <c r="H494" s="69" t="s">
        <v>74</v>
      </c>
      <c r="I494" s="78">
        <v>3442.7</v>
      </c>
      <c r="J494" s="78">
        <v>2361.6999999999998</v>
      </c>
      <c r="K494" s="78">
        <v>2361.6999999999998</v>
      </c>
    </row>
    <row r="495" spans="1:11" ht="39.75" customHeight="1" x14ac:dyDescent="0.25">
      <c r="A495" s="2" t="s">
        <v>181</v>
      </c>
      <c r="B495" s="43"/>
      <c r="C495" s="43"/>
      <c r="D495" s="69" t="s">
        <v>398</v>
      </c>
      <c r="E495" s="126" t="s">
        <v>533</v>
      </c>
      <c r="F495" s="69" t="s">
        <v>10</v>
      </c>
      <c r="G495" s="69" t="s">
        <v>21</v>
      </c>
      <c r="H495" s="69" t="s">
        <v>57</v>
      </c>
      <c r="I495" s="78">
        <v>244.2</v>
      </c>
      <c r="J495" s="78">
        <v>244.5</v>
      </c>
      <c r="K495" s="78">
        <v>244.5</v>
      </c>
    </row>
    <row r="496" spans="1:11" ht="20.399999999999999" customHeight="1" x14ac:dyDescent="0.25">
      <c r="A496" s="135" t="s">
        <v>58</v>
      </c>
      <c r="B496" s="43"/>
      <c r="C496" s="43"/>
      <c r="D496" s="69" t="s">
        <v>398</v>
      </c>
      <c r="E496" s="126" t="s">
        <v>533</v>
      </c>
      <c r="F496" s="69" t="s">
        <v>10</v>
      </c>
      <c r="G496" s="69" t="s">
        <v>21</v>
      </c>
      <c r="H496" s="69" t="s">
        <v>59</v>
      </c>
      <c r="I496" s="78">
        <v>0.3</v>
      </c>
      <c r="J496" s="78">
        <v>0</v>
      </c>
      <c r="K496" s="78">
        <v>0</v>
      </c>
    </row>
    <row r="497" spans="1:11" ht="33.6" customHeight="1" x14ac:dyDescent="0.25">
      <c r="A497" s="2" t="s">
        <v>763</v>
      </c>
      <c r="B497" s="43"/>
      <c r="C497" s="43"/>
      <c r="D497" s="69" t="s">
        <v>762</v>
      </c>
      <c r="E497" s="126"/>
      <c r="F497" s="69"/>
      <c r="G497" s="69"/>
      <c r="H497" s="69"/>
      <c r="I497" s="78">
        <f>I498+I499</f>
        <v>113.6</v>
      </c>
      <c r="J497" s="78">
        <v>0</v>
      </c>
      <c r="K497" s="78">
        <v>0</v>
      </c>
    </row>
    <row r="498" spans="1:11" ht="30.6" customHeight="1" x14ac:dyDescent="0.25">
      <c r="A498" s="135" t="s">
        <v>181</v>
      </c>
      <c r="B498" s="43"/>
      <c r="C498" s="43"/>
      <c r="D498" s="69" t="s">
        <v>762</v>
      </c>
      <c r="E498" s="126" t="s">
        <v>533</v>
      </c>
      <c r="F498" s="69" t="s">
        <v>10</v>
      </c>
      <c r="G498" s="69" t="s">
        <v>21</v>
      </c>
      <c r="H498" s="69" t="s">
        <v>57</v>
      </c>
      <c r="I498" s="78">
        <v>62.2</v>
      </c>
      <c r="J498" s="78">
        <v>0</v>
      </c>
      <c r="K498" s="78">
        <v>0</v>
      </c>
    </row>
    <row r="499" spans="1:11" ht="20.399999999999999" customHeight="1" x14ac:dyDescent="0.25">
      <c r="A499" s="2" t="s">
        <v>484</v>
      </c>
      <c r="B499" s="43"/>
      <c r="C499" s="43"/>
      <c r="D499" s="69" t="s">
        <v>762</v>
      </c>
      <c r="E499" s="126" t="s">
        <v>533</v>
      </c>
      <c r="F499" s="69" t="s">
        <v>10</v>
      </c>
      <c r="G499" s="69" t="s">
        <v>21</v>
      </c>
      <c r="H499" s="69" t="s">
        <v>483</v>
      </c>
      <c r="I499" s="78">
        <v>51.4</v>
      </c>
      <c r="J499" s="78">
        <v>0</v>
      </c>
      <c r="K499" s="78">
        <v>0</v>
      </c>
    </row>
    <row r="500" spans="1:11" ht="31.2" customHeight="1" x14ac:dyDescent="0.25">
      <c r="A500" s="2" t="s">
        <v>513</v>
      </c>
      <c r="B500" s="43"/>
      <c r="C500" s="43"/>
      <c r="D500" s="69" t="s">
        <v>512</v>
      </c>
      <c r="E500" s="126"/>
      <c r="F500" s="69"/>
      <c r="G500" s="69"/>
      <c r="H500" s="69"/>
      <c r="I500" s="78">
        <f>I501</f>
        <v>800.6</v>
      </c>
      <c r="J500" s="78">
        <f>J501</f>
        <v>880</v>
      </c>
      <c r="K500" s="78">
        <f>K501</f>
        <v>960.8</v>
      </c>
    </row>
    <row r="501" spans="1:11" ht="30.6" customHeight="1" x14ac:dyDescent="0.25">
      <c r="A501" s="2" t="s">
        <v>54</v>
      </c>
      <c r="B501" s="43"/>
      <c r="C501" s="43"/>
      <c r="D501" s="69" t="s">
        <v>512</v>
      </c>
      <c r="E501" s="126" t="s">
        <v>533</v>
      </c>
      <c r="F501" s="69" t="s">
        <v>12</v>
      </c>
      <c r="G501" s="69" t="s">
        <v>14</v>
      </c>
      <c r="H501" s="69" t="s">
        <v>55</v>
      </c>
      <c r="I501" s="78">
        <v>800.6</v>
      </c>
      <c r="J501" s="78">
        <v>880</v>
      </c>
      <c r="K501" s="78">
        <v>960.8</v>
      </c>
    </row>
    <row r="502" spans="1:11" ht="30.6" customHeight="1" x14ac:dyDescent="0.25">
      <c r="A502" s="2" t="s">
        <v>53</v>
      </c>
      <c r="B502" s="43"/>
      <c r="C502" s="43"/>
      <c r="D502" s="69" t="s">
        <v>227</v>
      </c>
      <c r="E502" s="126"/>
      <c r="F502" s="69"/>
      <c r="G502" s="69"/>
      <c r="H502" s="69"/>
      <c r="I502" s="78">
        <f>I503+I504</f>
        <v>229.5</v>
      </c>
      <c r="J502" s="78">
        <v>0</v>
      </c>
      <c r="K502" s="78">
        <v>0</v>
      </c>
    </row>
    <row r="503" spans="1:11" ht="30.6" customHeight="1" x14ac:dyDescent="0.25">
      <c r="A503" s="2" t="s">
        <v>54</v>
      </c>
      <c r="B503" s="43"/>
      <c r="C503" s="43"/>
      <c r="D503" s="69" t="s">
        <v>227</v>
      </c>
      <c r="E503" s="126" t="s">
        <v>533</v>
      </c>
      <c r="F503" s="69" t="s">
        <v>12</v>
      </c>
      <c r="G503" s="69" t="s">
        <v>14</v>
      </c>
      <c r="H503" s="69" t="s">
        <v>55</v>
      </c>
      <c r="I503" s="78">
        <v>229.5</v>
      </c>
      <c r="J503" s="78">
        <v>0</v>
      </c>
      <c r="K503" s="78">
        <v>0</v>
      </c>
    </row>
    <row r="504" spans="1:11" ht="30.6" customHeight="1" x14ac:dyDescent="0.25">
      <c r="A504" s="194" t="s">
        <v>160</v>
      </c>
      <c r="B504" s="43"/>
      <c r="C504" s="43"/>
      <c r="D504" s="69" t="s">
        <v>227</v>
      </c>
      <c r="E504" s="126" t="s">
        <v>533</v>
      </c>
      <c r="F504" s="69" t="s">
        <v>12</v>
      </c>
      <c r="G504" s="69" t="s">
        <v>14</v>
      </c>
      <c r="H504" s="69" t="s">
        <v>92</v>
      </c>
      <c r="I504" s="78">
        <v>0</v>
      </c>
      <c r="J504" s="78">
        <v>0</v>
      </c>
      <c r="K504" s="78">
        <v>0</v>
      </c>
    </row>
    <row r="505" spans="1:11" ht="59.4" customHeight="1" x14ac:dyDescent="0.25">
      <c r="A505" s="197" t="s">
        <v>180</v>
      </c>
      <c r="B505" s="43"/>
      <c r="C505" s="43"/>
      <c r="D505" s="69" t="s">
        <v>232</v>
      </c>
      <c r="E505" s="126"/>
      <c r="F505" s="69"/>
      <c r="G505" s="69"/>
      <c r="H505" s="69"/>
      <c r="I505" s="159">
        <f>I506</f>
        <v>536.20000000000005</v>
      </c>
      <c r="J505" s="159">
        <f>J506</f>
        <v>536.20000000000005</v>
      </c>
      <c r="K505" s="159">
        <f>K506</f>
        <v>536.20000000000005</v>
      </c>
    </row>
    <row r="506" spans="1:11" ht="30.6" customHeight="1" x14ac:dyDescent="0.25">
      <c r="A506" s="197" t="s">
        <v>54</v>
      </c>
      <c r="B506" s="43"/>
      <c r="C506" s="43"/>
      <c r="D506" s="69" t="s">
        <v>232</v>
      </c>
      <c r="E506" s="126" t="s">
        <v>533</v>
      </c>
      <c r="F506" s="69" t="s">
        <v>10</v>
      </c>
      <c r="G506" s="69" t="s">
        <v>12</v>
      </c>
      <c r="H506" s="69" t="s">
        <v>55</v>
      </c>
      <c r="I506" s="159">
        <v>536.20000000000005</v>
      </c>
      <c r="J506" s="159">
        <v>536.20000000000005</v>
      </c>
      <c r="K506" s="159">
        <v>536.20000000000005</v>
      </c>
    </row>
    <row r="507" spans="1:11" ht="63.6" customHeight="1" x14ac:dyDescent="0.25">
      <c r="A507" s="2" t="s">
        <v>180</v>
      </c>
      <c r="B507" s="43"/>
      <c r="C507" s="43"/>
      <c r="D507" s="69" t="s">
        <v>232</v>
      </c>
      <c r="E507" s="126"/>
      <c r="F507" s="69"/>
      <c r="G507" s="69"/>
      <c r="H507" s="69"/>
      <c r="I507" s="78">
        <f>I508</f>
        <v>1552.5</v>
      </c>
      <c r="J507" s="78">
        <f>J508</f>
        <v>1552.5</v>
      </c>
      <c r="K507" s="78">
        <f>K508</f>
        <v>1552.5</v>
      </c>
    </row>
    <row r="508" spans="1:11" ht="25.5" customHeight="1" x14ac:dyDescent="0.25">
      <c r="A508" s="2" t="s">
        <v>73</v>
      </c>
      <c r="B508" s="43"/>
      <c r="C508" s="43"/>
      <c r="D508" s="69" t="s">
        <v>232</v>
      </c>
      <c r="E508" s="126" t="s">
        <v>533</v>
      </c>
      <c r="F508" s="69" t="s">
        <v>10</v>
      </c>
      <c r="G508" s="69" t="s">
        <v>21</v>
      </c>
      <c r="H508" s="69" t="s">
        <v>74</v>
      </c>
      <c r="I508" s="78">
        <v>1552.5</v>
      </c>
      <c r="J508" s="78">
        <v>1552.5</v>
      </c>
      <c r="K508" s="78">
        <v>1552.5</v>
      </c>
    </row>
    <row r="509" spans="1:11" ht="95.25" customHeight="1" x14ac:dyDescent="0.25">
      <c r="A509" s="154" t="s">
        <v>61</v>
      </c>
      <c r="B509" s="43"/>
      <c r="C509" s="43"/>
      <c r="D509" s="132" t="s">
        <v>228</v>
      </c>
      <c r="E509" s="126"/>
      <c r="F509" s="69"/>
      <c r="G509" s="69"/>
      <c r="H509" s="69"/>
      <c r="I509" s="78">
        <f>I511+I510</f>
        <v>376.8</v>
      </c>
      <c r="J509" s="78">
        <f>J511+J510</f>
        <v>377.3</v>
      </c>
      <c r="K509" s="78">
        <f>K511+K510</f>
        <v>377.9</v>
      </c>
    </row>
    <row r="510" spans="1:11" ht="33" customHeight="1" x14ac:dyDescent="0.25">
      <c r="A510" s="197" t="s">
        <v>54</v>
      </c>
      <c r="B510" s="43"/>
      <c r="C510" s="43"/>
      <c r="D510" s="136" t="s">
        <v>228</v>
      </c>
      <c r="E510" s="126" t="s">
        <v>533</v>
      </c>
      <c r="F510" s="69" t="s">
        <v>10</v>
      </c>
      <c r="G510" s="69" t="s">
        <v>15</v>
      </c>
      <c r="H510" s="69" t="s">
        <v>55</v>
      </c>
      <c r="I510" s="78">
        <v>182.8</v>
      </c>
      <c r="J510" s="78">
        <v>182.8</v>
      </c>
      <c r="K510" s="78">
        <v>182.8</v>
      </c>
    </row>
    <row r="511" spans="1:11" ht="26.4" customHeight="1" x14ac:dyDescent="0.25">
      <c r="A511" s="49" t="s">
        <v>181</v>
      </c>
      <c r="B511" s="43"/>
      <c r="C511" s="43"/>
      <c r="D511" s="136" t="s">
        <v>228</v>
      </c>
      <c r="E511" s="126" t="s">
        <v>533</v>
      </c>
      <c r="F511" s="69" t="s">
        <v>10</v>
      </c>
      <c r="G511" s="69" t="s">
        <v>15</v>
      </c>
      <c r="H511" s="69" t="s">
        <v>57</v>
      </c>
      <c r="I511" s="78">
        <v>194</v>
      </c>
      <c r="J511" s="78">
        <v>194.5</v>
      </c>
      <c r="K511" s="78">
        <v>195.1</v>
      </c>
    </row>
    <row r="512" spans="1:11" ht="98.25" customHeight="1" x14ac:dyDescent="0.25">
      <c r="A512" s="2" t="s">
        <v>191</v>
      </c>
      <c r="B512" s="43"/>
      <c r="C512" s="43"/>
      <c r="D512" s="69" t="s">
        <v>229</v>
      </c>
      <c r="E512" s="126"/>
      <c r="F512" s="69"/>
      <c r="G512" s="69"/>
      <c r="H512" s="69"/>
      <c r="I512" s="78">
        <f>I513+I514</f>
        <v>893.7</v>
      </c>
      <c r="J512" s="78">
        <f>J513+J514</f>
        <v>893.7</v>
      </c>
      <c r="K512" s="78">
        <f>K513+K514</f>
        <v>893.7</v>
      </c>
    </row>
    <row r="513" spans="1:11" ht="26.4" customHeight="1" x14ac:dyDescent="0.25">
      <c r="A513" s="2" t="s">
        <v>54</v>
      </c>
      <c r="B513" s="43"/>
      <c r="C513" s="43"/>
      <c r="D513" s="69" t="s">
        <v>229</v>
      </c>
      <c r="E513" s="126" t="s">
        <v>533</v>
      </c>
      <c r="F513" s="69" t="s">
        <v>10</v>
      </c>
      <c r="G513" s="69" t="s">
        <v>15</v>
      </c>
      <c r="H513" s="69" t="s">
        <v>55</v>
      </c>
      <c r="I513" s="78">
        <v>630</v>
      </c>
      <c r="J513" s="78">
        <v>630</v>
      </c>
      <c r="K513" s="78">
        <v>630</v>
      </c>
    </row>
    <row r="514" spans="1:11" ht="26.4" customHeight="1" x14ac:dyDescent="0.25">
      <c r="A514" s="2" t="s">
        <v>181</v>
      </c>
      <c r="B514" s="43"/>
      <c r="C514" s="43"/>
      <c r="D514" s="69" t="s">
        <v>229</v>
      </c>
      <c r="E514" s="126" t="s">
        <v>533</v>
      </c>
      <c r="F514" s="69" t="s">
        <v>10</v>
      </c>
      <c r="G514" s="69" t="s">
        <v>15</v>
      </c>
      <c r="H514" s="69" t="s">
        <v>57</v>
      </c>
      <c r="I514" s="78">
        <v>263.7</v>
      </c>
      <c r="J514" s="78">
        <v>263.7</v>
      </c>
      <c r="K514" s="78">
        <v>263.7</v>
      </c>
    </row>
    <row r="515" spans="1:11" ht="97.2" customHeight="1" x14ac:dyDescent="0.25">
      <c r="A515" s="2" t="s">
        <v>750</v>
      </c>
      <c r="B515" s="43"/>
      <c r="C515" s="43"/>
      <c r="D515" s="69" t="s">
        <v>675</v>
      </c>
      <c r="E515" s="126"/>
      <c r="F515" s="69"/>
      <c r="G515" s="69"/>
      <c r="H515" s="69"/>
      <c r="I515" s="78">
        <f>I516</f>
        <v>22.8</v>
      </c>
      <c r="J515" s="78">
        <f>J516</f>
        <v>22.8</v>
      </c>
      <c r="K515" s="78">
        <f>K516</f>
        <v>22.8</v>
      </c>
    </row>
    <row r="516" spans="1:11" ht="26.4" customHeight="1" x14ac:dyDescent="0.25">
      <c r="A516" s="2" t="s">
        <v>181</v>
      </c>
      <c r="B516" s="43"/>
      <c r="C516" s="43"/>
      <c r="D516" s="69" t="s">
        <v>675</v>
      </c>
      <c r="E516" s="126" t="s">
        <v>533</v>
      </c>
      <c r="F516" s="69" t="s">
        <v>10</v>
      </c>
      <c r="G516" s="69" t="s">
        <v>15</v>
      </c>
      <c r="H516" s="69" t="s">
        <v>57</v>
      </c>
      <c r="I516" s="78">
        <v>22.8</v>
      </c>
      <c r="J516" s="78">
        <v>22.8</v>
      </c>
      <c r="K516" s="78">
        <v>22.8</v>
      </c>
    </row>
    <row r="517" spans="1:11" ht="95.25" customHeight="1" x14ac:dyDescent="0.25">
      <c r="A517" s="2" t="s">
        <v>192</v>
      </c>
      <c r="B517" s="43"/>
      <c r="C517" s="43"/>
      <c r="D517" s="69" t="s">
        <v>230</v>
      </c>
      <c r="E517" s="126"/>
      <c r="F517" s="69"/>
      <c r="G517" s="69"/>
      <c r="H517" s="69"/>
      <c r="I517" s="78">
        <f>I518+I519</f>
        <v>289</v>
      </c>
      <c r="J517" s="78">
        <f>J518+J519</f>
        <v>289.10000000000002</v>
      </c>
      <c r="K517" s="78">
        <f>K518+K519</f>
        <v>287.8</v>
      </c>
    </row>
    <row r="518" spans="1:11" ht="26.4" customHeight="1" x14ac:dyDescent="0.25">
      <c r="A518" s="2" t="s">
        <v>54</v>
      </c>
      <c r="B518" s="43"/>
      <c r="C518" s="43"/>
      <c r="D518" s="69" t="s">
        <v>230</v>
      </c>
      <c r="E518" s="126" t="s">
        <v>533</v>
      </c>
      <c r="F518" s="69" t="s">
        <v>10</v>
      </c>
      <c r="G518" s="69" t="s">
        <v>15</v>
      </c>
      <c r="H518" s="69" t="s">
        <v>55</v>
      </c>
      <c r="I518" s="78">
        <v>244.5</v>
      </c>
      <c r="J518" s="78">
        <v>169.3</v>
      </c>
      <c r="K518" s="78">
        <v>169.3</v>
      </c>
    </row>
    <row r="519" spans="1:11" ht="26.4" customHeight="1" x14ac:dyDescent="0.25">
      <c r="A519" s="2" t="s">
        <v>181</v>
      </c>
      <c r="B519" s="43"/>
      <c r="C519" s="43"/>
      <c r="D519" s="69" t="s">
        <v>230</v>
      </c>
      <c r="E519" s="126" t="s">
        <v>533</v>
      </c>
      <c r="F519" s="69" t="s">
        <v>10</v>
      </c>
      <c r="G519" s="69" t="s">
        <v>15</v>
      </c>
      <c r="H519" s="69" t="s">
        <v>57</v>
      </c>
      <c r="I519" s="78">
        <v>44.5</v>
      </c>
      <c r="J519" s="78">
        <v>119.8</v>
      </c>
      <c r="K519" s="78">
        <v>118.5</v>
      </c>
    </row>
    <row r="520" spans="1:11" ht="157.5" customHeight="1" x14ac:dyDescent="0.25">
      <c r="A520" s="2" t="s">
        <v>193</v>
      </c>
      <c r="B520" s="43"/>
      <c r="C520" s="43"/>
      <c r="D520" s="69" t="s">
        <v>231</v>
      </c>
      <c r="E520" s="126"/>
      <c r="F520" s="69"/>
      <c r="G520" s="69"/>
      <c r="H520" s="69"/>
      <c r="I520" s="78">
        <f>I521+I522</f>
        <v>497.4</v>
      </c>
      <c r="J520" s="78">
        <f>J521+J522</f>
        <v>497.4</v>
      </c>
      <c r="K520" s="78">
        <f>K521+K522</f>
        <v>497.4</v>
      </c>
    </row>
    <row r="521" spans="1:11" ht="26.4" customHeight="1" x14ac:dyDescent="0.25">
      <c r="A521" s="2" t="s">
        <v>54</v>
      </c>
      <c r="B521" s="43"/>
      <c r="C521" s="43"/>
      <c r="D521" s="69" t="s">
        <v>231</v>
      </c>
      <c r="E521" s="126" t="s">
        <v>533</v>
      </c>
      <c r="F521" s="69" t="s">
        <v>10</v>
      </c>
      <c r="G521" s="69" t="s">
        <v>15</v>
      </c>
      <c r="H521" s="69" t="s">
        <v>55</v>
      </c>
      <c r="I521" s="78">
        <v>437.5</v>
      </c>
      <c r="J521" s="78">
        <v>437.5</v>
      </c>
      <c r="K521" s="78">
        <v>437.5</v>
      </c>
    </row>
    <row r="522" spans="1:11" ht="26.4" customHeight="1" x14ac:dyDescent="0.25">
      <c r="A522" s="2" t="s">
        <v>181</v>
      </c>
      <c r="B522" s="43"/>
      <c r="C522" s="43"/>
      <c r="D522" s="69" t="s">
        <v>231</v>
      </c>
      <c r="E522" s="126" t="s">
        <v>533</v>
      </c>
      <c r="F522" s="69" t="s">
        <v>10</v>
      </c>
      <c r="G522" s="69" t="s">
        <v>15</v>
      </c>
      <c r="H522" s="69" t="s">
        <v>57</v>
      </c>
      <c r="I522" s="78">
        <v>59.9</v>
      </c>
      <c r="J522" s="78">
        <v>59.9</v>
      </c>
      <c r="K522" s="78">
        <v>59.9</v>
      </c>
    </row>
    <row r="523" spans="1:11" ht="58.5" customHeight="1" x14ac:dyDescent="0.25">
      <c r="A523" s="2" t="s">
        <v>180</v>
      </c>
      <c r="B523" s="43"/>
      <c r="C523" s="43"/>
      <c r="D523" s="69" t="s">
        <v>232</v>
      </c>
      <c r="E523" s="126"/>
      <c r="F523" s="69"/>
      <c r="G523" s="69"/>
      <c r="H523" s="69"/>
      <c r="I523" s="78">
        <f>I524</f>
        <v>14391.3</v>
      </c>
      <c r="J523" s="78">
        <f>J524</f>
        <v>14391.3</v>
      </c>
      <c r="K523" s="78">
        <f>K524</f>
        <v>14391.3</v>
      </c>
    </row>
    <row r="524" spans="1:11" ht="26.4" customHeight="1" x14ac:dyDescent="0.25">
      <c r="A524" s="2" t="s">
        <v>54</v>
      </c>
      <c r="B524" s="43"/>
      <c r="C524" s="43"/>
      <c r="D524" s="69" t="s">
        <v>232</v>
      </c>
      <c r="E524" s="126" t="s">
        <v>533</v>
      </c>
      <c r="F524" s="69" t="s">
        <v>10</v>
      </c>
      <c r="G524" s="69" t="s">
        <v>15</v>
      </c>
      <c r="H524" s="69" t="s">
        <v>55</v>
      </c>
      <c r="I524" s="78">
        <v>14391.3</v>
      </c>
      <c r="J524" s="78">
        <v>14391.3</v>
      </c>
      <c r="K524" s="78">
        <v>14391.3</v>
      </c>
    </row>
    <row r="525" spans="1:11" ht="40.200000000000003" customHeight="1" x14ac:dyDescent="0.25">
      <c r="A525" s="2" t="s">
        <v>662</v>
      </c>
      <c r="B525" s="43"/>
      <c r="C525" s="43"/>
      <c r="D525" s="69" t="s">
        <v>660</v>
      </c>
      <c r="E525" s="126"/>
      <c r="F525" s="69"/>
      <c r="G525" s="69"/>
      <c r="H525" s="69"/>
      <c r="I525" s="78">
        <f>I526+I528</f>
        <v>16152</v>
      </c>
      <c r="J525" s="78">
        <v>0</v>
      </c>
      <c r="K525" s="78">
        <v>0</v>
      </c>
    </row>
    <row r="526" spans="1:11" ht="62.4" customHeight="1" x14ac:dyDescent="0.25">
      <c r="A526" s="2" t="s">
        <v>663</v>
      </c>
      <c r="B526" s="43"/>
      <c r="C526" s="43"/>
      <c r="D526" s="69" t="s">
        <v>661</v>
      </c>
      <c r="E526" s="126"/>
      <c r="F526" s="69"/>
      <c r="G526" s="69"/>
      <c r="H526" s="69"/>
      <c r="I526" s="78">
        <f>I527</f>
        <v>14640</v>
      </c>
      <c r="J526" s="78">
        <v>0</v>
      </c>
      <c r="K526" s="78">
        <v>0</v>
      </c>
    </row>
    <row r="527" spans="1:11" ht="28.8" customHeight="1" x14ac:dyDescent="0.25">
      <c r="A527" s="135" t="s">
        <v>160</v>
      </c>
      <c r="B527" s="43"/>
      <c r="C527" s="43"/>
      <c r="D527" s="69" t="s">
        <v>661</v>
      </c>
      <c r="E527" s="126" t="s">
        <v>533</v>
      </c>
      <c r="F527" s="69" t="s">
        <v>42</v>
      </c>
      <c r="G527" s="69" t="s">
        <v>14</v>
      </c>
      <c r="H527" s="69" t="s">
        <v>92</v>
      </c>
      <c r="I527" s="78">
        <v>14640</v>
      </c>
      <c r="J527" s="78">
        <v>0</v>
      </c>
      <c r="K527" s="78">
        <v>0</v>
      </c>
    </row>
    <row r="528" spans="1:11" ht="43.2" customHeight="1" x14ac:dyDescent="0.25">
      <c r="A528" s="2" t="s">
        <v>771</v>
      </c>
      <c r="B528" s="43"/>
      <c r="C528" s="43"/>
      <c r="D528" s="69" t="s">
        <v>770</v>
      </c>
      <c r="E528" s="126"/>
      <c r="F528" s="69"/>
      <c r="G528" s="69"/>
      <c r="H528" s="69"/>
      <c r="I528" s="243">
        <f>I529</f>
        <v>1512</v>
      </c>
      <c r="J528" s="78">
        <v>0</v>
      </c>
      <c r="K528" s="78">
        <v>0</v>
      </c>
    </row>
    <row r="529" spans="1:11" ht="36" customHeight="1" x14ac:dyDescent="0.25">
      <c r="A529" s="2" t="s">
        <v>160</v>
      </c>
      <c r="B529" s="43"/>
      <c r="C529" s="43"/>
      <c r="D529" s="69" t="s">
        <v>770</v>
      </c>
      <c r="E529" s="126" t="s">
        <v>533</v>
      </c>
      <c r="F529" s="69" t="s">
        <v>42</v>
      </c>
      <c r="G529" s="69" t="s">
        <v>14</v>
      </c>
      <c r="H529" s="69" t="s">
        <v>92</v>
      </c>
      <c r="I529" s="243">
        <v>1512</v>
      </c>
      <c r="J529" s="78">
        <v>0</v>
      </c>
      <c r="K529" s="78">
        <v>0</v>
      </c>
    </row>
    <row r="530" spans="1:11" s="25" customFormat="1" ht="59.4" customHeight="1" x14ac:dyDescent="0.25">
      <c r="A530" s="22" t="s">
        <v>734</v>
      </c>
      <c r="B530" s="62"/>
      <c r="C530" s="62"/>
      <c r="D530" s="72" t="s">
        <v>265</v>
      </c>
      <c r="E530" s="121"/>
      <c r="F530" s="72"/>
      <c r="G530" s="72"/>
      <c r="H530" s="72"/>
      <c r="I530" s="155">
        <f>I531+I538+I541+I544</f>
        <v>286539.90000000002</v>
      </c>
      <c r="J530" s="155">
        <f>J531+J538+J541+J544</f>
        <v>24903.4</v>
      </c>
      <c r="K530" s="155">
        <f>K531+K538+K541+K544</f>
        <v>25638.400000000001</v>
      </c>
    </row>
    <row r="531" spans="1:11" s="25" customFormat="1" ht="57" customHeight="1" x14ac:dyDescent="0.25">
      <c r="A531" s="2" t="s">
        <v>424</v>
      </c>
      <c r="B531" s="62"/>
      <c r="C531" s="62"/>
      <c r="D531" s="69" t="s">
        <v>266</v>
      </c>
      <c r="E531" s="126"/>
      <c r="F531" s="69"/>
      <c r="G531" s="69"/>
      <c r="H531" s="69"/>
      <c r="I531" s="78">
        <f>I532+I534+I536</f>
        <v>261466</v>
      </c>
      <c r="J531" s="78">
        <f>J532+J534</f>
        <v>4493.7000000000007</v>
      </c>
      <c r="K531" s="78">
        <f>K532+K534</f>
        <v>4493.7000000000007</v>
      </c>
    </row>
    <row r="532" spans="1:11" s="25" customFormat="1" ht="57" customHeight="1" x14ac:dyDescent="0.25">
      <c r="A532" s="2" t="s">
        <v>168</v>
      </c>
      <c r="B532" s="62"/>
      <c r="C532" s="62"/>
      <c r="D532" s="69" t="s">
        <v>267</v>
      </c>
      <c r="E532" s="126"/>
      <c r="F532" s="69"/>
      <c r="G532" s="69"/>
      <c r="H532" s="69"/>
      <c r="I532" s="78">
        <f>I533</f>
        <v>247110.2</v>
      </c>
      <c r="J532" s="78">
        <f>J533</f>
        <v>3314.3</v>
      </c>
      <c r="K532" s="78">
        <f>K533</f>
        <v>3314.3</v>
      </c>
    </row>
    <row r="533" spans="1:11" s="25" customFormat="1" ht="36.75" customHeight="1" x14ac:dyDescent="0.25">
      <c r="A533" s="2" t="s">
        <v>181</v>
      </c>
      <c r="B533" s="62"/>
      <c r="C533" s="62"/>
      <c r="D533" s="69" t="s">
        <v>267</v>
      </c>
      <c r="E533" s="126" t="s">
        <v>533</v>
      </c>
      <c r="F533" s="69" t="s">
        <v>15</v>
      </c>
      <c r="G533" s="69" t="s">
        <v>23</v>
      </c>
      <c r="H533" s="69" t="s">
        <v>57</v>
      </c>
      <c r="I533" s="78">
        <v>247110.2</v>
      </c>
      <c r="J533" s="78">
        <v>3314.3</v>
      </c>
      <c r="K533" s="78">
        <v>3314.3</v>
      </c>
    </row>
    <row r="534" spans="1:11" s="25" customFormat="1" ht="92.25" customHeight="1" x14ac:dyDescent="0.25">
      <c r="A534" s="2" t="s">
        <v>171</v>
      </c>
      <c r="B534" s="62"/>
      <c r="C534" s="62"/>
      <c r="D534" s="69" t="s">
        <v>268</v>
      </c>
      <c r="E534" s="126"/>
      <c r="F534" s="69"/>
      <c r="G534" s="69"/>
      <c r="H534" s="69"/>
      <c r="I534" s="78">
        <f>I535</f>
        <v>1179.4000000000001</v>
      </c>
      <c r="J534" s="78">
        <f>J535</f>
        <v>1179.4000000000001</v>
      </c>
      <c r="K534" s="78">
        <f>K535</f>
        <v>1179.4000000000001</v>
      </c>
    </row>
    <row r="535" spans="1:11" s="25" customFormat="1" ht="37.5" customHeight="1" x14ac:dyDescent="0.25">
      <c r="A535" s="2" t="s">
        <v>181</v>
      </c>
      <c r="B535" s="62"/>
      <c r="C535" s="62"/>
      <c r="D535" s="69" t="s">
        <v>268</v>
      </c>
      <c r="E535" s="126" t="s">
        <v>533</v>
      </c>
      <c r="F535" s="69" t="s">
        <v>15</v>
      </c>
      <c r="G535" s="69" t="s">
        <v>23</v>
      </c>
      <c r="H535" s="69" t="s">
        <v>57</v>
      </c>
      <c r="I535" s="78">
        <v>1179.4000000000001</v>
      </c>
      <c r="J535" s="78">
        <v>1179.4000000000001</v>
      </c>
      <c r="K535" s="78">
        <v>1179.4000000000001</v>
      </c>
    </row>
    <row r="536" spans="1:11" s="25" customFormat="1" ht="37.5" customHeight="1" x14ac:dyDescent="0.25">
      <c r="A536" s="2" t="s">
        <v>756</v>
      </c>
      <c r="B536" s="62"/>
      <c r="C536" s="62"/>
      <c r="D536" s="69" t="s">
        <v>757</v>
      </c>
      <c r="E536" s="126"/>
      <c r="F536" s="69"/>
      <c r="G536" s="69"/>
      <c r="H536" s="69"/>
      <c r="I536" s="78">
        <f>I537</f>
        <v>13176.4</v>
      </c>
      <c r="J536" s="78">
        <v>0</v>
      </c>
      <c r="K536" s="78">
        <v>0</v>
      </c>
    </row>
    <row r="537" spans="1:11" s="25" customFormat="1" ht="37.5" customHeight="1" x14ac:dyDescent="0.25">
      <c r="A537" s="2" t="s">
        <v>181</v>
      </c>
      <c r="B537" s="62"/>
      <c r="C537" s="62"/>
      <c r="D537" s="69" t="s">
        <v>757</v>
      </c>
      <c r="E537" s="126" t="s">
        <v>533</v>
      </c>
      <c r="F537" s="69" t="s">
        <v>15</v>
      </c>
      <c r="G537" s="69" t="s">
        <v>23</v>
      </c>
      <c r="H537" s="69" t="s">
        <v>57</v>
      </c>
      <c r="I537" s="78">
        <v>13176.4</v>
      </c>
      <c r="J537" s="78">
        <v>0</v>
      </c>
      <c r="K537" s="78">
        <v>0</v>
      </c>
    </row>
    <row r="538" spans="1:11" ht="54" customHeight="1" x14ac:dyDescent="0.25">
      <c r="A538" s="2" t="s">
        <v>575</v>
      </c>
      <c r="B538" s="43"/>
      <c r="C538" s="43"/>
      <c r="D538" s="69" t="s">
        <v>269</v>
      </c>
      <c r="E538" s="126"/>
      <c r="F538" s="69"/>
      <c r="G538" s="69"/>
      <c r="H538" s="69"/>
      <c r="I538" s="78">
        <f t="shared" ref="I538:K539" si="50">I539</f>
        <v>20622.2</v>
      </c>
      <c r="J538" s="78">
        <f t="shared" si="50"/>
        <v>16072</v>
      </c>
      <c r="K538" s="78">
        <f t="shared" si="50"/>
        <v>16807</v>
      </c>
    </row>
    <row r="539" spans="1:11" ht="44.4" customHeight="1" x14ac:dyDescent="0.25">
      <c r="A539" s="2" t="s">
        <v>177</v>
      </c>
      <c r="B539" s="43"/>
      <c r="C539" s="43"/>
      <c r="D539" s="69" t="s">
        <v>270</v>
      </c>
      <c r="E539" s="126"/>
      <c r="F539" s="69"/>
      <c r="G539" s="69"/>
      <c r="H539" s="69"/>
      <c r="I539" s="78">
        <f t="shared" si="50"/>
        <v>20622.2</v>
      </c>
      <c r="J539" s="78">
        <f t="shared" si="50"/>
        <v>16072</v>
      </c>
      <c r="K539" s="78">
        <f t="shared" si="50"/>
        <v>16807</v>
      </c>
    </row>
    <row r="540" spans="1:11" ht="25.2" customHeight="1" x14ac:dyDescent="0.25">
      <c r="A540" s="2" t="s">
        <v>181</v>
      </c>
      <c r="B540" s="43"/>
      <c r="C540" s="43"/>
      <c r="D540" s="69" t="s">
        <v>270</v>
      </c>
      <c r="E540" s="126" t="s">
        <v>533</v>
      </c>
      <c r="F540" s="69" t="s">
        <v>15</v>
      </c>
      <c r="G540" s="69" t="s">
        <v>23</v>
      </c>
      <c r="H540" s="69" t="s">
        <v>57</v>
      </c>
      <c r="I540" s="78">
        <v>20622.2</v>
      </c>
      <c r="J540" s="78">
        <v>16072</v>
      </c>
      <c r="K540" s="78">
        <v>16807</v>
      </c>
    </row>
    <row r="541" spans="1:11" ht="42" customHeight="1" x14ac:dyDescent="0.25">
      <c r="A541" s="2" t="s">
        <v>487</v>
      </c>
      <c r="B541" s="43"/>
      <c r="C541" s="43"/>
      <c r="D541" s="69" t="s">
        <v>485</v>
      </c>
      <c r="E541" s="126"/>
      <c r="F541" s="69"/>
      <c r="G541" s="69"/>
      <c r="H541" s="69"/>
      <c r="I541" s="78">
        <f t="shared" ref="I541:K542" si="51">I542</f>
        <v>114</v>
      </c>
      <c r="J541" s="78">
        <f t="shared" si="51"/>
        <v>0</v>
      </c>
      <c r="K541" s="78">
        <f t="shared" si="51"/>
        <v>0</v>
      </c>
    </row>
    <row r="542" spans="1:11" ht="42.6" customHeight="1" x14ac:dyDescent="0.25">
      <c r="A542" s="2" t="s">
        <v>488</v>
      </c>
      <c r="B542" s="43"/>
      <c r="C542" s="43"/>
      <c r="D542" s="69" t="s">
        <v>486</v>
      </c>
      <c r="E542" s="126"/>
      <c r="F542" s="69"/>
      <c r="G542" s="69"/>
      <c r="H542" s="69"/>
      <c r="I542" s="78">
        <f t="shared" si="51"/>
        <v>114</v>
      </c>
      <c r="J542" s="78">
        <f t="shared" si="51"/>
        <v>0</v>
      </c>
      <c r="K542" s="78">
        <f t="shared" si="51"/>
        <v>0</v>
      </c>
    </row>
    <row r="543" spans="1:11" ht="30.6" customHeight="1" x14ac:dyDescent="0.25">
      <c r="A543" s="2" t="s">
        <v>181</v>
      </c>
      <c r="B543" s="43"/>
      <c r="C543" s="43"/>
      <c r="D543" s="69" t="s">
        <v>486</v>
      </c>
      <c r="E543" s="126" t="s">
        <v>533</v>
      </c>
      <c r="F543" s="69" t="s">
        <v>15</v>
      </c>
      <c r="G543" s="69" t="s">
        <v>163</v>
      </c>
      <c r="H543" s="69" t="s">
        <v>57</v>
      </c>
      <c r="I543" s="78">
        <v>114</v>
      </c>
      <c r="J543" s="78">
        <v>0</v>
      </c>
      <c r="K543" s="78">
        <v>0</v>
      </c>
    </row>
    <row r="544" spans="1:11" ht="30.6" customHeight="1" x14ac:dyDescent="0.25">
      <c r="A544" s="197" t="s">
        <v>681</v>
      </c>
      <c r="B544" s="43"/>
      <c r="C544" s="43"/>
      <c r="D544" s="132" t="s">
        <v>682</v>
      </c>
      <c r="E544" s="126"/>
      <c r="F544" s="69"/>
      <c r="G544" s="69"/>
      <c r="H544" s="69"/>
      <c r="I544" s="78">
        <f t="shared" ref="I544:K545" si="52">I545</f>
        <v>4337.7</v>
      </c>
      <c r="J544" s="78">
        <f t="shared" si="52"/>
        <v>4337.7</v>
      </c>
      <c r="K544" s="78">
        <f t="shared" si="52"/>
        <v>4337.7</v>
      </c>
    </row>
    <row r="545" spans="1:11" ht="40.200000000000003" customHeight="1" x14ac:dyDescent="0.25">
      <c r="A545" s="197" t="s">
        <v>684</v>
      </c>
      <c r="B545" s="43"/>
      <c r="C545" s="43"/>
      <c r="D545" s="132" t="s">
        <v>683</v>
      </c>
      <c r="E545" s="126"/>
      <c r="F545" s="69"/>
      <c r="G545" s="69"/>
      <c r="H545" s="69"/>
      <c r="I545" s="78">
        <f t="shared" si="52"/>
        <v>4337.7</v>
      </c>
      <c r="J545" s="78">
        <f t="shared" si="52"/>
        <v>4337.7</v>
      </c>
      <c r="K545" s="78">
        <f t="shared" si="52"/>
        <v>4337.7</v>
      </c>
    </row>
    <row r="546" spans="1:11" ht="39" customHeight="1" x14ac:dyDescent="0.25">
      <c r="A546" s="2" t="s">
        <v>181</v>
      </c>
      <c r="B546" s="43"/>
      <c r="C546" s="43"/>
      <c r="D546" s="132" t="s">
        <v>683</v>
      </c>
      <c r="E546" s="126" t="s">
        <v>533</v>
      </c>
      <c r="F546" s="69" t="s">
        <v>15</v>
      </c>
      <c r="G546" s="69" t="s">
        <v>37</v>
      </c>
      <c r="H546" s="69" t="s">
        <v>57</v>
      </c>
      <c r="I546" s="78">
        <v>4337.7</v>
      </c>
      <c r="J546" s="78">
        <v>4337.7</v>
      </c>
      <c r="K546" s="78">
        <v>4337.7</v>
      </c>
    </row>
    <row r="547" spans="1:11" ht="66" customHeight="1" x14ac:dyDescent="0.25">
      <c r="A547" s="22" t="s">
        <v>748</v>
      </c>
      <c r="B547" s="62"/>
      <c r="C547" s="62"/>
      <c r="D547" s="72" t="s">
        <v>329</v>
      </c>
      <c r="E547" s="121"/>
      <c r="F547" s="72"/>
      <c r="G547" s="72"/>
      <c r="H547" s="72"/>
      <c r="I547" s="155">
        <f>I548</f>
        <v>2501.8000000000002</v>
      </c>
      <c r="J547" s="155">
        <f>J548</f>
        <v>2623.3</v>
      </c>
      <c r="K547" s="155">
        <f>K548</f>
        <v>2742.5</v>
      </c>
    </row>
    <row r="548" spans="1:11" ht="31.2" customHeight="1" x14ac:dyDescent="0.25">
      <c r="A548" s="2" t="s">
        <v>132</v>
      </c>
      <c r="B548" s="43"/>
      <c r="C548" s="43"/>
      <c r="D548" s="69" t="s">
        <v>330</v>
      </c>
      <c r="E548" s="126"/>
      <c r="F548" s="69"/>
      <c r="G548" s="69"/>
      <c r="H548" s="69"/>
      <c r="I548" s="78">
        <f>I549+I551</f>
        <v>2501.8000000000002</v>
      </c>
      <c r="J548" s="78">
        <f>J549+J551</f>
        <v>2623.3</v>
      </c>
      <c r="K548" s="78">
        <f>K549+K551</f>
        <v>2742.5</v>
      </c>
    </row>
    <row r="549" spans="1:11" ht="19.2" customHeight="1" x14ac:dyDescent="0.25">
      <c r="A549" s="2" t="s">
        <v>85</v>
      </c>
      <c r="B549" s="43"/>
      <c r="C549" s="43"/>
      <c r="D549" s="69" t="s">
        <v>331</v>
      </c>
      <c r="E549" s="126"/>
      <c r="F549" s="69"/>
      <c r="G549" s="69"/>
      <c r="H549" s="69"/>
      <c r="I549" s="78">
        <f>I550</f>
        <v>1713.9</v>
      </c>
      <c r="J549" s="78">
        <f>J550</f>
        <v>1713.9</v>
      </c>
      <c r="K549" s="78">
        <f>K550</f>
        <v>1713.9</v>
      </c>
    </row>
    <row r="550" spans="1:11" ht="12.75" customHeight="1" x14ac:dyDescent="0.25">
      <c r="A550" s="2" t="s">
        <v>80</v>
      </c>
      <c r="B550" s="43"/>
      <c r="C550" s="43"/>
      <c r="D550" s="69" t="s">
        <v>331</v>
      </c>
      <c r="E550" s="126" t="s">
        <v>533</v>
      </c>
      <c r="F550" s="69" t="s">
        <v>33</v>
      </c>
      <c r="G550" s="69" t="s">
        <v>14</v>
      </c>
      <c r="H550" s="69" t="s">
        <v>81</v>
      </c>
      <c r="I550" s="78">
        <v>1713.9</v>
      </c>
      <c r="J550" s="78">
        <v>1713.9</v>
      </c>
      <c r="K550" s="78">
        <v>1713.9</v>
      </c>
    </row>
    <row r="551" spans="1:11" ht="62.25" customHeight="1" x14ac:dyDescent="0.25">
      <c r="A551" s="2" t="s">
        <v>180</v>
      </c>
      <c r="B551" s="43"/>
      <c r="C551" s="43"/>
      <c r="D551" s="69" t="s">
        <v>332</v>
      </c>
      <c r="E551" s="126"/>
      <c r="F551" s="69"/>
      <c r="G551" s="69"/>
      <c r="H551" s="69"/>
      <c r="I551" s="78">
        <f>I552</f>
        <v>787.9</v>
      </c>
      <c r="J551" s="78">
        <f>J552</f>
        <v>909.4</v>
      </c>
      <c r="K551" s="78">
        <f>K552</f>
        <v>1028.5999999999999</v>
      </c>
    </row>
    <row r="552" spans="1:11" ht="17.399999999999999" customHeight="1" x14ac:dyDescent="0.25">
      <c r="A552" s="2" t="s">
        <v>80</v>
      </c>
      <c r="B552" s="43"/>
      <c r="C552" s="43"/>
      <c r="D552" s="69" t="s">
        <v>332</v>
      </c>
      <c r="E552" s="126" t="s">
        <v>533</v>
      </c>
      <c r="F552" s="69" t="s">
        <v>33</v>
      </c>
      <c r="G552" s="69" t="s">
        <v>14</v>
      </c>
      <c r="H552" s="69" t="s">
        <v>81</v>
      </c>
      <c r="I552" s="78">
        <v>787.9</v>
      </c>
      <c r="J552" s="78">
        <v>909.4</v>
      </c>
      <c r="K552" s="78">
        <v>1028.5999999999999</v>
      </c>
    </row>
    <row r="553" spans="1:11" s="25" customFormat="1" ht="79.95" customHeight="1" x14ac:dyDescent="0.25">
      <c r="A553" s="22" t="s">
        <v>729</v>
      </c>
      <c r="B553" s="62"/>
      <c r="C553" s="62"/>
      <c r="D553" s="72" t="s">
        <v>242</v>
      </c>
      <c r="E553" s="121"/>
      <c r="F553" s="72"/>
      <c r="G553" s="72"/>
      <c r="H553" s="72"/>
      <c r="I553" s="155">
        <f>I554</f>
        <v>13785.300000000001</v>
      </c>
      <c r="J553" s="155">
        <f>J554</f>
        <v>13785.300000000001</v>
      </c>
      <c r="K553" s="155">
        <f>K554</f>
        <v>13785.300000000001</v>
      </c>
    </row>
    <row r="554" spans="1:11" ht="52.5" customHeight="1" x14ac:dyDescent="0.25">
      <c r="A554" s="2" t="s">
        <v>576</v>
      </c>
      <c r="B554" s="43"/>
      <c r="C554" s="43"/>
      <c r="D554" s="69" t="s">
        <v>243</v>
      </c>
      <c r="E554" s="126"/>
      <c r="F554" s="69"/>
      <c r="G554" s="69"/>
      <c r="H554" s="69"/>
      <c r="I554" s="78">
        <f>I555+I560</f>
        <v>13785.300000000001</v>
      </c>
      <c r="J554" s="78">
        <f>J555+J560</f>
        <v>13785.300000000001</v>
      </c>
      <c r="K554" s="78">
        <f>K555+K560</f>
        <v>13785.300000000001</v>
      </c>
    </row>
    <row r="555" spans="1:11" ht="42.75" customHeight="1" x14ac:dyDescent="0.25">
      <c r="A555" s="2" t="s">
        <v>72</v>
      </c>
      <c r="B555" s="43"/>
      <c r="C555" s="43"/>
      <c r="D555" s="69" t="s">
        <v>244</v>
      </c>
      <c r="E555" s="126"/>
      <c r="F555" s="69"/>
      <c r="G555" s="69"/>
      <c r="H555" s="69"/>
      <c r="I555" s="78">
        <f>I556+I557+I559+I558</f>
        <v>10179.700000000001</v>
      </c>
      <c r="J555" s="78">
        <f>J556+J557+J559</f>
        <v>10179.700000000001</v>
      </c>
      <c r="K555" s="78">
        <f>K556+K557+K559</f>
        <v>10179.700000000001</v>
      </c>
    </row>
    <row r="556" spans="1:11" ht="24.6" customHeight="1" x14ac:dyDescent="0.25">
      <c r="A556" s="2" t="s">
        <v>73</v>
      </c>
      <c r="B556" s="43"/>
      <c r="C556" s="43"/>
      <c r="D556" s="69" t="s">
        <v>244</v>
      </c>
      <c r="E556" s="126" t="s">
        <v>533</v>
      </c>
      <c r="F556" s="69" t="s">
        <v>10</v>
      </c>
      <c r="G556" s="69" t="s">
        <v>21</v>
      </c>
      <c r="H556" s="69" t="s">
        <v>74</v>
      </c>
      <c r="I556" s="78">
        <v>9583.2000000000007</v>
      </c>
      <c r="J556" s="78">
        <v>9583.2000000000007</v>
      </c>
      <c r="K556" s="78">
        <v>9583.2000000000007</v>
      </c>
    </row>
    <row r="557" spans="1:11" ht="39" customHeight="1" x14ac:dyDescent="0.25">
      <c r="A557" s="2" t="s">
        <v>181</v>
      </c>
      <c r="B557" s="43"/>
      <c r="C557" s="43"/>
      <c r="D557" s="69" t="s">
        <v>244</v>
      </c>
      <c r="E557" s="126" t="s">
        <v>533</v>
      </c>
      <c r="F557" s="69" t="s">
        <v>10</v>
      </c>
      <c r="G557" s="69" t="s">
        <v>21</v>
      </c>
      <c r="H557" s="69" t="s">
        <v>57</v>
      </c>
      <c r="I557" s="78">
        <v>593.5</v>
      </c>
      <c r="J557" s="78">
        <v>593.5</v>
      </c>
      <c r="K557" s="78">
        <v>593.5</v>
      </c>
    </row>
    <row r="558" spans="1:11" ht="39" customHeight="1" x14ac:dyDescent="0.25">
      <c r="A558" s="194" t="s">
        <v>160</v>
      </c>
      <c r="B558" s="43"/>
      <c r="C558" s="43"/>
      <c r="D558" s="69" t="s">
        <v>244</v>
      </c>
      <c r="E558" s="126" t="s">
        <v>533</v>
      </c>
      <c r="F558" s="69" t="s">
        <v>10</v>
      </c>
      <c r="G558" s="69" t="s">
        <v>21</v>
      </c>
      <c r="H558" s="69" t="s">
        <v>92</v>
      </c>
      <c r="I558" s="243">
        <v>0</v>
      </c>
      <c r="J558" s="243">
        <v>0</v>
      </c>
      <c r="K558" s="243">
        <v>0</v>
      </c>
    </row>
    <row r="559" spans="1:11" ht="20.399999999999999" customHeight="1" x14ac:dyDescent="0.25">
      <c r="A559" s="2" t="s">
        <v>58</v>
      </c>
      <c r="B559" s="43"/>
      <c r="C559" s="43"/>
      <c r="D559" s="69" t="s">
        <v>244</v>
      </c>
      <c r="E559" s="126" t="s">
        <v>533</v>
      </c>
      <c r="F559" s="69" t="s">
        <v>10</v>
      </c>
      <c r="G559" s="69" t="s">
        <v>21</v>
      </c>
      <c r="H559" s="69" t="s">
        <v>59</v>
      </c>
      <c r="I559" s="243">
        <v>3</v>
      </c>
      <c r="J559" s="243">
        <v>3</v>
      </c>
      <c r="K559" s="243">
        <v>3</v>
      </c>
    </row>
    <row r="560" spans="1:11" ht="54.6" customHeight="1" x14ac:dyDescent="0.25">
      <c r="A560" s="2" t="s">
        <v>180</v>
      </c>
      <c r="B560" s="43"/>
      <c r="C560" s="43"/>
      <c r="D560" s="69" t="s">
        <v>400</v>
      </c>
      <c r="E560" s="126"/>
      <c r="F560" s="69"/>
      <c r="G560" s="69"/>
      <c r="H560" s="69"/>
      <c r="I560" s="78">
        <f>I561</f>
        <v>3605.6</v>
      </c>
      <c r="J560" s="78">
        <f>J561</f>
        <v>3605.6</v>
      </c>
      <c r="K560" s="78">
        <f>K561</f>
        <v>3605.6</v>
      </c>
    </row>
    <row r="561" spans="1:11" ht="29.25" customHeight="1" x14ac:dyDescent="0.25">
      <c r="A561" s="2" t="s">
        <v>73</v>
      </c>
      <c r="B561" s="43"/>
      <c r="C561" s="43"/>
      <c r="D561" s="69" t="s">
        <v>400</v>
      </c>
      <c r="E561" s="126" t="s">
        <v>533</v>
      </c>
      <c r="F561" s="69" t="s">
        <v>10</v>
      </c>
      <c r="G561" s="69" t="s">
        <v>21</v>
      </c>
      <c r="H561" s="69" t="s">
        <v>74</v>
      </c>
      <c r="I561" s="78">
        <v>3605.6</v>
      </c>
      <c r="J561" s="78">
        <v>3605.6</v>
      </c>
      <c r="K561" s="78">
        <v>3605.6</v>
      </c>
    </row>
    <row r="562" spans="1:11" ht="19.2" customHeight="1" x14ac:dyDescent="0.25">
      <c r="A562" s="75" t="s">
        <v>111</v>
      </c>
      <c r="B562" s="141"/>
      <c r="C562" s="141"/>
      <c r="D562" s="141"/>
      <c r="E562" s="141"/>
      <c r="F562" s="141"/>
      <c r="G562" s="141"/>
      <c r="H562" s="141"/>
      <c r="I562" s="142">
        <f>I24+I63+I90+I122+I241+I298+I307+I356+I368+I372+I423+I449+I463+I472+I530+I547+I553+I383+I459</f>
        <v>1147471.5000000002</v>
      </c>
      <c r="J562" s="142">
        <f>J24+J63+J90+J122+J241+J298+J307+J356+J368+J372+J423+J449+J463+J472+J530+J547+J553+J383+J459</f>
        <v>613369.60000000009</v>
      </c>
      <c r="K562" s="142">
        <f>K24+K63+K90+K122+K241+K298+K307+K356+K368+K372+K423+K449+K463+K472+K530+K547+K553+K383+K459</f>
        <v>619340.6</v>
      </c>
    </row>
    <row r="563" spans="1:11" x14ac:dyDescent="0.25">
      <c r="H563" s="143"/>
      <c r="I563" s="144"/>
      <c r="J563" s="144"/>
      <c r="K563" s="143"/>
    </row>
    <row r="564" spans="1:11" x14ac:dyDescent="0.25">
      <c r="I564" s="144"/>
      <c r="J564" s="143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8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2024-03-28T06:44:28Z</cp:lastPrinted>
  <dcterms:created xsi:type="dcterms:W3CDTF">2016-10-04T07:03:55Z</dcterms:created>
  <dcterms:modified xsi:type="dcterms:W3CDTF">2024-03-28T06:44:32Z</dcterms:modified>
</cp:coreProperties>
</file>