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Q:\Бюджетный отдел\Бюджет 2024 год\УТОЧНЕНИЕ БЮДЖЕТА\уточнение бюджета апрель\материалы к уточнению бюджета\"/>
    </mc:Choice>
  </mc:AlternateContent>
  <bookViews>
    <workbookView xWindow="360" yWindow="12" windowWidth="7512" windowHeight="6660"/>
  </bookViews>
  <sheets>
    <sheet name="Лист1" sheetId="1" r:id="rId1"/>
  </sheets>
  <calcPr calcId="152511" iterate="1"/>
</workbook>
</file>

<file path=xl/calcChain.xml><?xml version="1.0" encoding="utf-8"?>
<calcChain xmlns="http://schemas.openxmlformats.org/spreadsheetml/2006/main">
  <c r="C25" i="1" l="1"/>
  <c r="C5" i="1" l="1"/>
  <c r="C19" i="1"/>
  <c r="C23" i="1" l="1"/>
  <c r="C8" i="1"/>
  <c r="C21" i="1"/>
  <c r="C6" i="1" l="1"/>
  <c r="C35" i="1" l="1"/>
</calcChain>
</file>

<file path=xl/sharedStrings.xml><?xml version="1.0" encoding="utf-8"?>
<sst xmlns="http://schemas.openxmlformats.org/spreadsheetml/2006/main" count="38" uniqueCount="38">
  <si>
    <t>1.</t>
  </si>
  <si>
    <t>2.</t>
  </si>
  <si>
    <t>(тыс.руб.)</t>
  </si>
  <si>
    <t>Изменение доходной части бюджета:</t>
  </si>
  <si>
    <t>Изменения расходной части бюджета:</t>
  </si>
  <si>
    <t>Увеличение лимитов:</t>
  </si>
  <si>
    <t>Начальник отдела формирования и исполнения бюджета                                                     Е.В.Данилова</t>
  </si>
  <si>
    <t xml:space="preserve">Увеличение (-) (уменьшение(+)) дефицита бюджета </t>
  </si>
  <si>
    <t xml:space="preserve">Обоснование предлагаемых изменений в бюджете  2024 года                                                                   на рассмотрение Представительного Собрания </t>
  </si>
  <si>
    <t xml:space="preserve">2024 год </t>
  </si>
  <si>
    <t>Увеличение субсидии:</t>
  </si>
  <si>
    <t xml:space="preserve">  в апреле</t>
  </si>
  <si>
    <t>Дотации бюджетам муниципальных округов на поддержку мер по обеспечению сбалансированности бюджетов</t>
  </si>
  <si>
    <t>Субсидии на организацию школьных музеев</t>
  </si>
  <si>
    <t>Субсидии на обеспечение развития и укрепление материально-технической базы муниципальных учреждений отрасли культуры</t>
  </si>
  <si>
    <t>Субсидии на развитие сети учреждений культурно-досугового типа</t>
  </si>
  <si>
    <t>Субсидии на обустройство контейнерных площадок</t>
  </si>
  <si>
    <t>Субсидии на укрепление материально-технической базы муниципальных физкультурно-спортивных организаций</t>
  </si>
  <si>
    <t>Субсидии на строительство, реконструкцию и капитальный ремонт централизованных систем водоснабжения и водоотведения</t>
  </si>
  <si>
    <t>Субсидии на обустройство систем уличного освещения</t>
  </si>
  <si>
    <t>Улучшение жилищных условий граждан, проживающих на сельских территориях</t>
  </si>
  <si>
    <t>Субсидия на доставку товаров в социально значимые магазины в малонаселенных и (или) труднодоступных населенных пунктах</t>
  </si>
  <si>
    <t>Увеличение субвенций:</t>
  </si>
  <si>
    <t>Увеличение дотаций:</t>
  </si>
  <si>
    <t>Субвенции на обеспечение дошкольного образования в муниципальных образовательных организациях,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t>
  </si>
  <si>
    <t>Уменьшение прочих безвозмездных поступлений:</t>
  </si>
  <si>
    <t>Поступления от денежных пожертвований, предоставляемых физическими лицами получателям средств бюджетов муниципальных округов</t>
  </si>
  <si>
    <t>Субсидии на осуществление дорожной деятельности в отношении автомобильных дорог общего пользования местного значения</t>
  </si>
  <si>
    <r>
      <t xml:space="preserve">Управление образования - </t>
    </r>
    <r>
      <rPr>
        <sz val="10"/>
        <rFont val="Arial"/>
        <family val="2"/>
        <charset val="204"/>
      </rPr>
      <t>увеличение лимитов за счет увеличения субвенции на обеспечение огбщеобразовательного процесса (учебные расходы) 1566,8 т.р., субсидии на организацию школьных музеев и софин-я 1000,2 т.р.,  на строительство физкультурно-оздоровительного комплекса открытого типа в с. Рослятино (дополнительные работы) 3692,4 т.р. МП Обеспечение законности, правопорядка и общественной безопасности 12,9 т.р.</t>
    </r>
  </si>
  <si>
    <r>
      <rPr>
        <b/>
        <sz val="10"/>
        <rFont val="Arial"/>
        <family val="2"/>
        <charset val="204"/>
      </rPr>
      <t>Физкультурно-оздоровительный комплекс ФОКУС</t>
    </r>
    <r>
      <rPr>
        <sz val="10"/>
        <rFont val="Arial"/>
        <family val="2"/>
        <charset val="204"/>
      </rPr>
      <t xml:space="preserve">- увеличение лимитов за счет увеличения субсидии на укрепление материально-технической базы муниципальных физкультурно-спортивных организаций и софин-я 1246,7 т.р. </t>
    </r>
  </si>
  <si>
    <r>
      <rPr>
        <b/>
        <sz val="10"/>
        <rFont val="Arial"/>
        <family val="2"/>
        <charset val="204"/>
      </rPr>
      <t>Бабушкинский исторический музей</t>
    </r>
    <r>
      <rPr>
        <sz val="10"/>
        <rFont val="Arial"/>
        <family val="2"/>
        <charset val="204"/>
      </rPr>
      <t>- увеличение лимитов за счет увеличения субсидии на обеспечение развития и укрепление материально-технической базы муниципальных учреждений отрасли культуры и софин-я 1052,6 т.р.</t>
    </r>
  </si>
  <si>
    <t>Уменьшение лимитов</t>
  </si>
  <si>
    <r>
      <rPr>
        <b/>
        <sz val="10"/>
        <rFont val="Arial"/>
        <family val="2"/>
        <charset val="204"/>
      </rPr>
      <t>МБУК "Центральный Дом культуры"</t>
    </r>
    <r>
      <rPr>
        <sz val="10"/>
        <rFont val="Arial"/>
        <family val="2"/>
        <charset val="204"/>
      </rPr>
      <t>- уменьшение лимитов на реализацию проекта "Народный бюджет"</t>
    </r>
  </si>
  <si>
    <r>
      <rPr>
        <b/>
        <sz val="10"/>
        <rFont val="Arial"/>
        <family val="2"/>
        <charset val="204"/>
      </rPr>
      <t>МБУК "Центральный Дом культуры"-</t>
    </r>
    <r>
      <rPr>
        <sz val="10"/>
        <rFont val="Arial"/>
        <family val="2"/>
        <charset val="204"/>
      </rPr>
      <t xml:space="preserve"> увеличение лимитов за счет увеличения субсидии на  развитие сети учреждений культурно-досугового типа и софин-я (обустройство вентилируемого фасада МБУК «Центральный Дом культуры») в сумме 6432,6 тыс. руб.; приобретение автомобиля Газель 4530,0 т.р., приобретение шатров,столов и табуретов пластиковых для проведения Спасской ярмарки 200,0 т.р.</t>
    </r>
  </si>
  <si>
    <r>
      <rPr>
        <b/>
        <sz val="10"/>
        <rFont val="Arial"/>
        <family val="2"/>
        <charset val="204"/>
      </rPr>
      <t xml:space="preserve">Администрация округа </t>
    </r>
    <r>
      <rPr>
        <sz val="10"/>
        <rFont val="Arial"/>
        <family val="2"/>
        <charset val="204"/>
      </rPr>
      <t>- увеличение лимитов за счет увеличения субсидии  на осуществление дорожной деятельности в отношении автомобильных дорог общего пользования местного значения и софинан-я 154000,0 т.р., субсидии на обустройство контейнерных площадок и софин-я 670,1 т.р., субсидии на строительство, реконструкцию и капитальный ремонт централизованных систем водоснабжения и водоотведения и софин-я 2898,6 т.р., субсидии на обустройство систем уличного освещения и софин-я 3825,6 т.р., субсидии на улучшение жилищных условий граждан, проживающих на сельских территориях и софин-я 85,5 т.р., субсидии на доставку товаров в социально значимые магазины в малонаселенных и (или) труднодоступных населенных пунктах и софин-я 394,0 т.р., ремонт автомашины 900,0 т.р., межевание земельных участков 200,0 т.р., исполнительные листы 108,0 т.р., установка двух водонапорных башен Рожновского 2500,0 т.р., строительство ФОКОТа в с.Миньково 15000,0 т.р., на организацию уличного освещения 450,0 т.р., перерасчет ПСД по ремонту ЦТНК 300,0 т.р. реализация мероприятий по инвентаризации кладбищ и мест захоронения 240,0 т.р., единовременная денежная выплата для ветеранов, участвовавших в боевых действиях на территории Республики Афганистан 75,0 т.р., проведение обследования объектов транспортной инфраструктуры 2185,8 т.р., приобретение труб в ППУ изоляции для ремонта участков теплотрассы 200,0 т.р., актуализация схемы теплоснабжения Бабуш. м.округа 200,0 т.р., установка электрического отопления в доме с печным отоплением (муниц.жилфонд) 500,0 т.р., разработка проектной документации границ зон санит. охраны скважин 109,0 т.р., проведение комплексных кадастровых работ 255,0 т.р., эксперное сопровождение по реконструкции системы водоснабжения 90,0 т.р. МП Обеспечение законности, правопорядка и общественной безопасности 6,0 т.р.</t>
    </r>
  </si>
  <si>
    <t>Уменьшение субсидии:</t>
  </si>
  <si>
    <t>Субсидии на текущее содержание опорной сети автомобильных дорог общего пользования местного значения</t>
  </si>
  <si>
    <r>
      <t xml:space="preserve">Администрация округа- </t>
    </r>
    <r>
      <rPr>
        <sz val="10"/>
        <rFont val="Arial"/>
        <family val="2"/>
        <charset val="204"/>
      </rPr>
      <t>уменьшение лимитов за счет уменьшения субсидии на текущее содержание опорной сети автомобильных дорог общего пользования местного значения и софинансирования- 219,6 т.р.</t>
    </r>
  </si>
</sst>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8" x14ac:knownFonts="1">
    <font>
      <sz val="10"/>
      <name val="Arial Cyr"/>
      <charset val="204"/>
    </font>
    <font>
      <sz val="10"/>
      <name val="Arial"/>
      <family val="2"/>
      <charset val="204"/>
    </font>
    <font>
      <b/>
      <sz val="10"/>
      <name val="Arial"/>
      <family val="2"/>
      <charset val="204"/>
    </font>
    <font>
      <b/>
      <sz val="12"/>
      <name val="Arial"/>
      <family val="2"/>
      <charset val="204"/>
    </font>
    <font>
      <sz val="9"/>
      <name val="Arial"/>
      <family val="2"/>
      <charset val="204"/>
    </font>
    <font>
      <sz val="12"/>
      <name val="Arial Cyr"/>
      <charset val="204"/>
    </font>
    <font>
      <b/>
      <sz val="10"/>
      <name val="Arial Cyr"/>
      <charset val="204"/>
    </font>
    <font>
      <sz val="10"/>
      <name val="Arial Cyr"/>
      <charset val="204"/>
    </font>
  </fonts>
  <fills count="3">
    <fill>
      <patternFill patternType="none"/>
    </fill>
    <fill>
      <patternFill patternType="gray125"/>
    </fill>
    <fill>
      <patternFill patternType="solid">
        <fgColor theme="0"/>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8"/>
      </top>
      <bottom style="thin">
        <color indexed="64"/>
      </bottom>
      <diagonal/>
    </border>
  </borders>
  <cellStyleXfs count="1">
    <xf numFmtId="0" fontId="0" fillId="0" borderId="0"/>
  </cellStyleXfs>
  <cellXfs count="48">
    <xf numFmtId="0" fontId="0" fillId="0" borderId="0" xfId="0"/>
    <xf numFmtId="0" fontId="0" fillId="0" borderId="0" xfId="0" applyFill="1"/>
    <xf numFmtId="0" fontId="0" fillId="0" borderId="0" xfId="0" applyFont="1" applyFill="1"/>
    <xf numFmtId="0" fontId="0" fillId="0" borderId="0" xfId="0" applyFill="1" applyAlignment="1">
      <alignment wrapText="1"/>
    </xf>
    <xf numFmtId="2" fontId="2" fillId="0" borderId="2" xfId="0" applyNumberFormat="1" applyFont="1" applyFill="1" applyBorder="1" applyAlignment="1">
      <alignment wrapText="1"/>
    </xf>
    <xf numFmtId="2" fontId="3" fillId="0" borderId="2" xfId="0" applyNumberFormat="1" applyFont="1" applyFill="1" applyBorder="1" applyAlignment="1">
      <alignment wrapText="1"/>
    </xf>
    <xf numFmtId="0" fontId="2" fillId="0" borderId="1" xfId="0" applyFont="1" applyFill="1" applyBorder="1"/>
    <xf numFmtId="0" fontId="1" fillId="0" borderId="1" xfId="0" applyFont="1" applyFill="1" applyBorder="1"/>
    <xf numFmtId="0" fontId="2" fillId="0" borderId="0" xfId="0" applyFont="1" applyFill="1" applyBorder="1"/>
    <xf numFmtId="2" fontId="2" fillId="0" borderId="0" xfId="0" applyNumberFormat="1" applyFont="1" applyFill="1" applyBorder="1" applyAlignment="1">
      <alignment horizontal="left" wrapText="1"/>
    </xf>
    <xf numFmtId="164" fontId="2" fillId="0" borderId="0" xfId="0" applyNumberFormat="1" applyFont="1" applyFill="1" applyBorder="1" applyAlignment="1">
      <alignment horizontal="center" wrapText="1"/>
    </xf>
    <xf numFmtId="0" fontId="1" fillId="0" borderId="0" xfId="0" applyFont="1" applyFill="1" applyBorder="1"/>
    <xf numFmtId="0" fontId="2" fillId="0" borderId="1" xfId="0" applyFont="1" applyFill="1" applyBorder="1" applyAlignment="1">
      <alignment horizontal="center" wrapText="1"/>
    </xf>
    <xf numFmtId="0" fontId="3" fillId="0" borderId="1" xfId="0" applyFont="1" applyFill="1" applyBorder="1"/>
    <xf numFmtId="0" fontId="5" fillId="0" borderId="0" xfId="0" applyFont="1" applyFill="1"/>
    <xf numFmtId="0" fontId="1" fillId="0" borderId="0" xfId="0" applyFont="1" applyFill="1"/>
    <xf numFmtId="0" fontId="1" fillId="0" borderId="0" xfId="0" applyFont="1" applyFill="1" applyAlignment="1">
      <alignment horizontal="center"/>
    </xf>
    <xf numFmtId="0" fontId="0" fillId="0" borderId="0" xfId="0" applyFill="1" applyBorder="1"/>
    <xf numFmtId="0" fontId="0" fillId="0" borderId="0" xfId="0" applyFont="1" applyFill="1" applyBorder="1"/>
    <xf numFmtId="0" fontId="0" fillId="0" borderId="0" xfId="0" applyFill="1" applyAlignment="1"/>
    <xf numFmtId="0" fontId="0" fillId="0" borderId="0" xfId="0" applyFont="1" applyFill="1" applyAlignment="1"/>
    <xf numFmtId="0" fontId="6" fillId="0" borderId="0" xfId="0" applyFont="1" applyFill="1"/>
    <xf numFmtId="2" fontId="1" fillId="0" borderId="2" xfId="0" applyNumberFormat="1" applyFont="1" applyFill="1" applyBorder="1" applyAlignment="1" applyProtection="1">
      <alignment vertical="top" wrapText="1" readingOrder="1"/>
      <protection locked="0"/>
    </xf>
    <xf numFmtId="0" fontId="2" fillId="0" borderId="2" xfId="0" applyFont="1" applyFill="1" applyBorder="1" applyAlignment="1">
      <alignment wrapText="1"/>
    </xf>
    <xf numFmtId="2" fontId="2" fillId="0" borderId="1" xfId="0" applyNumberFormat="1" applyFont="1" applyFill="1" applyBorder="1" applyAlignment="1">
      <alignment horizontal="left" wrapText="1"/>
    </xf>
    <xf numFmtId="2" fontId="3" fillId="2" borderId="2" xfId="0" applyNumberFormat="1" applyFont="1" applyFill="1" applyBorder="1" applyAlignment="1">
      <alignment wrapText="1"/>
    </xf>
    <xf numFmtId="2" fontId="2" fillId="2" borderId="0" xfId="0" applyNumberFormat="1" applyFont="1" applyFill="1" applyBorder="1" applyAlignment="1">
      <alignment wrapText="1"/>
    </xf>
    <xf numFmtId="0" fontId="7" fillId="2" borderId="3" xfId="0" applyNumberFormat="1" applyFont="1" applyFill="1" applyBorder="1" applyAlignment="1">
      <alignment horizontal="justify" vertical="justify" shrinkToFit="1"/>
    </xf>
    <xf numFmtId="0" fontId="6" fillId="2" borderId="4" xfId="0" applyNumberFormat="1" applyFont="1" applyFill="1" applyBorder="1" applyAlignment="1">
      <alignment horizontal="justify" shrinkToFit="1"/>
    </xf>
    <xf numFmtId="164" fontId="1" fillId="0" borderId="1" xfId="0" applyNumberFormat="1" applyFont="1" applyFill="1" applyBorder="1" applyAlignment="1">
      <alignment horizontal="center" wrapText="1"/>
    </xf>
    <xf numFmtId="0" fontId="1" fillId="0" borderId="1" xfId="0" applyFont="1" applyFill="1" applyBorder="1" applyAlignment="1">
      <alignment wrapText="1"/>
    </xf>
    <xf numFmtId="164" fontId="3" fillId="0" borderId="1" xfId="0" applyNumberFormat="1" applyFont="1" applyFill="1" applyBorder="1" applyAlignment="1">
      <alignment horizontal="center" wrapText="1"/>
    </xf>
    <xf numFmtId="164" fontId="2" fillId="0" borderId="1" xfId="0" applyNumberFormat="1" applyFont="1" applyFill="1" applyBorder="1" applyAlignment="1">
      <alignment horizontal="center" wrapText="1"/>
    </xf>
    <xf numFmtId="0" fontId="1" fillId="0" borderId="1" xfId="0" applyFont="1" applyFill="1" applyBorder="1" applyAlignment="1">
      <alignment horizontal="center"/>
    </xf>
    <xf numFmtId="164" fontId="2" fillId="2" borderId="1" xfId="0" applyNumberFormat="1" applyFont="1" applyFill="1" applyBorder="1" applyAlignment="1">
      <alignment horizontal="center" wrapText="1"/>
    </xf>
    <xf numFmtId="164" fontId="1" fillId="2" borderId="1" xfId="0" applyNumberFormat="1" applyFont="1" applyFill="1" applyBorder="1" applyAlignment="1">
      <alignment horizontal="center" wrapText="1"/>
    </xf>
    <xf numFmtId="0" fontId="7" fillId="2" borderId="2" xfId="0" applyNumberFormat="1" applyFont="1" applyFill="1" applyBorder="1" applyAlignment="1">
      <alignment horizontal="justify" vertical="justify" shrinkToFit="1"/>
    </xf>
    <xf numFmtId="0" fontId="6" fillId="2" borderId="2" xfId="0" applyNumberFormat="1" applyFont="1" applyFill="1" applyBorder="1" applyAlignment="1">
      <alignment horizontal="justify" shrinkToFit="1"/>
    </xf>
    <xf numFmtId="164" fontId="3" fillId="2" borderId="1" xfId="0" applyNumberFormat="1" applyFont="1" applyFill="1" applyBorder="1" applyAlignment="1">
      <alignment horizontal="center" wrapText="1"/>
    </xf>
    <xf numFmtId="0" fontId="0" fillId="2" borderId="1" xfId="0" applyNumberFormat="1" applyFont="1" applyFill="1" applyBorder="1" applyAlignment="1">
      <alignment horizontal="justify" vertical="justify" shrinkToFit="1"/>
    </xf>
    <xf numFmtId="0" fontId="0" fillId="2" borderId="0" xfId="0" applyNumberFormat="1" applyFont="1" applyFill="1" applyBorder="1" applyAlignment="1">
      <alignment horizontal="justify" vertical="justify" shrinkToFit="1"/>
    </xf>
    <xf numFmtId="2" fontId="2" fillId="0" borderId="2" xfId="0" applyNumberFormat="1" applyFont="1" applyFill="1" applyBorder="1" applyAlignment="1" applyProtection="1">
      <alignment vertical="top" wrapText="1" readingOrder="1"/>
      <protection locked="0"/>
    </xf>
    <xf numFmtId="0" fontId="0" fillId="2" borderId="2" xfId="0" applyNumberFormat="1" applyFont="1" applyFill="1" applyBorder="1" applyAlignment="1">
      <alignment horizontal="justify" vertical="justify" shrinkToFit="1"/>
    </xf>
    <xf numFmtId="0" fontId="2" fillId="0" borderId="0" xfId="0" applyFont="1" applyFill="1" applyAlignment="1">
      <alignment horizontal="center" wrapText="1"/>
    </xf>
    <xf numFmtId="0" fontId="1" fillId="0" borderId="0" xfId="0" applyFont="1" applyFill="1" applyAlignment="1">
      <alignment wrapText="1"/>
    </xf>
    <xf numFmtId="0" fontId="2" fillId="0" borderId="0" xfId="0" applyFont="1" applyFill="1" applyAlignment="1">
      <alignment horizontal="center"/>
    </xf>
    <xf numFmtId="0" fontId="1" fillId="0" borderId="0" xfId="0" applyFont="1" applyFill="1" applyAlignment="1"/>
    <xf numFmtId="0" fontId="4" fillId="0" borderId="0" xfId="0" applyFont="1" applyFill="1" applyBorder="1" applyAlignment="1">
      <alignment horizontal="left"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9"/>
  <sheetViews>
    <sheetView tabSelected="1" topLeftCell="A32" workbookViewId="0">
      <selection activeCell="C26" sqref="C26"/>
    </sheetView>
  </sheetViews>
  <sheetFormatPr defaultColWidth="8.88671875" defaultRowHeight="13.2" x14ac:dyDescent="0.25"/>
  <cols>
    <col min="1" max="1" width="3.109375" style="1" customWidth="1"/>
    <col min="2" max="2" width="70.44140625" style="2" customWidth="1"/>
    <col min="3" max="3" width="12.33203125" style="1" customWidth="1"/>
    <col min="4" max="16384" width="8.88671875" style="1"/>
  </cols>
  <sheetData>
    <row r="1" spans="1:3" ht="41.4" customHeight="1" x14ac:dyDescent="0.25">
      <c r="A1" s="43" t="s">
        <v>8</v>
      </c>
      <c r="B1" s="43"/>
      <c r="C1" s="44"/>
    </row>
    <row r="2" spans="1:3" x14ac:dyDescent="0.25">
      <c r="A2" s="45" t="s">
        <v>11</v>
      </c>
      <c r="B2" s="45"/>
      <c r="C2" s="46"/>
    </row>
    <row r="3" spans="1:3" x14ac:dyDescent="0.25">
      <c r="A3" s="15"/>
      <c r="B3" s="15"/>
      <c r="C3" s="16" t="s">
        <v>2</v>
      </c>
    </row>
    <row r="4" spans="1:3" x14ac:dyDescent="0.25">
      <c r="A4" s="6"/>
      <c r="B4" s="4"/>
      <c r="C4" s="12" t="s">
        <v>9</v>
      </c>
    </row>
    <row r="5" spans="1:3" s="14" customFormat="1" ht="15.6" x14ac:dyDescent="0.3">
      <c r="A5" s="13" t="s">
        <v>0</v>
      </c>
      <c r="B5" s="25" t="s">
        <v>3</v>
      </c>
      <c r="C5" s="38">
        <f>C6+C8+C21+C23+C19</f>
        <v>188438.1</v>
      </c>
    </row>
    <row r="6" spans="1:3" s="14" customFormat="1" ht="15.6" x14ac:dyDescent="0.3">
      <c r="A6" s="13"/>
      <c r="B6" s="26" t="s">
        <v>23</v>
      </c>
      <c r="C6" s="34">
        <f>C7</f>
        <v>19065.5</v>
      </c>
    </row>
    <row r="7" spans="1:3" s="14" customFormat="1" ht="26.25" customHeight="1" x14ac:dyDescent="0.3">
      <c r="A7" s="13"/>
      <c r="B7" s="27" t="s">
        <v>12</v>
      </c>
      <c r="C7" s="35">
        <v>19065.5</v>
      </c>
    </row>
    <row r="8" spans="1:3" s="14" customFormat="1" ht="17.25" customHeight="1" x14ac:dyDescent="0.3">
      <c r="A8" s="13"/>
      <c r="B8" s="28" t="s">
        <v>10</v>
      </c>
      <c r="C8" s="34">
        <f>SUM(C9:C18)</f>
        <v>168041.2</v>
      </c>
    </row>
    <row r="9" spans="1:3" s="14" customFormat="1" ht="15.75" customHeight="1" x14ac:dyDescent="0.3">
      <c r="A9" s="13"/>
      <c r="B9" s="40" t="s">
        <v>13</v>
      </c>
      <c r="C9" s="35">
        <v>1000</v>
      </c>
    </row>
    <row r="10" spans="1:3" s="14" customFormat="1" ht="27.75" customHeight="1" x14ac:dyDescent="0.3">
      <c r="A10" s="13"/>
      <c r="B10" s="39" t="s">
        <v>14</v>
      </c>
      <c r="C10" s="35">
        <v>1000</v>
      </c>
    </row>
    <row r="11" spans="1:3" s="14" customFormat="1" ht="15.75" customHeight="1" x14ac:dyDescent="0.3">
      <c r="A11" s="13"/>
      <c r="B11" s="39" t="s">
        <v>15</v>
      </c>
      <c r="C11" s="35">
        <v>6304</v>
      </c>
    </row>
    <row r="12" spans="1:3" s="14" customFormat="1" ht="26.25" customHeight="1" x14ac:dyDescent="0.3">
      <c r="A12" s="13"/>
      <c r="B12" s="39" t="s">
        <v>27</v>
      </c>
      <c r="C12" s="35">
        <v>150920</v>
      </c>
    </row>
    <row r="13" spans="1:3" s="14" customFormat="1" ht="15.75" customHeight="1" x14ac:dyDescent="0.3">
      <c r="A13" s="13"/>
      <c r="B13" s="39" t="s">
        <v>16</v>
      </c>
      <c r="C13" s="35">
        <v>650</v>
      </c>
    </row>
    <row r="14" spans="1:3" s="14" customFormat="1" ht="27.75" customHeight="1" x14ac:dyDescent="0.3">
      <c r="A14" s="13"/>
      <c r="B14" s="39" t="s">
        <v>17</v>
      </c>
      <c r="C14" s="35">
        <v>1122</v>
      </c>
    </row>
    <row r="15" spans="1:3" s="14" customFormat="1" ht="26.25" customHeight="1" x14ac:dyDescent="0.3">
      <c r="A15" s="13"/>
      <c r="B15" s="39" t="s">
        <v>18</v>
      </c>
      <c r="C15" s="35">
        <v>2840.6</v>
      </c>
    </row>
    <row r="16" spans="1:3" s="14" customFormat="1" ht="15.75" customHeight="1" x14ac:dyDescent="0.3">
      <c r="A16" s="13"/>
      <c r="B16" s="39" t="s">
        <v>19</v>
      </c>
      <c r="C16" s="35">
        <v>3749.1</v>
      </c>
    </row>
    <row r="17" spans="1:3" s="14" customFormat="1" ht="24.75" customHeight="1" x14ac:dyDescent="0.3">
      <c r="A17" s="13"/>
      <c r="B17" s="39" t="s">
        <v>20</v>
      </c>
      <c r="C17" s="35">
        <v>81.2</v>
      </c>
    </row>
    <row r="18" spans="1:3" s="14" customFormat="1" ht="27" customHeight="1" x14ac:dyDescent="0.3">
      <c r="A18" s="13"/>
      <c r="B18" s="39" t="s">
        <v>21</v>
      </c>
      <c r="C18" s="35">
        <v>374.3</v>
      </c>
    </row>
    <row r="19" spans="1:3" s="14" customFormat="1" ht="21" customHeight="1" x14ac:dyDescent="0.3">
      <c r="A19" s="13"/>
      <c r="B19" s="37" t="s">
        <v>35</v>
      </c>
      <c r="C19" s="34">
        <f>C20</f>
        <v>-217.4</v>
      </c>
    </row>
    <row r="20" spans="1:3" s="14" customFormat="1" ht="27" customHeight="1" x14ac:dyDescent="0.3">
      <c r="A20" s="13"/>
      <c r="B20" s="42" t="s">
        <v>36</v>
      </c>
      <c r="C20" s="35">
        <v>-217.4</v>
      </c>
    </row>
    <row r="21" spans="1:3" s="14" customFormat="1" ht="18.75" customHeight="1" x14ac:dyDescent="0.3">
      <c r="A21" s="13"/>
      <c r="B21" s="37" t="s">
        <v>22</v>
      </c>
      <c r="C21" s="34">
        <f>C22</f>
        <v>1566.8</v>
      </c>
    </row>
    <row r="22" spans="1:3" s="14" customFormat="1" ht="75.599999999999994" customHeight="1" x14ac:dyDescent="0.3">
      <c r="A22" s="13"/>
      <c r="B22" s="36" t="s">
        <v>24</v>
      </c>
      <c r="C22" s="35">
        <v>1566.8</v>
      </c>
    </row>
    <row r="23" spans="1:3" s="14" customFormat="1" ht="16.5" customHeight="1" x14ac:dyDescent="0.3">
      <c r="A23" s="13"/>
      <c r="B23" s="37" t="s">
        <v>25</v>
      </c>
      <c r="C23" s="34">
        <f>C24</f>
        <v>-18</v>
      </c>
    </row>
    <row r="24" spans="1:3" s="14" customFormat="1" ht="27.75" customHeight="1" x14ac:dyDescent="0.3">
      <c r="A24" s="13"/>
      <c r="B24" s="36" t="s">
        <v>26</v>
      </c>
      <c r="C24" s="35">
        <v>-18</v>
      </c>
    </row>
    <row r="25" spans="1:3" s="14" customFormat="1" ht="15.6" x14ac:dyDescent="0.3">
      <c r="A25" s="13" t="s">
        <v>1</v>
      </c>
      <c r="B25" s="5" t="s">
        <v>4</v>
      </c>
      <c r="C25" s="31">
        <f>C27+C30+C29+C28+C31+C33+C34</f>
        <v>204617.2</v>
      </c>
    </row>
    <row r="26" spans="1:3" s="2" customFormat="1" x14ac:dyDescent="0.25">
      <c r="A26" s="6"/>
      <c r="B26" s="6" t="s">
        <v>5</v>
      </c>
      <c r="C26" s="33"/>
    </row>
    <row r="27" spans="1:3" ht="352.95" customHeight="1" x14ac:dyDescent="0.25">
      <c r="A27" s="6"/>
      <c r="B27" s="22" t="s">
        <v>34</v>
      </c>
      <c r="C27" s="29">
        <v>185192.6</v>
      </c>
    </row>
    <row r="28" spans="1:3" ht="30" customHeight="1" x14ac:dyDescent="0.25">
      <c r="A28" s="6"/>
      <c r="B28" s="22" t="s">
        <v>29</v>
      </c>
      <c r="C28" s="29">
        <v>1246.7</v>
      </c>
    </row>
    <row r="29" spans="1:3" ht="89.4" customHeight="1" x14ac:dyDescent="0.25">
      <c r="A29" s="6"/>
      <c r="B29" s="30" t="s">
        <v>33</v>
      </c>
      <c r="C29" s="29">
        <v>11162.6</v>
      </c>
    </row>
    <row r="30" spans="1:3" ht="89.4" customHeight="1" x14ac:dyDescent="0.25">
      <c r="A30" s="6"/>
      <c r="B30" s="23" t="s">
        <v>28</v>
      </c>
      <c r="C30" s="29">
        <v>6272.3</v>
      </c>
    </row>
    <row r="31" spans="1:3" s="2" customFormat="1" ht="41.4" customHeight="1" x14ac:dyDescent="0.25">
      <c r="A31" s="7"/>
      <c r="B31" s="22" t="s">
        <v>30</v>
      </c>
      <c r="C31" s="29">
        <v>1052.5999999999999</v>
      </c>
    </row>
    <row r="32" spans="1:3" s="2" customFormat="1" ht="15.6" customHeight="1" x14ac:dyDescent="0.25">
      <c r="A32" s="7"/>
      <c r="B32" s="41" t="s">
        <v>31</v>
      </c>
      <c r="C32" s="29"/>
    </row>
    <row r="33" spans="1:4" s="2" customFormat="1" ht="27.6" customHeight="1" x14ac:dyDescent="0.25">
      <c r="A33" s="7"/>
      <c r="B33" s="22" t="s">
        <v>32</v>
      </c>
      <c r="C33" s="29">
        <v>-90</v>
      </c>
    </row>
    <row r="34" spans="1:4" s="2" customFormat="1" ht="48" customHeight="1" x14ac:dyDescent="0.25">
      <c r="A34" s="7"/>
      <c r="B34" s="41" t="s">
        <v>37</v>
      </c>
      <c r="C34" s="29">
        <v>-219.6</v>
      </c>
    </row>
    <row r="35" spans="1:4" s="21" customFormat="1" x14ac:dyDescent="0.25">
      <c r="A35" s="6"/>
      <c r="B35" s="24" t="s">
        <v>7</v>
      </c>
      <c r="C35" s="32">
        <f>C5-C25</f>
        <v>-16179.100000000006</v>
      </c>
    </row>
    <row r="36" spans="1:4" x14ac:dyDescent="0.25">
      <c r="A36" s="8"/>
      <c r="B36" s="9"/>
      <c r="C36" s="10"/>
    </row>
    <row r="37" spans="1:4" ht="36" customHeight="1" x14ac:dyDescent="0.25">
      <c r="A37" s="11"/>
      <c r="B37" s="47" t="s">
        <v>6</v>
      </c>
      <c r="C37" s="47"/>
      <c r="D37" s="3"/>
    </row>
    <row r="38" spans="1:4" x14ac:dyDescent="0.25">
      <c r="A38" s="17"/>
      <c r="B38" s="18"/>
      <c r="C38" s="17"/>
    </row>
    <row r="39" spans="1:4" x14ac:dyDescent="0.25">
      <c r="A39" s="19"/>
      <c r="B39" s="20"/>
      <c r="C39" s="19"/>
    </row>
  </sheetData>
  <mergeCells count="3">
    <mergeCell ref="A1:C1"/>
    <mergeCell ref="A2:C2"/>
    <mergeCell ref="B37:C37"/>
  </mergeCells>
  <phoneticPr fontId="0" type="noConversion"/>
  <pageMargins left="1.1811023622047245" right="0" top="0.59055118110236227" bottom="0.39370078740157483" header="0.51181102362204722" footer="0.51181102362204722"/>
  <pageSetup paperSize="9" fitToHeight="3"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Лист1</vt:lpstr>
    </vt:vector>
  </TitlesOfParts>
  <Company>Reanimator EE</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DF-2-005</dc:creator>
  <cp:lastModifiedBy>Пожилова</cp:lastModifiedBy>
  <cp:lastPrinted>2023-12-22T08:17:44Z</cp:lastPrinted>
  <dcterms:created xsi:type="dcterms:W3CDTF">2008-04-16T04:24:25Z</dcterms:created>
  <dcterms:modified xsi:type="dcterms:W3CDTF">2024-03-27T13:33:11Z</dcterms:modified>
</cp:coreProperties>
</file>