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5 год\УТОЧНЕНИЕ БЮДЖЕТА\материалы к уточнению бюджета\"/>
    </mc:Choice>
  </mc:AlternateContent>
  <bookViews>
    <workbookView xWindow="0" yWindow="0" windowWidth="15360" windowHeight="77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/>
</workbook>
</file>

<file path=xl/calcChain.xml><?xml version="1.0" encoding="utf-8"?>
<calcChain xmlns="http://schemas.openxmlformats.org/spreadsheetml/2006/main">
  <c r="B13" i="1" l="1"/>
  <c r="B10" i="1"/>
  <c r="B12" i="1" s="1"/>
  <c r="C10" i="1" l="1"/>
  <c r="D10" i="1" s="1"/>
  <c r="D16" i="1" l="1"/>
  <c r="C13" i="1" l="1"/>
  <c r="G10" i="1" l="1"/>
  <c r="D13" i="1" l="1"/>
  <c r="G12" i="1"/>
  <c r="G13" i="1" s="1"/>
  <c r="G16" i="1" s="1"/>
  <c r="F9" i="1"/>
  <c r="H8" i="1"/>
  <c r="H11" i="1"/>
  <c r="E8" i="1"/>
  <c r="H9" i="1"/>
  <c r="D15" i="1"/>
  <c r="E9" i="1"/>
  <c r="E11" i="1"/>
  <c r="D11" i="1"/>
  <c r="D9" i="1"/>
  <c r="D8" i="1"/>
  <c r="F8" i="1" l="1"/>
  <c r="E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<sst xmlns="http://schemas.openxmlformats.org/spreadsheetml/2006/main" count="20" uniqueCount="20">
  <si>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</si>
  <si>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</si>
  <si>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</si>
  <si>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</si>
  <si>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</si>
  <si>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</si>
  <si>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</si>
  <si>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</si>
  <si>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</si>
  <si>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</si>
  <si>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</si>
  <si>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</si>
  <si>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</si>
  <si>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</si>
  <si>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</si>
  <si>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 xml:space="preserve">Анализ предлагаемых и утвержденных в бюджете основных характеристик бюджета округа  на 2025 год </t>
  </si>
  <si>
    <t xml:space="preserve">Утвержденные  основные показатели бюджета на 2025 год </t>
  </si>
  <si>
    <t>Предлагаемые показатели при уточнении бюджета в марте</t>
  </si>
  <si>
    <t>Структура 2025 г. %</t>
  </si>
  <si>
    <t>Исполнение бюджета на 1 марта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</si>
</sst>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0" fontId="2" fillId="0" borderId="1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/>
    <xf numFmtId="164" fontId="6" fillId="2" borderId="1" xfId="0" applyNumberFormat="1" applyFont="1" applyFill="1" applyBorder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1" fillId="2" borderId="2" xfId="0" applyNumberFormat="1" applyFont="1" applyFill="1" applyBorder="1"/>
    <xf numFmtId="164" fontId="3" fillId="2" borderId="2" xfId="0" applyNumberFormat="1" applyFon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0" fillId="2" borderId="1" xfId="0" applyNumberFormat="1" applyFill="1" applyBorder="1"/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1" fillId="0" borderId="2" xfId="0" applyNumberFormat="1" applyFont="1" applyFill="1" applyBorder="1"/>
    <xf numFmtId="164" fontId="3" fillId="0" borderId="2" xfId="0" applyNumberFormat="1" applyFont="1" applyFill="1" applyBorder="1"/>
    <xf numFmtId="0" fontId="6" fillId="0" borderId="1" xfId="0" applyFont="1" applyFill="1" applyBorder="1"/>
    <xf numFmtId="164" fontId="6" fillId="0" borderId="1" xfId="0" applyNumberFormat="1" applyFont="1" applyFill="1" applyBorder="1"/>
    <xf numFmtId="164" fontId="0" fillId="0" borderId="1" xfId="0" applyNumberForma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4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M15" sqref="M15"/>
    </sheetView>
  </sheetViews>
  <sheetFormatPr defaultColWidth="8.85546875" defaultRowHeight="12.75" x14ac:dyDescent="0.2"/>
  <cols>
    <col min="1" max="1" width="38.85546875" style="3" customWidth="1"/>
    <col min="2" max="2" width="15.28515625" style="3" customWidth="1"/>
    <col min="3" max="3" width="14.7109375" style="3" customWidth="1"/>
    <col min="4" max="4" width="12.7109375" style="3" customWidth="1"/>
    <col min="5" max="5" width="12.85546875" style="3" customWidth="1"/>
    <col min="6" max="6" width="11.28515625" style="3" customWidth="1"/>
    <col min="7" max="7" width="13.140625" style="3" customWidth="1"/>
    <col min="8" max="8" width="13" style="3" customWidth="1"/>
    <col min="9" max="16384" width="8.85546875" style="3"/>
  </cols>
  <sheetData>
    <row r="1" spans="1:8" s="1" customFormat="1" ht="11.25" customHeight="1" x14ac:dyDescent="0.2">
      <c r="A1" s="30" t="s">
        <v>15</v>
      </c>
      <c r="B1" s="30"/>
      <c r="C1" s="30"/>
      <c r="D1" s="30"/>
      <c r="E1" s="30"/>
      <c r="F1" s="31"/>
      <c r="G1" s="31"/>
      <c r="H1" s="31"/>
    </row>
    <row r="2" spans="1:8" s="1" customFormat="1" ht="21.2" customHeight="1" x14ac:dyDescent="0.2">
      <c r="A2" s="32"/>
      <c r="B2" s="32"/>
      <c r="C2" s="32"/>
      <c r="D2" s="32"/>
      <c r="E2" s="32"/>
      <c r="F2" s="31"/>
      <c r="G2" s="31"/>
      <c r="H2" s="31"/>
    </row>
    <row r="3" spans="1:8" s="1" customFormat="1" ht="15" customHeight="1" x14ac:dyDescent="0.25">
      <c r="A3" s="6"/>
      <c r="B3" s="6"/>
      <c r="C3" s="6"/>
      <c r="D3" s="6"/>
      <c r="E3" s="6"/>
    </row>
    <row r="4" spans="1:8" s="1" customFormat="1" ht="15" customHeight="1" x14ac:dyDescent="0.25">
      <c r="A4" s="6"/>
      <c r="B4" s="6"/>
      <c r="C4" s="6"/>
      <c r="D4" s="6"/>
      <c r="E4" s="6"/>
    </row>
    <row r="5" spans="1:8" s="1" customFormat="1" ht="15" customHeight="1" x14ac:dyDescent="0.25">
      <c r="A5" s="6"/>
      <c r="B5" s="6"/>
      <c r="C5" s="6"/>
      <c r="D5" s="6"/>
      <c r="E5" s="6"/>
      <c r="H5" s="1" t="s">
        <v>12</v>
      </c>
    </row>
    <row r="6" spans="1:8" ht="19.5" customHeight="1" x14ac:dyDescent="0.2">
      <c r="A6" s="36" t="s">
        <v>0</v>
      </c>
      <c r="B6" s="33" t="s">
        <v>16</v>
      </c>
      <c r="C6" s="33" t="s">
        <v>17</v>
      </c>
      <c r="D6" s="33" t="s">
        <v>1</v>
      </c>
      <c r="E6" s="33" t="s">
        <v>10</v>
      </c>
      <c r="F6" s="33" t="s">
        <v>18</v>
      </c>
      <c r="G6" s="28" t="s">
        <v>19</v>
      </c>
      <c r="H6" s="28" t="s">
        <v>11</v>
      </c>
    </row>
    <row r="7" spans="1:8" ht="67.7" customHeight="1" x14ac:dyDescent="0.2">
      <c r="A7" s="34"/>
      <c r="B7" s="35"/>
      <c r="C7" s="34"/>
      <c r="D7" s="35"/>
      <c r="E7" s="34"/>
      <c r="F7" s="35"/>
      <c r="G7" s="29"/>
      <c r="H7" s="29"/>
    </row>
    <row r="8" spans="1:8" s="1" customFormat="1" ht="16.5" customHeight="1" x14ac:dyDescent="0.2">
      <c r="A8" s="7" t="s">
        <v>8</v>
      </c>
      <c r="B8" s="14">
        <v>228959</v>
      </c>
      <c r="C8" s="14">
        <v>228959</v>
      </c>
      <c r="D8" s="15">
        <f t="shared" ref="D8:D15" si="0">SUM(C8-B8)</f>
        <v>0</v>
      </c>
      <c r="E8" s="15">
        <f>C8/B8*100</f>
        <v>100</v>
      </c>
      <c r="F8" s="14">
        <f>C8*100/C10</f>
        <v>23.812049557068566</v>
      </c>
      <c r="G8" s="13">
        <v>23914.9</v>
      </c>
      <c r="H8" s="13">
        <f>G8/B8*100</f>
        <v>10.445057848785154</v>
      </c>
    </row>
    <row r="9" spans="1:8" ht="12.75" customHeight="1" x14ac:dyDescent="0.2">
      <c r="A9" s="8" t="s">
        <v>7</v>
      </c>
      <c r="B9" s="15">
        <v>716193.7</v>
      </c>
      <c r="C9" s="15">
        <v>732566.8</v>
      </c>
      <c r="D9" s="15">
        <f t="shared" si="0"/>
        <v>16373.100000000093</v>
      </c>
      <c r="E9" s="15">
        <f>C9/B9*100</f>
        <v>102.28612734236565</v>
      </c>
      <c r="F9" s="14">
        <f>C9*100/C10</f>
        <v>76.187950442931424</v>
      </c>
      <c r="G9" s="13">
        <v>71332.2</v>
      </c>
      <c r="H9" s="13">
        <f>G9/B9*100</f>
        <v>9.9599033054884458</v>
      </c>
    </row>
    <row r="10" spans="1:8" s="5" customFormat="1" ht="15" x14ac:dyDescent="0.2">
      <c r="A10" s="4" t="s">
        <v>2</v>
      </c>
      <c r="B10" s="14">
        <f>SUM(B8:B9)</f>
        <v>945152.7</v>
      </c>
      <c r="C10" s="14">
        <f>SUM(C8:C9)</f>
        <v>961525.8</v>
      </c>
      <c r="D10" s="15">
        <f>SUM(C10-B10)</f>
        <v>16373.100000000093</v>
      </c>
      <c r="E10" s="15">
        <f>C10/B10*100</f>
        <v>101.73232325316323</v>
      </c>
      <c r="F10" s="14">
        <v>100</v>
      </c>
      <c r="G10" s="14">
        <f>SUM(G8:G9)</f>
        <v>95247.1</v>
      </c>
      <c r="H10" s="13">
        <f>G10/B10*100</f>
        <v>10.077429816367239</v>
      </c>
    </row>
    <row r="11" spans="1:8" s="5" customFormat="1" ht="15" x14ac:dyDescent="0.2">
      <c r="A11" s="4" t="s">
        <v>3</v>
      </c>
      <c r="B11" s="21">
        <v>945152.7</v>
      </c>
      <c r="C11" s="21">
        <v>1035151.8</v>
      </c>
      <c r="D11" s="21">
        <f t="shared" si="0"/>
        <v>89999.100000000093</v>
      </c>
      <c r="E11" s="15">
        <f>C11/B11*100</f>
        <v>109.52217562305013</v>
      </c>
      <c r="F11" s="14">
        <v>100</v>
      </c>
      <c r="G11" s="25">
        <v>73025.8</v>
      </c>
      <c r="H11" s="13">
        <f>G11/B11*100</f>
        <v>7.7263494036466289</v>
      </c>
    </row>
    <row r="12" spans="1:8" ht="38.25" x14ac:dyDescent="0.2">
      <c r="A12" s="9" t="s">
        <v>4</v>
      </c>
      <c r="B12" s="22">
        <f>B10-B11</f>
        <v>0</v>
      </c>
      <c r="C12" s="22">
        <f>C10-C11</f>
        <v>-73626</v>
      </c>
      <c r="D12" s="23">
        <f t="shared" si="0"/>
        <v>-73626</v>
      </c>
      <c r="E12" s="16"/>
      <c r="F12" s="18"/>
      <c r="G12" s="22">
        <f>G10-G11</f>
        <v>22221.300000000003</v>
      </c>
      <c r="H12" s="19"/>
    </row>
    <row r="13" spans="1:8" ht="27" customHeight="1" x14ac:dyDescent="0.2">
      <c r="A13" s="8" t="s">
        <v>5</v>
      </c>
      <c r="B13" s="22">
        <f>B14</f>
        <v>0</v>
      </c>
      <c r="C13" s="22">
        <f>C14</f>
        <v>0</v>
      </c>
      <c r="D13" s="23">
        <f t="shared" si="0"/>
        <v>0</v>
      </c>
      <c r="E13" s="15"/>
      <c r="F13" s="18"/>
      <c r="G13" s="26">
        <f>G12</f>
        <v>22221.300000000003</v>
      </c>
      <c r="H13" s="19"/>
    </row>
    <row r="14" spans="1:8" x14ac:dyDescent="0.2">
      <c r="A14" s="10" t="s">
        <v>6</v>
      </c>
      <c r="B14" s="22"/>
      <c r="C14" s="22"/>
      <c r="D14" s="24"/>
      <c r="E14" s="17"/>
      <c r="F14" s="18"/>
      <c r="G14" s="27"/>
      <c r="H14" s="20"/>
    </row>
    <row r="15" spans="1:8" ht="39.200000000000003" customHeight="1" x14ac:dyDescent="0.2">
      <c r="A15" s="9" t="s">
        <v>9</v>
      </c>
      <c r="B15" s="22">
        <v>0</v>
      </c>
      <c r="C15" s="22">
        <v>0</v>
      </c>
      <c r="D15" s="23">
        <f t="shared" si="0"/>
        <v>0</v>
      </c>
      <c r="E15" s="16"/>
      <c r="F15" s="18"/>
      <c r="G15" s="27"/>
      <c r="H15" s="20"/>
    </row>
    <row r="16" spans="1:8" x14ac:dyDescent="0.2">
      <c r="A16" s="9" t="s">
        <v>14</v>
      </c>
      <c r="B16" s="22">
        <v>0</v>
      </c>
      <c r="C16" s="22">
        <v>73626</v>
      </c>
      <c r="D16" s="23">
        <f>SUM(C16-B16)</f>
        <v>73626</v>
      </c>
      <c r="E16" s="16"/>
      <c r="F16" s="18"/>
      <c r="G16" s="27">
        <f>G13</f>
        <v>22221.300000000003</v>
      </c>
      <c r="H16" s="20"/>
    </row>
    <row r="17" spans="1:6" x14ac:dyDescent="0.2">
      <c r="A17" s="11"/>
      <c r="B17" s="2"/>
      <c r="C17" s="2"/>
      <c r="D17" s="12"/>
      <c r="E17" s="12"/>
      <c r="F17" s="2"/>
    </row>
    <row r="18" spans="1:6" x14ac:dyDescent="0.2">
      <c r="A18" s="11"/>
      <c r="B18" s="2"/>
      <c r="C18" s="2"/>
      <c r="D18" s="12"/>
      <c r="E18" s="12"/>
      <c r="F18" s="2"/>
    </row>
    <row r="19" spans="1:6" x14ac:dyDescent="0.2">
      <c r="A19" s="11"/>
      <c r="B19" s="2"/>
      <c r="C19" s="2"/>
      <c r="D19" s="12"/>
      <c r="E19" s="12"/>
      <c r="F19" s="2"/>
    </row>
    <row r="20" spans="1:6" x14ac:dyDescent="0.2">
      <c r="A20" s="11"/>
      <c r="B20" s="2"/>
      <c r="C20" s="2"/>
      <c r="D20" s="12"/>
      <c r="E20" s="12"/>
      <c r="F20" s="2"/>
    </row>
    <row r="21" spans="1:6" x14ac:dyDescent="0.2">
      <c r="A21" s="3" t="s">
        <v>13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Comp</cp:lastModifiedBy>
  <cp:lastPrinted>2024-12-18T06:17:29Z</cp:lastPrinted>
  <dcterms:created xsi:type="dcterms:W3CDTF">2000-02-15T07:22:38Z</dcterms:created>
  <dcterms:modified xsi:type="dcterms:W3CDTF">2025-03-07T07:06:48Z</dcterms:modified>
</cp:coreProperties>
</file>