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215" windowWidth="13020" windowHeight="6900"/>
  </bookViews>
  <sheets>
    <sheet name="Лист1" sheetId="3" r:id="rId1"/>
  </sheets>
  <definedNames>
    <definedName name="_xlnm.Print_Titles" localSheetId="0">Лист1!$4:$5</definedName>
    <definedName name="_xlnm.Print_Area" localSheetId="0">Лист1!$A$1:$K$49</definedName>
  </definedNames>
  <calcPr calcId="152511"/>
</workbook>
</file>

<file path=xl/calcChain.xml><?xml version="1.0" encoding="utf-8"?>
<calcChain xmlns="http://schemas.openxmlformats.org/spreadsheetml/2006/main">
  <c r="J22" i="3" l="1"/>
  <c r="K22" i="3"/>
  <c r="K45" i="3" l="1"/>
  <c r="K49" i="3" s="1"/>
  <c r="J45" i="3"/>
  <c r="J49" i="3" s="1"/>
  <c r="I45" i="3"/>
  <c r="H36" i="3" l="1"/>
  <c r="H16" i="3" l="1"/>
  <c r="H22" i="3"/>
  <c r="I49" i="3" l="1"/>
  <c r="H17" i="3"/>
  <c r="H35" i="3"/>
  <c r="H45" i="3"/>
  <c r="H49" i="3" l="1"/>
  <c r="J25" i="3"/>
  <c r="I25" i="3"/>
  <c r="H25" i="3"/>
</calcChain>
</file>

<file path=xl/sharedStrings.xml><?xml version="1.0" encoding="utf-8"?>
<sst xmlns="http://schemas.openxmlformats.org/spreadsheetml/2006/main" count="259" uniqueCount="129">
  <si>
    <t>4.</t>
  </si>
  <si>
    <t>2019 год</t>
  </si>
  <si>
    <t>Оптимизация бюджетной сети</t>
  </si>
  <si>
    <t>Оптимизация мер социальной поддержки.</t>
  </si>
  <si>
    <t xml:space="preserve">Введение дополнительных критериев  при назначении предоставления мер социальной поддержки отдельным категориям граждан, способствующее сокращению прироста численности получателей. </t>
  </si>
  <si>
    <t>Исключение из регионального законодательства норм об обеспечении отдельными социальными выплатами категорий лиц, имеющих возможность получать соответствующие выплаты за счет средств федерального бюджета.</t>
  </si>
  <si>
    <t xml:space="preserve">Разработка стандарта нормативной площади жилого помещения для предоставления компенсаций на оплату жилого помещения и коммунальных услуг отдельным категориям граждан и предоставление льгот в размере, не превышающем нормативы площади и нормативы потребления услуг. </t>
  </si>
  <si>
    <t>Исключение из числа получателей мер социальной поддержки по оплате жилья и коммунальных услуг членов семей носителей льгот, оставив только нетрудоспособных иждивенцев (детей, детей-инвалидов, инвалидов с детства) совместно с ним проживающих и находящихся на его полном содержании.</t>
  </si>
  <si>
    <t>Оптимизация системы мер социальной поддержки области в части установления ограничения размера доплаты к пенсии неработающим лицам, замещавшим должности в органах государственной власти и управления  региона.</t>
  </si>
  <si>
    <t>Меры административного характера по социальным выплатам (периодичность подтверждения права на льготу, подтверждающие документы).</t>
  </si>
  <si>
    <t>Оптимизация расходов на страховые взносы на неработающее население за счет проведения работы по актуализации сведений о численности неработающего населения.</t>
  </si>
  <si>
    <t>Ответственный исполнитель</t>
  </si>
  <si>
    <t>Бюджетный эффект</t>
  </si>
  <si>
    <t>Департамент социальной защиты населения области</t>
  </si>
  <si>
    <t>1.1</t>
  </si>
  <si>
    <t>3.</t>
  </si>
  <si>
    <t>3.1</t>
  </si>
  <si>
    <t>4.1</t>
  </si>
  <si>
    <t>5.</t>
  </si>
  <si>
    <t>Да/нет</t>
  </si>
  <si>
    <t xml:space="preserve">да </t>
  </si>
  <si>
    <t>%</t>
  </si>
  <si>
    <t>Департамент финансов области</t>
  </si>
  <si>
    <t>х</t>
  </si>
  <si>
    <t>Наименование мероприятия</t>
  </si>
  <si>
    <t xml:space="preserve">Срок реализации </t>
  </si>
  <si>
    <t>Значение целевого показателя/бюджетный эффект</t>
  </si>
  <si>
    <t>по разделу II</t>
  </si>
  <si>
    <t>II.</t>
  </si>
  <si>
    <t>Информирование органов исполнительной государственной власти области о состоянии дебиторской и кредиторской задолженности областного бюджета</t>
  </si>
  <si>
    <t>Департамент здравоохранения области</t>
  </si>
  <si>
    <t>6.</t>
  </si>
  <si>
    <t>7.</t>
  </si>
  <si>
    <t>Наличие утвержденных планов</t>
  </si>
  <si>
    <t>2017-2018 годы</t>
  </si>
  <si>
    <t>Наличие информации, направленной в адрес органов исполнительной государственной власти области</t>
  </si>
  <si>
    <t>Доля снижения потребления энергоресурсов по заключенным энергосервисным контрактам в общеме объеме расходов на энергоресурсы</t>
  </si>
  <si>
    <t>Доля государсвенных учреждений, заключивших энергосервисные контракты, в общем количестве учреждений</t>
  </si>
  <si>
    <t>Заключение энергосервисных договоров (контрактов) государственными учреждениями области</t>
  </si>
  <si>
    <t>Департамент топливно-энергетического комплекса и тарифного регулирования, органы исполнительной государственной власти осуществляющие полномочия учредителя государственных организаций (учреждений)</t>
  </si>
  <si>
    <t>Ед.из-мерения</t>
  </si>
  <si>
    <t>В сфере культуры</t>
  </si>
  <si>
    <t>4.2</t>
  </si>
  <si>
    <t>тыс. рублей</t>
  </si>
  <si>
    <t>Бюджетный эффект
(в сопоставимых условиях)</t>
  </si>
  <si>
    <t>Бюджетный эффект (экономия, рассчитанная исходя из тарифа и актуализированной численности неработающего населения)</t>
  </si>
  <si>
    <t>Целевой показатель/документ***</t>
  </si>
  <si>
    <t>Подготовка предложений в областное законодательство в части введения критериев адресности и нуждаемости при предоставлении мер социальной поддержки в рамках деятельности межведомственной рабочей группы, созданной в соответствии с постановлением Губернатора области от 7 июня 2016 года № 312</t>
  </si>
  <si>
    <t>Оптимизация расходов на страховые взносы за неработающее население в фонд обязательного медицинского страхования за счет проведения работы по актуализации сведений о численности неработающего населения</t>
  </si>
  <si>
    <t>Оптимизация расходов на содержание подведомственных муниципальных учреждений</t>
  </si>
  <si>
    <t xml:space="preserve">Бюджетный эффект
</t>
  </si>
  <si>
    <t>информация по итогам мониторинга</t>
  </si>
  <si>
    <t>Проведение мониторинга и  урегулирования дебиторской и кредиторской задолженности главными распорядителями</t>
  </si>
  <si>
    <t>подготовка информации</t>
  </si>
  <si>
    <t>Оптимизация расходов на содержание органов местного самоуправления</t>
  </si>
  <si>
    <t>Совершенствование системы закупок для муниципальных нужд</t>
  </si>
  <si>
    <t>Органы местного самоуправления, осуществляющие полномочия учредителя</t>
  </si>
  <si>
    <t>Органы местного самоуправления</t>
  </si>
  <si>
    <t>тыс. руб., всего</t>
  </si>
  <si>
    <t>количество муниципальных учреждений</t>
  </si>
  <si>
    <t>В  сфере образования</t>
  </si>
  <si>
    <t>В  сфере физической культуры</t>
  </si>
  <si>
    <t>Мониторинг эффективности структуры бюджетной сети</t>
  </si>
  <si>
    <t>1.2.</t>
  </si>
  <si>
    <t>мониторинг эффективности работы сети бюджетных учреждений</t>
  </si>
  <si>
    <t>иные сферы</t>
  </si>
  <si>
    <t>2.</t>
  </si>
  <si>
    <t>внесение изменений в нормативные акты</t>
  </si>
  <si>
    <t>Корректировка нормативных затрат на содержание имущества на основе проведенной инвентаризации имущества, не используемого учреждениями при выполнении муниципального задания</t>
  </si>
  <si>
    <t xml:space="preserve">Органы местного самоуправления, осуществляющие полномочия учредителя </t>
  </si>
  <si>
    <t>передача неиспользуемого имущества в казну, списание имущества, которое утратило потребительские свойства</t>
  </si>
  <si>
    <t xml:space="preserve">передача неиспользуемого имущества в казну, перевод учреждений на свободные площади других учреждений с высвобождением зданий, списание неиспользуемых помещений </t>
  </si>
  <si>
    <t>Органы местного самоуправления, осуществляющие полномочия учредителя (бюджетные учреждения)</t>
  </si>
  <si>
    <t>прирост доходов от внебюджетной деятельности по сравнению с предыдущим годом</t>
  </si>
  <si>
    <t>проведения конкурсных процедур</t>
  </si>
  <si>
    <t>штатная численность муниципальных служащих</t>
  </si>
  <si>
    <t>контроль численности муниципальных служащих</t>
  </si>
  <si>
    <t>обеспечение увеличение доходов от оказания платных услуг (работ) учреждениями, расширение перечня услуг</t>
  </si>
  <si>
    <t xml:space="preserve">Увеличение доходов от оказания платных услуг (работ) подведомственными  учреждениями </t>
  </si>
  <si>
    <t>Соблюдение норматива на оплату труда по органам местного самоуправления</t>
  </si>
  <si>
    <t>контроль за соблюдением норматива на оплату труда по органам местного самоуправления</t>
  </si>
  <si>
    <t>&lt;100%</t>
  </si>
  <si>
    <t>4.2.</t>
  </si>
  <si>
    <t xml:space="preserve">Обеспечение направления каждым подведомственным муниципальным учреждением, получающим субсидии на иные цели на укрепление материально-технической базы и осуществляющим приносящую доход деятельность, не менее 5% средств от приносящей доход деятельности (рассчитанной от суммы субсидии на иные цели) на материально-техническое оснащение </t>
  </si>
  <si>
    <t>Обеспечение направления не менее 5% средств от приносящей доход деятельности (рассчитанной от суммы субсидии на иные цели) на материально-техническое оснащение учреждения</t>
  </si>
  <si>
    <t>x</t>
  </si>
  <si>
    <t xml:space="preserve">Мониторинг численности административно-хозяйственного и управленческого персонала учреждений, осуществления учреждениями несвойственных функций </t>
  </si>
  <si>
    <t xml:space="preserve">осуществление мониторинга, при необходимости составление плана мероприятий оптимизации численности работников, передачи несвойственных функций учреждений на аутсорсинг </t>
  </si>
  <si>
    <t>оценка показателя по факту осуществления мероприятия</t>
  </si>
  <si>
    <t>3.2</t>
  </si>
  <si>
    <t>3.3</t>
  </si>
  <si>
    <t>7.1.</t>
  </si>
  <si>
    <t>7.2.</t>
  </si>
  <si>
    <t>проведение мероприятий по оптимизации бюджетной сети по итогам мониторинга (при необходимости)</t>
  </si>
  <si>
    <t>2.1</t>
  </si>
  <si>
    <t>При необходимисти разработка Плана мероприятий оптимизации численности работников, передачи несвойственных функций на аутсорсинг</t>
  </si>
  <si>
    <t>разработка Плана мероприятий</t>
  </si>
  <si>
    <t>наличие плана мероприятий</t>
  </si>
  <si>
    <t>План мероприятий оптимизации расходов бюджета</t>
  </si>
  <si>
    <t>Механизм (инструмент) реализации</t>
  </si>
  <si>
    <t xml:space="preserve">Проведение мероприятий по недопущению образования просроченной кредиторской задолженности </t>
  </si>
  <si>
    <t>Утверждение органами местного самоуправления планов мероприятий по погашению просроченной кредиторской задолженности в течении следующего месяца после отчетного, в котором возникла кредиторская задолженность</t>
  </si>
  <si>
    <t>7.3</t>
  </si>
  <si>
    <t xml:space="preserve">бюджетный эффект от сокращения расходов </t>
  </si>
  <si>
    <t>реорганизация юридических лиц с учетом количества контингента обслуживания , оптимизации численности работников бюджетной сферы</t>
  </si>
  <si>
    <t>Бюджетный эффект от сокращения расходов в результате проведения реорганизации сети</t>
  </si>
  <si>
    <t>в тч  бюджет округа</t>
  </si>
  <si>
    <t>анализ показателей отчета о выполнении муниципальными учреждениями округа муниципального задания в отчетном финансовом году</t>
  </si>
  <si>
    <t>Предоставление информации в Управление финансов округа о сроках и объемах возврата субсидий в связи с неисполнением муниципальным учреждением показателей, установленных в муниципальном задании</t>
  </si>
  <si>
    <t>Проведение мониторинга просроченной  кредиторской задолженности бюджета округа</t>
  </si>
  <si>
    <t>Представление утвержденных планов в Финансовое управление округа</t>
  </si>
  <si>
    <t>Кр=Фр/Нр*100%, где Фр-фактические расходы на оплату труда органов местного самоуправления, Нр-нормативный объем расходов на оплату труда органов местного самоуправления округа в текущем финансовом году, рассчитанный на основе постановления Правительства области №1416 от 28 июля 2008 г.</t>
  </si>
  <si>
    <t xml:space="preserve">Оптимизация расходов на содержание органов местного самоуправления
округа
</t>
  </si>
  <si>
    <t>Сокращение текущих расходов на содержание органов местного самоуправления округа</t>
  </si>
  <si>
    <t>Органы местного самоуправления округа</t>
  </si>
  <si>
    <t>2025 год</t>
  </si>
  <si>
    <t>Финансовое управление администрации  округа</t>
  </si>
  <si>
    <t xml:space="preserve">Представление в Финансовое управление администрации  округа, утвержденных планов мероприятий по погашению просроченной кредиторской задолженности </t>
  </si>
  <si>
    <t>Финансовое управление администрации округа</t>
  </si>
  <si>
    <t>Обеспечение возврата субсидий в связи с неисполнением муниципальным учреждением показателей, установленных в муниципальном задании в соответствии с Постановлением администрации Бабушкинского муниципального округа от 13 января 2023 года № 43  "О порядке формирования муниципального задания на оказание муниципальных услуг (выполнение работ) в отношении муниципальных учреждений округа  и финансового обеспечения выполнения муниципального задания"</t>
  </si>
  <si>
    <t>2026 год</t>
  </si>
  <si>
    <t>2024-2026 годы</t>
  </si>
  <si>
    <t>В  сфере культуры, физический культуры</t>
  </si>
  <si>
    <t>в сфере культуры, физической культуры</t>
  </si>
  <si>
    <t>План мероприятий оптимизации расходов Бабушкинского муниципального округа на 2025-2027 годы</t>
  </si>
  <si>
    <t>2027 год</t>
  </si>
  <si>
    <t>2025-2027 годы</t>
  </si>
  <si>
    <t>Недопущение роста численности муниципальных служащих, сложившейся по состоянию на 01.01.2025 г</t>
  </si>
  <si>
    <t xml:space="preserve">Приложение 2 к постановлению Администрации Бабушкинского муниципального округа от 28.03.2025 г.  № 634  "Об утверждении Плана мероприятий по повышению финансовой устойчивости  Бабушкинского муниципального округа на 2025-2027 годы"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</si>
</sst>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5" x14ac:knownFonts="1"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sz val="14"/>
      <color rgb="FF000000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4"/>
      <name val="Calibri"/>
      <family val="2"/>
    </font>
    <font>
      <sz val="13"/>
      <name val="Times New Roman"/>
      <family val="1"/>
      <charset val="204"/>
    </font>
    <font>
      <i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0" fontId="2" fillId="0" borderId="0"/>
    <xf numFmtId="0" fontId="3" fillId="0" borderId="0"/>
    <xf numFmtId="0" fontId="3" fillId="0" borderId="0"/>
  </cellStyleXfs>
  <cellXfs count="115">
    <xf numFmtId="0" fontId="0" fillId="0" borderId="0" xfId="0"/>
    <xf numFmtId="164" fontId="1" fillId="0" borderId="1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0" xfId="0" applyFont="1" applyFill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top" wrapText="1"/>
    </xf>
    <xf numFmtId="164" fontId="4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7" fillId="0" borderId="0" xfId="0" applyFont="1" applyFill="1"/>
    <xf numFmtId="165" fontId="7" fillId="0" borderId="0" xfId="0" applyNumberFormat="1" applyFont="1" applyFill="1"/>
    <xf numFmtId="0" fontId="1" fillId="0" borderId="0" xfId="0" applyFont="1" applyFill="1" applyAlignment="1">
      <alignment vertical="top" wrapText="1"/>
    </xf>
    <xf numFmtId="0" fontId="1" fillId="0" borderId="1" xfId="0" applyFont="1" applyFill="1" applyBorder="1" applyAlignment="1">
      <alignment vertical="top" wrapText="1"/>
    </xf>
    <xf numFmtId="0" fontId="1" fillId="0" borderId="0" xfId="0" applyFont="1" applyFill="1" applyAlignment="1">
      <alignment horizontal="center" vertical="top" wrapText="1"/>
    </xf>
    <xf numFmtId="0" fontId="6" fillId="0" borderId="4" xfId="0" applyFont="1" applyFill="1" applyBorder="1" applyAlignment="1">
      <alignment horizontal="center" vertical="top" wrapText="1"/>
    </xf>
    <xf numFmtId="0" fontId="9" fillId="0" borderId="0" xfId="0" applyFont="1" applyFill="1"/>
    <xf numFmtId="49" fontId="1" fillId="0" borderId="1" xfId="0" applyNumberFormat="1" applyFont="1" applyFill="1" applyBorder="1" applyAlignment="1">
      <alignment horizontal="center" vertical="center" wrapText="1"/>
    </xf>
    <xf numFmtId="0" fontId="10" fillId="0" borderId="0" xfId="0" applyFont="1" applyFill="1" applyAlignment="1">
      <alignment wrapText="1"/>
    </xf>
    <xf numFmtId="49" fontId="6" fillId="0" borderId="1" xfId="0" applyNumberFormat="1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vertical="top" wrapText="1"/>
    </xf>
    <xf numFmtId="164" fontId="5" fillId="0" borderId="1" xfId="0" applyNumberFormat="1" applyFont="1" applyFill="1" applyBorder="1" applyAlignment="1">
      <alignment horizontal="center" vertical="top" wrapText="1"/>
    </xf>
    <xf numFmtId="49" fontId="1" fillId="0" borderId="5" xfId="0" applyNumberFormat="1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vertical="top" wrapText="1"/>
    </xf>
    <xf numFmtId="0" fontId="1" fillId="0" borderId="5" xfId="0" applyFont="1" applyFill="1" applyBorder="1" applyAlignment="1">
      <alignment vertical="top" wrapText="1"/>
    </xf>
    <xf numFmtId="0" fontId="4" fillId="0" borderId="2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0" fontId="1" fillId="0" borderId="5" xfId="0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top"/>
    </xf>
    <xf numFmtId="0" fontId="1" fillId="0" borderId="5" xfId="0" applyFont="1" applyFill="1" applyBorder="1" applyAlignment="1">
      <alignment vertical="top" wrapText="1"/>
    </xf>
    <xf numFmtId="0" fontId="8" fillId="0" borderId="3" xfId="0" applyFont="1" applyFill="1" applyBorder="1" applyAlignment="1">
      <alignment horizontal="left" vertical="top" wrapText="1"/>
    </xf>
    <xf numFmtId="49" fontId="6" fillId="0" borderId="3" xfId="0" applyNumberFormat="1" applyFont="1" applyFill="1" applyBorder="1" applyAlignment="1">
      <alignment horizontal="center" vertical="top" wrapText="1"/>
    </xf>
    <xf numFmtId="0" fontId="12" fillId="0" borderId="1" xfId="0" applyFont="1" applyFill="1" applyBorder="1" applyAlignment="1">
      <alignment vertical="top" wrapText="1"/>
    </xf>
    <xf numFmtId="164" fontId="12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vertical="top" wrapText="1"/>
    </xf>
    <xf numFmtId="49" fontId="1" fillId="0" borderId="3" xfId="0" applyNumberFormat="1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top" wrapText="1"/>
    </xf>
    <xf numFmtId="0" fontId="11" fillId="0" borderId="1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top" wrapText="1"/>
    </xf>
    <xf numFmtId="0" fontId="1" fillId="0" borderId="8" xfId="0" applyFont="1" applyFill="1" applyBorder="1" applyAlignment="1">
      <alignment horizontal="center" vertical="top" wrapText="1"/>
    </xf>
    <xf numFmtId="0" fontId="1" fillId="0" borderId="5" xfId="0" applyFont="1" applyFill="1" applyBorder="1" applyAlignment="1">
      <alignment horizontal="center" vertical="top" wrapText="1"/>
    </xf>
    <xf numFmtId="0" fontId="1" fillId="0" borderId="5" xfId="0" applyFont="1" applyFill="1" applyBorder="1" applyAlignment="1">
      <alignment vertical="top" wrapText="1"/>
    </xf>
    <xf numFmtId="49" fontId="1" fillId="0" borderId="3" xfId="0" applyNumberFormat="1" applyFont="1" applyFill="1" applyBorder="1" applyAlignment="1">
      <alignment horizontal="center" vertical="top" wrapText="1"/>
    </xf>
    <xf numFmtId="49" fontId="1" fillId="0" borderId="5" xfId="0" applyNumberFormat="1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horizontal="center" vertical="top" wrapText="1"/>
    </xf>
    <xf numFmtId="0" fontId="8" fillId="0" borderId="5" xfId="0" applyFont="1" applyFill="1" applyBorder="1" applyAlignment="1">
      <alignment horizontal="center" vertical="top" wrapText="1"/>
    </xf>
    <xf numFmtId="0" fontId="1" fillId="2" borderId="5" xfId="0" applyFont="1" applyFill="1" applyBorder="1" applyAlignment="1">
      <alignment vertical="top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vertical="top" wrapText="1"/>
    </xf>
    <xf numFmtId="0" fontId="1" fillId="2" borderId="0" xfId="0" applyFont="1" applyFill="1" applyAlignment="1">
      <alignment horizontal="center" vertical="top" wrapText="1"/>
    </xf>
    <xf numFmtId="0" fontId="4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top" wrapText="1"/>
    </xf>
    <xf numFmtId="49" fontId="14" fillId="0" borderId="1" xfId="0" applyNumberFormat="1" applyFont="1" applyFill="1" applyBorder="1" applyAlignment="1">
      <alignment horizontal="center" vertical="top" wrapText="1"/>
    </xf>
    <xf numFmtId="0" fontId="1" fillId="0" borderId="5" xfId="0" applyFont="1" applyFill="1" applyBorder="1" applyAlignment="1">
      <alignment horizontal="center" vertical="top" wrapText="1"/>
    </xf>
    <xf numFmtId="0" fontId="1" fillId="0" borderId="5" xfId="0" applyFont="1" applyFill="1" applyBorder="1" applyAlignment="1">
      <alignment vertical="top" wrapText="1"/>
    </xf>
    <xf numFmtId="49" fontId="5" fillId="0" borderId="1" xfId="0" applyNumberFormat="1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top" wrapText="1"/>
    </xf>
    <xf numFmtId="14" fontId="1" fillId="0" borderId="3" xfId="0" applyNumberFormat="1" applyFont="1" applyFill="1" applyBorder="1" applyAlignment="1">
      <alignment horizontal="center" vertical="top" wrapText="1"/>
    </xf>
    <xf numFmtId="49" fontId="1" fillId="0" borderId="3" xfId="0" applyNumberFormat="1" applyFont="1" applyFill="1" applyBorder="1" applyAlignment="1">
      <alignment horizontal="center" vertical="center" wrapText="1"/>
    </xf>
    <xf numFmtId="49" fontId="1" fillId="0" borderId="3" xfId="0" applyNumberFormat="1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vertical="top" wrapText="1"/>
    </xf>
    <xf numFmtId="164" fontId="1" fillId="0" borderId="3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 vertical="top" wrapText="1"/>
    </xf>
    <xf numFmtId="0" fontId="12" fillId="0" borderId="3" xfId="0" applyFont="1" applyFill="1" applyBorder="1" applyAlignment="1">
      <alignment vertical="top" wrapText="1"/>
    </xf>
    <xf numFmtId="4" fontId="12" fillId="0" borderId="1" xfId="0" applyNumberFormat="1" applyFont="1" applyFill="1" applyBorder="1" applyAlignment="1">
      <alignment horizontal="center" vertical="center" wrapText="1"/>
    </xf>
    <xf numFmtId="14" fontId="1" fillId="0" borderId="3" xfId="0" applyNumberFormat="1" applyFont="1" applyFill="1" applyBorder="1" applyAlignment="1">
      <alignment horizontal="center" vertical="top" wrapText="1"/>
    </xf>
    <xf numFmtId="0" fontId="11" fillId="0" borderId="1" xfId="0" applyFont="1" applyFill="1" applyBorder="1" applyAlignment="1">
      <alignment horizontal="center" vertical="center" wrapText="1"/>
    </xf>
    <xf numFmtId="14" fontId="1" fillId="0" borderId="3" xfId="0" applyNumberFormat="1" applyFont="1" applyFill="1" applyBorder="1" applyAlignment="1">
      <alignment horizontal="center" vertical="top" wrapText="1"/>
    </xf>
    <xf numFmtId="0" fontId="1" fillId="0" borderId="0" xfId="0" applyFont="1" applyFill="1" applyAlignment="1">
      <alignment horizontal="right" vertical="center" wrapText="1"/>
    </xf>
    <xf numFmtId="0" fontId="1" fillId="0" borderId="0" xfId="0" applyFont="1" applyFill="1" applyAlignment="1">
      <alignment horizontal="left" vertical="top" wrapText="1"/>
    </xf>
    <xf numFmtId="0" fontId="6" fillId="0" borderId="4" xfId="0" applyFont="1" applyFill="1" applyBorder="1" applyAlignment="1">
      <alignment horizontal="left" vertical="top"/>
    </xf>
    <xf numFmtId="0" fontId="6" fillId="0" borderId="6" xfId="0" applyFont="1" applyFill="1" applyBorder="1" applyAlignment="1">
      <alignment horizontal="left" vertical="top"/>
    </xf>
    <xf numFmtId="0" fontId="6" fillId="0" borderId="7" xfId="0" applyFont="1" applyFill="1" applyBorder="1" applyAlignment="1">
      <alignment horizontal="left" vertical="top"/>
    </xf>
    <xf numFmtId="0" fontId="1" fillId="0" borderId="4" xfId="0" applyFont="1" applyFill="1" applyBorder="1" applyAlignment="1">
      <alignment vertical="top" wrapText="1"/>
    </xf>
    <xf numFmtId="0" fontId="1" fillId="0" borderId="6" xfId="0" applyFont="1" applyFill="1" applyBorder="1" applyAlignment="1">
      <alignment vertical="top" wrapText="1"/>
    </xf>
    <xf numFmtId="0" fontId="1" fillId="0" borderId="7" xfId="0" applyFont="1" applyFill="1" applyBorder="1" applyAlignment="1">
      <alignment vertical="top" wrapText="1"/>
    </xf>
    <xf numFmtId="0" fontId="8" fillId="0" borderId="4" xfId="0" applyFont="1" applyFill="1" applyBorder="1" applyAlignment="1">
      <alignment horizontal="left" vertical="top" wrapText="1"/>
    </xf>
    <xf numFmtId="0" fontId="8" fillId="0" borderId="6" xfId="0" applyFont="1" applyFill="1" applyBorder="1" applyAlignment="1">
      <alignment horizontal="left" vertical="top" wrapText="1"/>
    </xf>
    <xf numFmtId="0" fontId="8" fillId="0" borderId="7" xfId="0" applyFont="1" applyFill="1" applyBorder="1" applyAlignment="1">
      <alignment horizontal="left" vertical="top" wrapText="1"/>
    </xf>
    <xf numFmtId="164" fontId="13" fillId="0" borderId="4" xfId="0" applyNumberFormat="1" applyFont="1" applyFill="1" applyBorder="1" applyAlignment="1">
      <alignment horizontal="center" vertical="center" wrapText="1"/>
    </xf>
    <xf numFmtId="164" fontId="13" fillId="0" borderId="6" xfId="0" applyNumberFormat="1" applyFont="1" applyFill="1" applyBorder="1" applyAlignment="1">
      <alignment horizontal="center" vertical="center" wrapText="1"/>
    </xf>
    <xf numFmtId="164" fontId="13" fillId="0" borderId="7" xfId="0" applyNumberFormat="1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vertical="top" wrapText="1"/>
    </xf>
    <xf numFmtId="0" fontId="1" fillId="0" borderId="8" xfId="0" applyFont="1" applyFill="1" applyBorder="1" applyAlignment="1">
      <alignment vertical="top" wrapText="1"/>
    </xf>
    <xf numFmtId="0" fontId="1" fillId="0" borderId="5" xfId="0" applyFont="1" applyFill="1" applyBorder="1" applyAlignment="1">
      <alignment vertical="top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14" fontId="1" fillId="0" borderId="3" xfId="0" applyNumberFormat="1" applyFont="1" applyFill="1" applyBorder="1" applyAlignment="1">
      <alignment horizontal="center" vertical="top" wrapText="1"/>
    </xf>
    <xf numFmtId="14" fontId="1" fillId="0" borderId="8" xfId="0" applyNumberFormat="1" applyFont="1" applyFill="1" applyBorder="1" applyAlignment="1">
      <alignment horizontal="center" vertical="top" wrapText="1"/>
    </xf>
    <xf numFmtId="14" fontId="1" fillId="0" borderId="5" xfId="0" applyNumberFormat="1" applyFont="1" applyFill="1" applyBorder="1" applyAlignment="1">
      <alignment horizontal="center" vertical="top" wrapText="1"/>
    </xf>
    <xf numFmtId="0" fontId="5" fillId="0" borderId="6" xfId="0" applyFont="1" applyFill="1" applyBorder="1" applyAlignment="1">
      <alignment horizontal="center" vertical="top" wrapText="1"/>
    </xf>
    <xf numFmtId="0" fontId="5" fillId="0" borderId="7" xfId="0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top" wrapText="1"/>
    </xf>
    <xf numFmtId="0" fontId="1" fillId="2" borderId="5" xfId="0" applyFont="1" applyFill="1" applyBorder="1" applyAlignment="1">
      <alignment horizontal="center" vertical="top" wrapText="1"/>
    </xf>
    <xf numFmtId="49" fontId="1" fillId="0" borderId="3" xfId="0" applyNumberFormat="1" applyFont="1" applyFill="1" applyBorder="1" applyAlignment="1">
      <alignment horizontal="center" vertical="top" wrapText="1"/>
    </xf>
    <xf numFmtId="49" fontId="1" fillId="0" borderId="8" xfId="0" applyNumberFormat="1" applyFont="1" applyFill="1" applyBorder="1" applyAlignment="1">
      <alignment horizontal="center" vertical="top" wrapText="1"/>
    </xf>
    <xf numFmtId="49" fontId="1" fillId="0" borderId="5" xfId="0" applyNumberFormat="1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0" fontId="1" fillId="0" borderId="5" xfId="0" applyFont="1" applyFill="1" applyBorder="1" applyAlignment="1">
      <alignment horizontal="center" vertical="top" wrapText="1"/>
    </xf>
    <xf numFmtId="0" fontId="1" fillId="2" borderId="3" xfId="0" applyFont="1" applyFill="1" applyBorder="1" applyAlignment="1">
      <alignment vertical="top" wrapText="1"/>
    </xf>
    <xf numFmtId="0" fontId="1" fillId="2" borderId="5" xfId="0" applyFont="1" applyFill="1" applyBorder="1" applyAlignment="1">
      <alignment vertical="top" wrapText="1"/>
    </xf>
    <xf numFmtId="0" fontId="1" fillId="0" borderId="4" xfId="0" applyFont="1" applyFill="1" applyBorder="1" applyAlignment="1">
      <alignment horizontal="center" vertical="top" wrapText="1"/>
    </xf>
    <xf numFmtId="0" fontId="1" fillId="0" borderId="6" xfId="0" applyFont="1" applyFill="1" applyBorder="1" applyAlignment="1">
      <alignment horizontal="center" vertical="top" wrapText="1"/>
    </xf>
    <xf numFmtId="0" fontId="1" fillId="0" borderId="7" xfId="0" applyFont="1" applyFill="1" applyBorder="1" applyAlignment="1">
      <alignment horizontal="center" vertical="top" wrapText="1"/>
    </xf>
    <xf numFmtId="0" fontId="1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top" wrapText="1"/>
    </xf>
    <xf numFmtId="49" fontId="1" fillId="0" borderId="3" xfId="0" applyNumberFormat="1" applyFont="1" applyFill="1" applyBorder="1" applyAlignment="1">
      <alignment horizontal="center" vertical="center" wrapText="1"/>
    </xf>
    <xf numFmtId="49" fontId="1" fillId="0" borderId="5" xfId="0" applyNumberFormat="1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3" xfId="2"/>
    <cellStyle name="Обычный 4" xf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51"/>
  <sheetViews>
    <sheetView tabSelected="1" view="pageBreakPreview" zoomScale="65" zoomScaleNormal="100" zoomScaleSheetLayoutView="65" workbookViewId="0">
      <selection activeCell="M5" sqref="M5"/>
    </sheetView>
  </sheetViews>
  <sheetFormatPr defaultColWidth="9.140625" defaultRowHeight="18.75" x14ac:dyDescent="0.25"/>
  <cols>
    <col min="1" max="1" width="8.7109375" style="15" customWidth="1"/>
    <col min="2" max="2" width="54" style="13" customWidth="1"/>
    <col min="3" max="3" width="42.7109375" style="13" customWidth="1"/>
    <col min="4" max="4" width="24.42578125" style="13" customWidth="1"/>
    <col min="5" max="5" width="14.7109375" style="15" customWidth="1"/>
    <col min="6" max="6" width="36" style="15" customWidth="1"/>
    <col min="7" max="7" width="12.5703125" style="5" customWidth="1"/>
    <col min="8" max="8" width="15.42578125" style="5" hidden="1" customWidth="1"/>
    <col min="9" max="9" width="15" style="5" customWidth="1"/>
    <col min="10" max="10" width="15.28515625" style="5" customWidth="1"/>
    <col min="11" max="11" width="14" style="5" customWidth="1"/>
    <col min="12" max="12" width="9.140625" style="5" customWidth="1"/>
    <col min="13" max="13" width="22.85546875" style="5" customWidth="1"/>
    <col min="14" max="16384" width="9.140625" style="5"/>
  </cols>
  <sheetData>
    <row r="1" spans="1:20" ht="72.599999999999994" customHeight="1" x14ac:dyDescent="0.25">
      <c r="F1" s="73" t="s">
        <v>128</v>
      </c>
      <c r="G1" s="73"/>
      <c r="H1" s="73"/>
      <c r="I1" s="73"/>
      <c r="J1" s="73"/>
      <c r="K1" s="73"/>
    </row>
    <row r="2" spans="1:20" ht="17.25" customHeight="1" x14ac:dyDescent="0.25">
      <c r="I2" s="27"/>
      <c r="J2" s="27"/>
    </row>
    <row r="3" spans="1:20" ht="42.6" customHeight="1" x14ac:dyDescent="0.25">
      <c r="A3" s="6"/>
      <c r="B3" s="98" t="s">
        <v>124</v>
      </c>
      <c r="C3" s="98"/>
      <c r="D3" s="98"/>
      <c r="E3" s="98"/>
      <c r="F3" s="98"/>
      <c r="G3" s="98"/>
      <c r="H3" s="98"/>
      <c r="I3" s="98"/>
      <c r="J3" s="26"/>
      <c r="L3" s="10"/>
      <c r="M3" s="10"/>
      <c r="N3" s="10"/>
      <c r="O3" s="10"/>
      <c r="P3" s="10"/>
      <c r="Q3" s="10"/>
      <c r="R3" s="10"/>
      <c r="S3" s="10"/>
      <c r="T3" s="10"/>
    </row>
    <row r="4" spans="1:20" s="10" customFormat="1" ht="38.450000000000003" customHeight="1" x14ac:dyDescent="0.25">
      <c r="A4" s="104"/>
      <c r="B4" s="90" t="s">
        <v>24</v>
      </c>
      <c r="C4" s="90" t="s">
        <v>99</v>
      </c>
      <c r="D4" s="90" t="s">
        <v>11</v>
      </c>
      <c r="E4" s="90" t="s">
        <v>25</v>
      </c>
      <c r="F4" s="113" t="s">
        <v>46</v>
      </c>
      <c r="G4" s="90" t="s">
        <v>40</v>
      </c>
      <c r="H4" s="108" t="s">
        <v>26</v>
      </c>
      <c r="I4" s="109"/>
      <c r="J4" s="109"/>
      <c r="K4" s="110"/>
    </row>
    <row r="5" spans="1:20" ht="21.6" customHeight="1" x14ac:dyDescent="0.25">
      <c r="A5" s="105"/>
      <c r="B5" s="92"/>
      <c r="C5" s="92"/>
      <c r="D5" s="92"/>
      <c r="E5" s="92"/>
      <c r="F5" s="114"/>
      <c r="G5" s="92"/>
      <c r="H5" s="4" t="s">
        <v>1</v>
      </c>
      <c r="I5" s="4" t="s">
        <v>115</v>
      </c>
      <c r="J5" s="4" t="s">
        <v>120</v>
      </c>
      <c r="K5" s="8" t="s">
        <v>125</v>
      </c>
      <c r="L5" s="10"/>
      <c r="M5" s="10"/>
      <c r="N5" s="10"/>
      <c r="O5" s="10"/>
      <c r="P5" s="10"/>
      <c r="Q5" s="10"/>
      <c r="R5" s="10"/>
      <c r="S5" s="10"/>
      <c r="T5" s="10"/>
    </row>
    <row r="6" spans="1:20" s="17" customFormat="1" ht="23.45" customHeight="1" x14ac:dyDescent="0.3">
      <c r="A6" s="16" t="s">
        <v>28</v>
      </c>
      <c r="B6" s="96" t="s">
        <v>98</v>
      </c>
      <c r="C6" s="96"/>
      <c r="D6" s="96"/>
      <c r="E6" s="96"/>
      <c r="F6" s="96"/>
      <c r="G6" s="96"/>
      <c r="H6" s="96"/>
      <c r="I6" s="96"/>
      <c r="J6" s="96"/>
      <c r="K6" s="97"/>
    </row>
    <row r="7" spans="1:20" ht="22.15" customHeight="1" x14ac:dyDescent="0.25">
      <c r="A7" s="104">
        <v>1</v>
      </c>
      <c r="B7" s="108" t="s">
        <v>2</v>
      </c>
      <c r="C7" s="109"/>
      <c r="D7" s="109"/>
      <c r="E7" s="109"/>
      <c r="F7" s="110"/>
      <c r="G7" s="8"/>
      <c r="H7" s="7" t="s">
        <v>85</v>
      </c>
      <c r="I7" s="7">
        <v>100</v>
      </c>
      <c r="J7" s="7">
        <v>100</v>
      </c>
      <c r="K7" s="7">
        <v>100</v>
      </c>
      <c r="L7" s="10"/>
      <c r="M7" s="10"/>
      <c r="N7" s="10"/>
      <c r="O7" s="10"/>
      <c r="P7" s="10"/>
      <c r="Q7" s="10"/>
      <c r="R7" s="10"/>
      <c r="S7" s="10"/>
      <c r="T7" s="10"/>
    </row>
    <row r="8" spans="1:20" ht="52.15" hidden="1" customHeight="1" x14ac:dyDescent="0.25">
      <c r="A8" s="105"/>
      <c r="B8" s="108"/>
      <c r="C8" s="109"/>
      <c r="D8" s="109"/>
      <c r="E8" s="109"/>
      <c r="F8" s="110"/>
      <c r="G8" s="28" t="s">
        <v>106</v>
      </c>
      <c r="H8" s="7"/>
      <c r="I8" s="7"/>
      <c r="J8" s="7"/>
      <c r="K8" s="8"/>
      <c r="L8" s="10"/>
      <c r="M8" s="10"/>
      <c r="N8" s="10"/>
      <c r="O8" s="10"/>
      <c r="P8" s="10"/>
      <c r="Q8" s="10"/>
      <c r="R8" s="10"/>
      <c r="S8" s="10"/>
      <c r="T8" s="10"/>
    </row>
    <row r="9" spans="1:20" s="19" customFormat="1" ht="113.45" customHeight="1" x14ac:dyDescent="0.3">
      <c r="A9" s="3" t="s">
        <v>14</v>
      </c>
      <c r="B9" s="64" t="s">
        <v>62</v>
      </c>
      <c r="C9" s="60" t="s">
        <v>64</v>
      </c>
      <c r="D9" s="59" t="s">
        <v>56</v>
      </c>
      <c r="E9" s="61" t="s">
        <v>126</v>
      </c>
      <c r="F9" s="60" t="s">
        <v>59</v>
      </c>
      <c r="G9" s="62" t="s">
        <v>19</v>
      </c>
      <c r="H9" s="65" t="s">
        <v>20</v>
      </c>
      <c r="I9" s="65" t="s">
        <v>20</v>
      </c>
      <c r="J9" s="1" t="s">
        <v>20</v>
      </c>
      <c r="K9" s="1" t="s">
        <v>20</v>
      </c>
      <c r="L9" s="10"/>
      <c r="M9" s="10"/>
      <c r="N9" s="10"/>
      <c r="O9" s="10"/>
      <c r="P9" s="10"/>
      <c r="Q9" s="10"/>
      <c r="R9" s="10"/>
      <c r="S9" s="10"/>
      <c r="T9" s="10"/>
    </row>
    <row r="10" spans="1:20" s="19" customFormat="1" ht="128.44999999999999" customHeight="1" x14ac:dyDescent="0.3">
      <c r="A10" s="3" t="s">
        <v>63</v>
      </c>
      <c r="B10" s="14" t="s">
        <v>93</v>
      </c>
      <c r="C10" s="112" t="s">
        <v>104</v>
      </c>
      <c r="D10" s="111" t="s">
        <v>56</v>
      </c>
      <c r="E10" s="72" t="s">
        <v>126</v>
      </c>
      <c r="F10" s="4" t="s">
        <v>105</v>
      </c>
      <c r="G10" s="8" t="s">
        <v>43</v>
      </c>
      <c r="H10" s="1" t="s">
        <v>20</v>
      </c>
      <c r="I10" s="1">
        <v>100</v>
      </c>
      <c r="J10" s="1">
        <v>100</v>
      </c>
      <c r="K10" s="1">
        <v>100</v>
      </c>
      <c r="L10" s="10"/>
      <c r="M10" s="10"/>
      <c r="N10" s="10"/>
      <c r="O10" s="10"/>
      <c r="P10" s="10"/>
      <c r="Q10" s="10"/>
      <c r="R10" s="10"/>
      <c r="S10" s="10"/>
      <c r="T10" s="10"/>
    </row>
    <row r="11" spans="1:20" s="19" customFormat="1" ht="23.45" hidden="1" customHeight="1" x14ac:dyDescent="0.3">
      <c r="A11" s="3"/>
      <c r="B11" s="14" t="s">
        <v>41</v>
      </c>
      <c r="C11" s="112"/>
      <c r="D11" s="111"/>
      <c r="E11" s="70" t="s">
        <v>121</v>
      </c>
      <c r="F11" s="4"/>
      <c r="G11" s="18" t="s">
        <v>19</v>
      </c>
      <c r="H11" s="1" t="s">
        <v>20</v>
      </c>
      <c r="I11" s="1" t="s">
        <v>20</v>
      </c>
      <c r="J11" s="1" t="s">
        <v>20</v>
      </c>
      <c r="K11" s="1" t="s">
        <v>20</v>
      </c>
      <c r="L11" s="10"/>
      <c r="M11" s="10"/>
      <c r="N11" s="10"/>
      <c r="O11" s="10"/>
      <c r="P11" s="10"/>
      <c r="Q11" s="10"/>
      <c r="R11" s="10"/>
      <c r="S11" s="10"/>
      <c r="T11" s="10"/>
    </row>
    <row r="12" spans="1:20" s="19" customFormat="1" ht="24" hidden="1" customHeight="1" x14ac:dyDescent="0.3">
      <c r="A12" s="3"/>
      <c r="B12" s="14" t="s">
        <v>60</v>
      </c>
      <c r="C12" s="112"/>
      <c r="D12" s="111"/>
      <c r="E12" s="70" t="s">
        <v>121</v>
      </c>
      <c r="F12" s="4"/>
      <c r="G12" s="18" t="s">
        <v>19</v>
      </c>
      <c r="H12" s="1" t="s">
        <v>20</v>
      </c>
      <c r="I12" s="1" t="s">
        <v>20</v>
      </c>
      <c r="J12" s="1" t="s">
        <v>20</v>
      </c>
      <c r="K12" s="1" t="s">
        <v>20</v>
      </c>
      <c r="L12" s="10"/>
      <c r="M12" s="10"/>
      <c r="N12" s="10"/>
      <c r="O12" s="10"/>
      <c r="P12" s="10"/>
      <c r="Q12" s="10"/>
      <c r="R12" s="10"/>
      <c r="S12" s="10"/>
      <c r="T12" s="10"/>
    </row>
    <row r="13" spans="1:20" s="19" customFormat="1" ht="24" hidden="1" customHeight="1" x14ac:dyDescent="0.3">
      <c r="A13" s="3"/>
      <c r="B13" s="14" t="s">
        <v>61</v>
      </c>
      <c r="C13" s="112"/>
      <c r="D13" s="111"/>
      <c r="E13" s="70" t="s">
        <v>121</v>
      </c>
      <c r="F13" s="4"/>
      <c r="G13" s="18" t="s">
        <v>19</v>
      </c>
      <c r="H13" s="1" t="s">
        <v>20</v>
      </c>
      <c r="I13" s="1" t="s">
        <v>20</v>
      </c>
      <c r="J13" s="1" t="s">
        <v>20</v>
      </c>
      <c r="K13" s="1" t="s">
        <v>20</v>
      </c>
      <c r="L13" s="10"/>
      <c r="M13" s="10"/>
      <c r="N13" s="10"/>
      <c r="O13" s="10"/>
      <c r="P13" s="10"/>
      <c r="Q13" s="10"/>
      <c r="R13" s="10"/>
      <c r="S13" s="10"/>
      <c r="T13" s="10"/>
    </row>
    <row r="14" spans="1:20" s="19" customFormat="1" ht="24" hidden="1" customHeight="1" x14ac:dyDescent="0.3">
      <c r="A14" s="3"/>
      <c r="B14" s="33" t="s">
        <v>65</v>
      </c>
      <c r="C14" s="112"/>
      <c r="D14" s="111"/>
      <c r="E14" s="70" t="s">
        <v>121</v>
      </c>
      <c r="F14" s="4"/>
      <c r="G14" s="18" t="s">
        <v>19</v>
      </c>
      <c r="H14" s="1" t="s">
        <v>20</v>
      </c>
      <c r="I14" s="1" t="s">
        <v>20</v>
      </c>
      <c r="J14" s="1" t="s">
        <v>20</v>
      </c>
      <c r="K14" s="1" t="s">
        <v>20</v>
      </c>
      <c r="L14" s="10"/>
      <c r="M14" s="10"/>
      <c r="N14" s="10"/>
      <c r="O14" s="10"/>
      <c r="P14" s="10"/>
      <c r="Q14" s="10"/>
      <c r="R14" s="10"/>
      <c r="S14" s="10"/>
      <c r="T14" s="10"/>
    </row>
    <row r="15" spans="1:20" s="19" customFormat="1" ht="117.6" customHeight="1" x14ac:dyDescent="0.3">
      <c r="A15" s="3" t="s">
        <v>66</v>
      </c>
      <c r="B15" s="14" t="s">
        <v>86</v>
      </c>
      <c r="C15" s="4" t="s">
        <v>87</v>
      </c>
      <c r="D15" s="39" t="s">
        <v>72</v>
      </c>
      <c r="E15" s="72" t="s">
        <v>126</v>
      </c>
      <c r="F15" s="4" t="s">
        <v>12</v>
      </c>
      <c r="G15" s="18" t="s">
        <v>19</v>
      </c>
      <c r="H15" s="1" t="s">
        <v>20</v>
      </c>
      <c r="I15" s="1" t="s">
        <v>20</v>
      </c>
      <c r="J15" s="1" t="s">
        <v>20</v>
      </c>
      <c r="K15" s="1" t="s">
        <v>20</v>
      </c>
      <c r="L15" s="10"/>
      <c r="M15" s="10"/>
      <c r="N15" s="10"/>
      <c r="O15" s="10"/>
      <c r="P15" s="10"/>
      <c r="Q15" s="10"/>
      <c r="R15" s="10"/>
      <c r="S15" s="10"/>
      <c r="T15" s="10"/>
    </row>
    <row r="16" spans="1:20" s="19" customFormat="1" ht="115.9" customHeight="1" x14ac:dyDescent="0.3">
      <c r="A16" s="3" t="s">
        <v>94</v>
      </c>
      <c r="B16" s="36" t="s">
        <v>95</v>
      </c>
      <c r="C16" s="40" t="s">
        <v>96</v>
      </c>
      <c r="D16" s="71" t="s">
        <v>72</v>
      </c>
      <c r="E16" s="72" t="s">
        <v>126</v>
      </c>
      <c r="F16" s="40" t="s">
        <v>97</v>
      </c>
      <c r="G16" s="37" t="s">
        <v>19</v>
      </c>
      <c r="H16" s="1">
        <f>746.6+1067.6+194.3+287</f>
        <v>2295.5</v>
      </c>
      <c r="I16" s="1" t="s">
        <v>20</v>
      </c>
      <c r="J16" s="1" t="s">
        <v>20</v>
      </c>
      <c r="K16" s="1" t="s">
        <v>20</v>
      </c>
      <c r="L16" s="10"/>
      <c r="M16" s="10"/>
      <c r="N16" s="10"/>
      <c r="O16" s="10"/>
      <c r="P16" s="10"/>
      <c r="Q16" s="10"/>
      <c r="R16" s="10"/>
      <c r="S16" s="10"/>
      <c r="T16" s="10"/>
    </row>
    <row r="17" spans="1:20" s="19" customFormat="1" ht="40.15" customHeight="1" x14ac:dyDescent="0.3">
      <c r="A17" s="3" t="s">
        <v>15</v>
      </c>
      <c r="B17" s="78" t="s">
        <v>49</v>
      </c>
      <c r="C17" s="79"/>
      <c r="D17" s="79"/>
      <c r="E17" s="79"/>
      <c r="F17" s="80"/>
      <c r="G17" s="8" t="s">
        <v>43</v>
      </c>
      <c r="H17" s="7" t="e">
        <f>H22</f>
        <v>#REF!</v>
      </c>
      <c r="I17" s="7">
        <v>40</v>
      </c>
      <c r="J17" s="7">
        <v>40</v>
      </c>
      <c r="K17" s="7">
        <v>40</v>
      </c>
      <c r="L17" s="10"/>
      <c r="M17" s="10"/>
      <c r="N17" s="10"/>
      <c r="O17" s="10"/>
      <c r="P17" s="10"/>
      <c r="Q17" s="10"/>
      <c r="R17" s="10"/>
      <c r="S17" s="10"/>
      <c r="T17" s="10"/>
    </row>
    <row r="18" spans="1:20" s="19" customFormat="1" ht="156.4" hidden="1" customHeight="1" x14ac:dyDescent="0.3">
      <c r="A18" s="101" t="s">
        <v>16</v>
      </c>
      <c r="B18" s="106" t="s">
        <v>38</v>
      </c>
      <c r="C18" s="51"/>
      <c r="D18" s="106" t="s">
        <v>39</v>
      </c>
      <c r="E18" s="99" t="s">
        <v>34</v>
      </c>
      <c r="F18" s="52" t="s">
        <v>37</v>
      </c>
      <c r="G18" s="50" t="s">
        <v>43</v>
      </c>
      <c r="H18" s="49">
        <v>10</v>
      </c>
      <c r="I18" s="49">
        <v>10</v>
      </c>
      <c r="J18" s="49">
        <v>10</v>
      </c>
      <c r="K18" s="53"/>
      <c r="L18" s="10"/>
      <c r="M18" s="10"/>
      <c r="N18" s="10"/>
      <c r="O18" s="10"/>
      <c r="P18" s="10"/>
      <c r="Q18" s="10"/>
      <c r="R18" s="10"/>
      <c r="S18" s="10"/>
      <c r="T18" s="10"/>
    </row>
    <row r="19" spans="1:20" s="19" customFormat="1" ht="221.25" hidden="1" customHeight="1" x14ac:dyDescent="0.3">
      <c r="A19" s="103"/>
      <c r="B19" s="107"/>
      <c r="C19" s="48"/>
      <c r="D19" s="107"/>
      <c r="E19" s="100"/>
      <c r="F19" s="54" t="s">
        <v>36</v>
      </c>
      <c r="G19" s="50" t="s">
        <v>43</v>
      </c>
      <c r="H19" s="49">
        <v>3</v>
      </c>
      <c r="I19" s="49">
        <v>5</v>
      </c>
      <c r="J19" s="49">
        <v>10</v>
      </c>
      <c r="K19" s="53"/>
      <c r="L19" s="10"/>
      <c r="M19" s="10"/>
      <c r="N19" s="10"/>
      <c r="O19" s="10"/>
      <c r="P19" s="10"/>
      <c r="Q19" s="10"/>
      <c r="R19" s="10"/>
      <c r="S19" s="10"/>
      <c r="T19" s="10"/>
    </row>
    <row r="20" spans="1:20" s="19" customFormat="1" ht="142.15" customHeight="1" x14ac:dyDescent="0.3">
      <c r="A20" s="23" t="s">
        <v>16</v>
      </c>
      <c r="B20" s="43" t="s">
        <v>70</v>
      </c>
      <c r="C20" s="42" t="s">
        <v>71</v>
      </c>
      <c r="D20" s="39" t="s">
        <v>72</v>
      </c>
      <c r="E20" s="72" t="s">
        <v>126</v>
      </c>
      <c r="F20" s="41" t="s">
        <v>12</v>
      </c>
      <c r="G20" s="18" t="s">
        <v>43</v>
      </c>
      <c r="H20" s="84" t="s">
        <v>88</v>
      </c>
      <c r="I20" s="85"/>
      <c r="J20" s="85"/>
      <c r="K20" s="86"/>
      <c r="L20" s="10"/>
      <c r="M20" s="10"/>
      <c r="N20" s="10"/>
      <c r="O20" s="10"/>
      <c r="P20" s="10"/>
      <c r="Q20" s="10"/>
      <c r="R20" s="10"/>
      <c r="S20" s="10"/>
      <c r="T20" s="10"/>
    </row>
    <row r="21" spans="1:20" s="19" customFormat="1" ht="93.6" hidden="1" customHeight="1" x14ac:dyDescent="0.3">
      <c r="A21" s="23" t="s">
        <v>82</v>
      </c>
      <c r="B21" s="25" t="s">
        <v>68</v>
      </c>
      <c r="C21" s="30" t="s">
        <v>67</v>
      </c>
      <c r="D21" s="8" t="s">
        <v>56</v>
      </c>
      <c r="E21" s="70" t="s">
        <v>121</v>
      </c>
      <c r="F21" s="4" t="s">
        <v>12</v>
      </c>
      <c r="G21" s="8" t="s">
        <v>43</v>
      </c>
      <c r="H21" s="1"/>
      <c r="I21" s="1"/>
      <c r="J21" s="1"/>
      <c r="K21" s="35"/>
      <c r="L21" s="10"/>
      <c r="M21" s="10"/>
      <c r="N21" s="10"/>
      <c r="O21" s="10"/>
      <c r="P21" s="10"/>
      <c r="Q21" s="10"/>
      <c r="R21" s="10"/>
      <c r="S21" s="10"/>
      <c r="T21" s="10"/>
    </row>
    <row r="22" spans="1:20" s="19" customFormat="1" ht="184.9" customHeight="1" x14ac:dyDescent="0.3">
      <c r="A22" s="45" t="s">
        <v>89</v>
      </c>
      <c r="B22" s="43" t="s">
        <v>83</v>
      </c>
      <c r="C22" s="104" t="s">
        <v>84</v>
      </c>
      <c r="D22" s="90" t="s">
        <v>69</v>
      </c>
      <c r="E22" s="72" t="s">
        <v>126</v>
      </c>
      <c r="F22" s="104" t="s">
        <v>12</v>
      </c>
      <c r="G22" s="90" t="s">
        <v>43</v>
      </c>
      <c r="H22" s="1" t="e">
        <f>H23+#REF!</f>
        <v>#REF!</v>
      </c>
      <c r="I22" s="1">
        <v>40</v>
      </c>
      <c r="J22" s="1">
        <f>J23</f>
        <v>40</v>
      </c>
      <c r="K22" s="1">
        <f>K23</f>
        <v>40</v>
      </c>
      <c r="L22" s="10"/>
      <c r="M22" s="10"/>
      <c r="N22" s="10"/>
      <c r="O22" s="10"/>
      <c r="P22" s="10"/>
      <c r="Q22" s="10"/>
      <c r="R22" s="10"/>
      <c r="S22" s="10"/>
      <c r="T22" s="10"/>
    </row>
    <row r="23" spans="1:20" s="19" customFormat="1" ht="21" customHeight="1" x14ac:dyDescent="0.3">
      <c r="A23" s="45"/>
      <c r="B23" s="33" t="s">
        <v>122</v>
      </c>
      <c r="C23" s="105"/>
      <c r="D23" s="92"/>
      <c r="E23" s="70" t="s">
        <v>126</v>
      </c>
      <c r="F23" s="105"/>
      <c r="G23" s="92"/>
      <c r="H23" s="34">
        <v>8</v>
      </c>
      <c r="I23" s="34">
        <v>40</v>
      </c>
      <c r="J23" s="34">
        <v>40</v>
      </c>
      <c r="K23" s="34">
        <v>40</v>
      </c>
      <c r="L23" s="10"/>
      <c r="M23" s="10"/>
      <c r="N23" s="10"/>
      <c r="O23" s="10"/>
      <c r="P23" s="10"/>
      <c r="Q23" s="10"/>
      <c r="R23" s="10"/>
      <c r="S23" s="10"/>
      <c r="T23" s="10"/>
    </row>
    <row r="24" spans="1:20" s="19" customFormat="1" ht="211.15" customHeight="1" x14ac:dyDescent="0.3">
      <c r="A24" s="23" t="s">
        <v>90</v>
      </c>
      <c r="B24" s="57" t="s">
        <v>119</v>
      </c>
      <c r="C24" s="56" t="s">
        <v>107</v>
      </c>
      <c r="D24" s="8" t="s">
        <v>56</v>
      </c>
      <c r="E24" s="72" t="s">
        <v>126</v>
      </c>
      <c r="F24" s="4" t="s">
        <v>108</v>
      </c>
      <c r="G24" s="8" t="s">
        <v>19</v>
      </c>
      <c r="H24" s="1" t="s">
        <v>20</v>
      </c>
      <c r="I24" s="1" t="s">
        <v>20</v>
      </c>
      <c r="J24" s="1" t="s">
        <v>20</v>
      </c>
      <c r="K24" s="1" t="s">
        <v>20</v>
      </c>
      <c r="L24" s="10"/>
      <c r="M24" s="10"/>
      <c r="N24" s="10"/>
      <c r="O24" s="10"/>
      <c r="P24" s="10"/>
      <c r="Q24" s="10"/>
      <c r="R24" s="10"/>
      <c r="S24" s="10"/>
      <c r="T24" s="10"/>
    </row>
    <row r="25" spans="1:20" ht="38.65" hidden="1" customHeight="1" x14ac:dyDescent="0.25">
      <c r="A25" s="4" t="s">
        <v>0</v>
      </c>
      <c r="B25" s="14" t="s">
        <v>3</v>
      </c>
      <c r="C25" s="4"/>
      <c r="D25" s="35"/>
      <c r="E25" s="70" t="s">
        <v>121</v>
      </c>
      <c r="F25" s="4"/>
      <c r="G25" s="8" t="s">
        <v>43</v>
      </c>
      <c r="H25" s="2">
        <f>+H34</f>
        <v>0</v>
      </c>
      <c r="I25" s="2">
        <f t="shared" ref="I25:J25" si="0">I33+I34</f>
        <v>0</v>
      </c>
      <c r="J25" s="2">
        <f t="shared" si="0"/>
        <v>0</v>
      </c>
      <c r="K25" s="8"/>
    </row>
    <row r="26" spans="1:20" ht="231.75" hidden="1" customHeight="1" x14ac:dyDescent="0.25">
      <c r="A26" s="4">
        <v>1</v>
      </c>
      <c r="B26" s="14" t="s">
        <v>4</v>
      </c>
      <c r="C26" s="4"/>
      <c r="D26" s="8"/>
      <c r="E26" s="70" t="s">
        <v>121</v>
      </c>
      <c r="F26" s="4"/>
      <c r="G26" s="8"/>
      <c r="H26" s="8"/>
      <c r="I26" s="8"/>
      <c r="J26" s="8"/>
      <c r="K26" s="8"/>
    </row>
    <row r="27" spans="1:20" ht="231.75" hidden="1" customHeight="1" x14ac:dyDescent="0.25">
      <c r="A27" s="4">
        <v>2</v>
      </c>
      <c r="B27" s="14" t="s">
        <v>5</v>
      </c>
      <c r="C27" s="4"/>
      <c r="D27" s="8"/>
      <c r="E27" s="70" t="s">
        <v>121</v>
      </c>
      <c r="F27" s="4"/>
      <c r="G27" s="8"/>
      <c r="H27" s="8"/>
      <c r="I27" s="8"/>
      <c r="J27" s="8"/>
      <c r="K27" s="8"/>
    </row>
    <row r="28" spans="1:20" ht="231.75" hidden="1" customHeight="1" x14ac:dyDescent="0.25">
      <c r="A28" s="4">
        <v>3</v>
      </c>
      <c r="B28" s="14" t="s">
        <v>6</v>
      </c>
      <c r="C28" s="4"/>
      <c r="D28" s="8"/>
      <c r="E28" s="70" t="s">
        <v>121</v>
      </c>
      <c r="F28" s="4"/>
      <c r="G28" s="8"/>
      <c r="H28" s="8"/>
      <c r="I28" s="8"/>
      <c r="J28" s="8"/>
      <c r="K28" s="8"/>
    </row>
    <row r="29" spans="1:20" ht="231.75" hidden="1" customHeight="1" x14ac:dyDescent="0.25">
      <c r="A29" s="4">
        <v>4</v>
      </c>
      <c r="B29" s="14" t="s">
        <v>7</v>
      </c>
      <c r="C29" s="4"/>
      <c r="D29" s="8"/>
      <c r="E29" s="70" t="s">
        <v>121</v>
      </c>
      <c r="F29" s="4"/>
      <c r="G29" s="8"/>
      <c r="H29" s="8"/>
      <c r="I29" s="8"/>
      <c r="J29" s="8"/>
      <c r="K29" s="8"/>
    </row>
    <row r="30" spans="1:20" ht="231.75" hidden="1" customHeight="1" x14ac:dyDescent="0.25">
      <c r="A30" s="4">
        <v>5</v>
      </c>
      <c r="B30" s="14" t="s">
        <v>8</v>
      </c>
      <c r="C30" s="4"/>
      <c r="D30" s="8"/>
      <c r="E30" s="70" t="s">
        <v>121</v>
      </c>
      <c r="F30" s="4"/>
      <c r="G30" s="8"/>
      <c r="H30" s="8"/>
      <c r="I30" s="8"/>
      <c r="J30" s="8"/>
      <c r="K30" s="8"/>
    </row>
    <row r="31" spans="1:20" ht="231.75" hidden="1" customHeight="1" x14ac:dyDescent="0.25">
      <c r="A31" s="4">
        <v>6</v>
      </c>
      <c r="B31" s="14" t="s">
        <v>9</v>
      </c>
      <c r="C31" s="4"/>
      <c r="D31" s="8"/>
      <c r="E31" s="70" t="s">
        <v>121</v>
      </c>
      <c r="F31" s="4"/>
      <c r="G31" s="8"/>
      <c r="H31" s="8"/>
      <c r="I31" s="8"/>
      <c r="J31" s="8"/>
      <c r="K31" s="8"/>
    </row>
    <row r="32" spans="1:20" ht="231.75" hidden="1" customHeight="1" x14ac:dyDescent="0.25">
      <c r="A32" s="4">
        <v>7</v>
      </c>
      <c r="B32" s="14" t="s">
        <v>10</v>
      </c>
      <c r="C32" s="4"/>
      <c r="D32" s="8"/>
      <c r="E32" s="70" t="s">
        <v>121</v>
      </c>
      <c r="F32" s="4"/>
      <c r="G32" s="8"/>
      <c r="H32" s="8"/>
      <c r="I32" s="8"/>
      <c r="J32" s="8"/>
      <c r="K32" s="8"/>
    </row>
    <row r="33" spans="1:11" ht="152.65" hidden="1" customHeight="1" x14ac:dyDescent="0.25">
      <c r="A33" s="3" t="s">
        <v>17</v>
      </c>
      <c r="B33" s="14" t="s">
        <v>47</v>
      </c>
      <c r="C33" s="4"/>
      <c r="D33" s="8" t="s">
        <v>13</v>
      </c>
      <c r="E33" s="70" t="s">
        <v>121</v>
      </c>
      <c r="F33" s="4" t="s">
        <v>44</v>
      </c>
      <c r="G33" s="8" t="s">
        <v>43</v>
      </c>
      <c r="H33" s="9" t="s">
        <v>23</v>
      </c>
      <c r="I33" s="9"/>
      <c r="J33" s="9"/>
      <c r="K33" s="8"/>
    </row>
    <row r="34" spans="1:11" ht="169.5" hidden="1" customHeight="1" x14ac:dyDescent="0.25">
      <c r="A34" s="3" t="s">
        <v>42</v>
      </c>
      <c r="B34" s="24" t="s">
        <v>48</v>
      </c>
      <c r="C34" s="38"/>
      <c r="D34" s="8" t="s">
        <v>30</v>
      </c>
      <c r="E34" s="70" t="s">
        <v>121</v>
      </c>
      <c r="F34" s="4" t="s">
        <v>45</v>
      </c>
      <c r="G34" s="8" t="s">
        <v>43</v>
      </c>
      <c r="H34" s="9"/>
      <c r="I34" s="9"/>
      <c r="J34" s="9"/>
      <c r="K34" s="8"/>
    </row>
    <row r="35" spans="1:11" ht="39" customHeight="1" x14ac:dyDescent="0.25">
      <c r="A35" s="4" t="s">
        <v>0</v>
      </c>
      <c r="B35" s="24" t="s">
        <v>55</v>
      </c>
      <c r="C35" s="38" t="s">
        <v>74</v>
      </c>
      <c r="D35" s="8" t="s">
        <v>57</v>
      </c>
      <c r="E35" s="72" t="s">
        <v>126</v>
      </c>
      <c r="F35" s="4" t="s">
        <v>50</v>
      </c>
      <c r="G35" s="8" t="s">
        <v>43</v>
      </c>
      <c r="H35" s="2">
        <f>500+350</f>
        <v>850</v>
      </c>
      <c r="I35" s="7">
        <v>1500</v>
      </c>
      <c r="J35" s="7">
        <v>1400</v>
      </c>
      <c r="K35" s="7">
        <v>1400</v>
      </c>
    </row>
    <row r="36" spans="1:11" ht="63.6" customHeight="1" x14ac:dyDescent="0.25">
      <c r="A36" s="3" t="s">
        <v>18</v>
      </c>
      <c r="B36" s="14" t="s">
        <v>78</v>
      </c>
      <c r="C36" s="87" t="s">
        <v>77</v>
      </c>
      <c r="D36" s="90" t="s">
        <v>72</v>
      </c>
      <c r="E36" s="72" t="s">
        <v>126</v>
      </c>
      <c r="F36" s="93" t="s">
        <v>73</v>
      </c>
      <c r="G36" s="90" t="s">
        <v>43</v>
      </c>
      <c r="H36" s="2" t="e">
        <f>H37+#REF!</f>
        <v>#REF!</v>
      </c>
      <c r="I36" s="7">
        <v>100</v>
      </c>
      <c r="J36" s="7">
        <v>50</v>
      </c>
      <c r="K36" s="7">
        <v>50</v>
      </c>
    </row>
    <row r="37" spans="1:11" ht="24" customHeight="1" x14ac:dyDescent="0.25">
      <c r="A37" s="63"/>
      <c r="B37" s="68" t="s">
        <v>123</v>
      </c>
      <c r="C37" s="88"/>
      <c r="D37" s="91"/>
      <c r="E37" s="72" t="s">
        <v>126</v>
      </c>
      <c r="F37" s="94"/>
      <c r="G37" s="91"/>
      <c r="H37" s="69">
        <v>205.4</v>
      </c>
      <c r="I37" s="1">
        <v>100</v>
      </c>
      <c r="J37" s="1">
        <v>50</v>
      </c>
      <c r="K37" s="1">
        <v>50</v>
      </c>
    </row>
    <row r="38" spans="1:11" ht="24" hidden="1" customHeight="1" x14ac:dyDescent="0.25">
      <c r="A38" s="63"/>
      <c r="B38" s="68" t="s">
        <v>60</v>
      </c>
      <c r="C38" s="88"/>
      <c r="D38" s="91"/>
      <c r="E38" s="70" t="s">
        <v>121</v>
      </c>
      <c r="F38" s="94"/>
      <c r="G38" s="91"/>
      <c r="H38" s="69"/>
      <c r="I38" s="34"/>
      <c r="J38" s="34"/>
      <c r="K38" s="34"/>
    </row>
    <row r="39" spans="1:11" ht="24" hidden="1" customHeight="1" x14ac:dyDescent="0.25">
      <c r="A39" s="63"/>
      <c r="B39" s="64" t="s">
        <v>65</v>
      </c>
      <c r="C39" s="89"/>
      <c r="D39" s="92"/>
      <c r="E39" s="70" t="s">
        <v>121</v>
      </c>
      <c r="F39" s="95"/>
      <c r="G39" s="92"/>
      <c r="H39" s="9"/>
      <c r="I39" s="9"/>
      <c r="J39" s="9"/>
      <c r="K39" s="8"/>
    </row>
    <row r="40" spans="1:11" ht="55.9" customHeight="1" x14ac:dyDescent="0.25">
      <c r="A40" s="101" t="s">
        <v>31</v>
      </c>
      <c r="B40" s="87" t="s">
        <v>100</v>
      </c>
      <c r="C40" s="4" t="s">
        <v>52</v>
      </c>
      <c r="D40" s="8" t="s">
        <v>57</v>
      </c>
      <c r="E40" s="72" t="s">
        <v>126</v>
      </c>
      <c r="F40" s="4" t="s">
        <v>51</v>
      </c>
      <c r="G40" s="8" t="s">
        <v>19</v>
      </c>
      <c r="H40" s="1" t="s">
        <v>20</v>
      </c>
      <c r="I40" s="1" t="s">
        <v>20</v>
      </c>
      <c r="J40" s="1" t="s">
        <v>20</v>
      </c>
      <c r="K40" s="1" t="s">
        <v>20</v>
      </c>
    </row>
    <row r="41" spans="1:11" ht="84.6" customHeight="1" x14ac:dyDescent="0.25">
      <c r="A41" s="102"/>
      <c r="B41" s="88"/>
      <c r="C41" s="4" t="s">
        <v>109</v>
      </c>
      <c r="D41" s="8" t="s">
        <v>116</v>
      </c>
      <c r="E41" s="72" t="s">
        <v>126</v>
      </c>
      <c r="F41" s="4" t="s">
        <v>53</v>
      </c>
      <c r="G41" s="8" t="s">
        <v>19</v>
      </c>
      <c r="H41" s="1" t="s">
        <v>20</v>
      </c>
      <c r="I41" s="1" t="s">
        <v>20</v>
      </c>
      <c r="J41" s="1" t="s">
        <v>20</v>
      </c>
      <c r="K41" s="1" t="s">
        <v>20</v>
      </c>
    </row>
    <row r="42" spans="1:11" ht="108" hidden="1" customHeight="1" x14ac:dyDescent="0.25">
      <c r="A42" s="102"/>
      <c r="B42" s="88"/>
      <c r="C42" s="4" t="s">
        <v>29</v>
      </c>
      <c r="D42" s="8" t="s">
        <v>22</v>
      </c>
      <c r="E42" s="72" t="s">
        <v>126</v>
      </c>
      <c r="F42" s="4" t="s">
        <v>35</v>
      </c>
      <c r="G42" s="8" t="s">
        <v>19</v>
      </c>
      <c r="H42" s="1"/>
      <c r="I42" s="1"/>
      <c r="J42" s="1"/>
      <c r="K42" s="8"/>
    </row>
    <row r="43" spans="1:11" ht="153" customHeight="1" x14ac:dyDescent="0.25">
      <c r="A43" s="102"/>
      <c r="B43" s="88"/>
      <c r="C43" s="4" t="s">
        <v>101</v>
      </c>
      <c r="D43" s="8" t="s">
        <v>114</v>
      </c>
      <c r="E43" s="72" t="s">
        <v>126</v>
      </c>
      <c r="F43" s="4" t="s">
        <v>33</v>
      </c>
      <c r="G43" s="8" t="s">
        <v>19</v>
      </c>
      <c r="H43" s="1" t="s">
        <v>20</v>
      </c>
      <c r="I43" s="1" t="s">
        <v>20</v>
      </c>
      <c r="J43" s="1" t="s">
        <v>20</v>
      </c>
      <c r="K43" s="1" t="s">
        <v>20</v>
      </c>
    </row>
    <row r="44" spans="1:11" ht="92.45" customHeight="1" x14ac:dyDescent="0.25">
      <c r="A44" s="103"/>
      <c r="B44" s="89"/>
      <c r="C44" s="4" t="s">
        <v>117</v>
      </c>
      <c r="D44" s="8" t="s">
        <v>57</v>
      </c>
      <c r="E44" s="72" t="s">
        <v>126</v>
      </c>
      <c r="F44" s="4" t="s">
        <v>110</v>
      </c>
      <c r="G44" s="8" t="s">
        <v>19</v>
      </c>
      <c r="H44" s="1" t="s">
        <v>20</v>
      </c>
      <c r="I44" s="1" t="s">
        <v>20</v>
      </c>
      <c r="J44" s="1" t="s">
        <v>20</v>
      </c>
      <c r="K44" s="1" t="s">
        <v>20</v>
      </c>
    </row>
    <row r="45" spans="1:11" ht="22.9" customHeight="1" x14ac:dyDescent="0.25">
      <c r="A45" s="3" t="s">
        <v>32</v>
      </c>
      <c r="B45" s="81" t="s">
        <v>54</v>
      </c>
      <c r="C45" s="82"/>
      <c r="D45" s="82"/>
      <c r="E45" s="82"/>
      <c r="F45" s="83"/>
      <c r="G45" s="58"/>
      <c r="H45" s="22" t="e">
        <f>#REF!</f>
        <v>#REF!</v>
      </c>
      <c r="I45" s="22">
        <f>I48</f>
        <v>100</v>
      </c>
      <c r="J45" s="22">
        <f t="shared" ref="J45:K45" si="1">J48</f>
        <v>170</v>
      </c>
      <c r="K45" s="22">
        <f t="shared" si="1"/>
        <v>170</v>
      </c>
    </row>
    <row r="46" spans="1:11" ht="63" customHeight="1" x14ac:dyDescent="0.25">
      <c r="A46" s="44" t="s">
        <v>91</v>
      </c>
      <c r="B46" s="31" t="s">
        <v>127</v>
      </c>
      <c r="C46" s="46" t="s">
        <v>76</v>
      </c>
      <c r="D46" s="8" t="s">
        <v>114</v>
      </c>
      <c r="E46" s="72" t="s">
        <v>126</v>
      </c>
      <c r="F46" s="32" t="s">
        <v>75</v>
      </c>
      <c r="G46" s="8" t="s">
        <v>19</v>
      </c>
      <c r="H46" s="1" t="s">
        <v>20</v>
      </c>
      <c r="I46" s="1" t="s">
        <v>20</v>
      </c>
      <c r="J46" s="1" t="s">
        <v>20</v>
      </c>
      <c r="K46" s="1" t="s">
        <v>20</v>
      </c>
    </row>
    <row r="47" spans="1:11" ht="136.15" customHeight="1" x14ac:dyDescent="0.25">
      <c r="A47" s="3" t="s">
        <v>92</v>
      </c>
      <c r="B47" s="21" t="s">
        <v>79</v>
      </c>
      <c r="C47" s="47" t="s">
        <v>80</v>
      </c>
      <c r="D47" s="8" t="s">
        <v>118</v>
      </c>
      <c r="E47" s="72" t="s">
        <v>126</v>
      </c>
      <c r="F47" s="55" t="s">
        <v>111</v>
      </c>
      <c r="G47" s="8" t="s">
        <v>21</v>
      </c>
      <c r="H47" s="1" t="s">
        <v>81</v>
      </c>
      <c r="I47" s="1" t="s">
        <v>81</v>
      </c>
      <c r="J47" s="1" t="s">
        <v>81</v>
      </c>
      <c r="K47" s="1" t="s">
        <v>81</v>
      </c>
    </row>
    <row r="48" spans="1:11" ht="65.45" customHeight="1" x14ac:dyDescent="0.25">
      <c r="A48" s="3" t="s">
        <v>102</v>
      </c>
      <c r="B48" s="21" t="s">
        <v>112</v>
      </c>
      <c r="C48" s="47" t="s">
        <v>113</v>
      </c>
      <c r="D48" s="8" t="s">
        <v>114</v>
      </c>
      <c r="E48" s="72" t="s">
        <v>126</v>
      </c>
      <c r="F48" s="20" t="s">
        <v>103</v>
      </c>
      <c r="G48" s="8" t="s">
        <v>43</v>
      </c>
      <c r="H48" s="1"/>
      <c r="I48" s="1">
        <v>100</v>
      </c>
      <c r="J48" s="1">
        <v>170</v>
      </c>
      <c r="K48" s="1">
        <v>170</v>
      </c>
    </row>
    <row r="49" spans="1:14" s="10" customFormat="1" ht="56.25" x14ac:dyDescent="0.25">
      <c r="A49" s="4"/>
      <c r="B49" s="66" t="s">
        <v>27</v>
      </c>
      <c r="C49" s="66"/>
      <c r="D49" s="66"/>
      <c r="E49" s="67"/>
      <c r="F49" s="67"/>
      <c r="G49" s="8" t="s">
        <v>58</v>
      </c>
      <c r="H49" s="2" t="e">
        <f>H45+H36+H35+H16+H17</f>
        <v>#REF!</v>
      </c>
      <c r="I49" s="7">
        <f>I45+I36+I35+I17+I7</f>
        <v>1840</v>
      </c>
      <c r="J49" s="7">
        <f t="shared" ref="J49:K49" si="2">J45+J36+J35+J17+J7</f>
        <v>1760</v>
      </c>
      <c r="K49" s="7">
        <f t="shared" si="2"/>
        <v>1760</v>
      </c>
    </row>
    <row r="50" spans="1:14" s="11" customFormat="1" ht="14.45" hidden="1" customHeight="1" x14ac:dyDescent="0.3">
      <c r="A50" s="3"/>
      <c r="B50" s="75"/>
      <c r="C50" s="76"/>
      <c r="D50" s="76"/>
      <c r="E50" s="76"/>
      <c r="F50" s="77"/>
      <c r="G50" s="28"/>
      <c r="H50" s="29"/>
      <c r="I50" s="29"/>
      <c r="J50" s="29"/>
      <c r="M50" s="12"/>
      <c r="N50" s="12"/>
    </row>
    <row r="51" spans="1:14" x14ac:dyDescent="0.25">
      <c r="B51" s="74"/>
      <c r="C51" s="74"/>
      <c r="D51" s="74"/>
      <c r="E51" s="74"/>
      <c r="F51" s="74"/>
      <c r="G51" s="74"/>
      <c r="H51" s="74"/>
      <c r="I51" s="74"/>
      <c r="J51" s="74"/>
    </row>
  </sheetData>
  <mergeCells count="35">
    <mergeCell ref="F22:F23"/>
    <mergeCell ref="H4:K4"/>
    <mergeCell ref="A7:A8"/>
    <mergeCell ref="B7:F7"/>
    <mergeCell ref="D10:D14"/>
    <mergeCell ref="B8:F8"/>
    <mergeCell ref="C10:C14"/>
    <mergeCell ref="A4:A5"/>
    <mergeCell ref="B4:B5"/>
    <mergeCell ref="D4:D5"/>
    <mergeCell ref="E4:E5"/>
    <mergeCell ref="F4:F5"/>
    <mergeCell ref="C4:C5"/>
    <mergeCell ref="A40:A44"/>
    <mergeCell ref="C22:C23"/>
    <mergeCell ref="D22:D23"/>
    <mergeCell ref="A18:A19"/>
    <mergeCell ref="B18:B19"/>
    <mergeCell ref="D18:D19"/>
    <mergeCell ref="F1:K1"/>
    <mergeCell ref="B51:J51"/>
    <mergeCell ref="B50:F50"/>
    <mergeCell ref="B17:F17"/>
    <mergeCell ref="B45:F45"/>
    <mergeCell ref="H20:K20"/>
    <mergeCell ref="B40:B44"/>
    <mergeCell ref="C36:C39"/>
    <mergeCell ref="D36:D39"/>
    <mergeCell ref="F36:F39"/>
    <mergeCell ref="G36:G39"/>
    <mergeCell ref="B6:K6"/>
    <mergeCell ref="B3:I3"/>
    <mergeCell ref="G4:G5"/>
    <mergeCell ref="G22:G23"/>
    <mergeCell ref="E18:E19"/>
  </mergeCells>
  <pageMargins left="0.78740157480314965" right="0.31496062992125984" top="0.74803149606299213" bottom="0.74803149606299213" header="0.11811023622047245" footer="0.11811023622047245"/>
  <pageSetup paperSize="9" scale="56" fitToHeight="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2025-03-28T06:56:20Z</dcterms:modified>
</cp:coreProperties>
</file>