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декабря\материалы к проекту по уточнению бюджета\"/>
    </mc:Choice>
  </mc:AlternateContent>
  <bookViews>
    <workbookView xWindow="360" yWindow="12" windowWidth="7512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5" i="1" l="1"/>
  <c r="C24" i="1" l="1"/>
  <c r="C12" i="1"/>
  <c r="C10" i="1"/>
  <c r="C7" i="1"/>
  <c r="C31" i="1" l="1"/>
  <c r="C29" i="1" l="1"/>
  <c r="C26" i="1" l="1"/>
  <c r="C47" i="1" l="1"/>
</calcChain>
</file>

<file path=xl/sharedStrings.xml><?xml version="1.0" encoding="utf-8"?>
<sst xmlns="http://schemas.openxmlformats.org/spreadsheetml/2006/main" count="49" uniqueCount="49">
  <si>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</si>
  <si>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</si>
  <si>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</si>
  <si>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</si>
  <si>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</si>
  <si>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</si>
  <si>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 xml:space="preserve">Обоснование предлагаемых изменений в бюджете  2023 года                                                                   на рассмотрение Представительного Собрания </t>
  </si>
  <si>
    <t xml:space="preserve">2023 год </t>
  </si>
  <si>
    <t>Начальник отдела формирования и исполнения бюджета                                                     Е.В.Данилова</t>
  </si>
  <si>
    <t>Увеличение субсидий</t>
  </si>
  <si>
    <t>Уменьшение субвенций</t>
  </si>
  <si>
    <t>Уменьшение лимитов:</t>
  </si>
  <si>
    <t xml:space="preserve">Увеличение (-) (уменьшение(+)) дефицита бюджета </t>
  </si>
  <si>
    <t>Увеличение субвенций</t>
  </si>
  <si>
    <t>Субвенции местным бюджетам для осуществления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</si>
  <si>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Увеличение иных межбюджетных трансфертов</t>
  </si>
  <si>
    <t xml:space="preserve">  в декабре</t>
  </si>
  <si>
    <r>
      <t xml:space="preserve">КУ  "Центр бухгалтерского учета"- </t>
    </r>
    <r>
      <rPr>
        <sz val="10"/>
        <rFont val="Arial"/>
        <family val="2"/>
        <charset val="204"/>
      </rPr>
      <t>увеличение лимитов на заработную плату в связи с увеличением кол-ва обслуживаемых учреждений (ФОК)</t>
    </r>
  </si>
  <si>
    <r>
      <t xml:space="preserve">Финансовое управление- </t>
    </r>
    <r>
      <rPr>
        <sz val="10"/>
        <rFont val="Arial"/>
        <family val="2"/>
        <charset val="204"/>
      </rPr>
      <t>уменьшение лимитов в связи с фактической потребностью  на обеспечение деятельности</t>
    </r>
  </si>
  <si>
    <r>
      <t xml:space="preserve">Контрольно-счетная комиссия- </t>
    </r>
    <r>
      <rPr>
        <sz val="10"/>
        <rFont val="Arial"/>
        <family val="2"/>
        <charset val="204"/>
      </rPr>
      <t>уменьшение лимитов в связи с фактической потребностью  на обеспечение деятельности</t>
    </r>
  </si>
  <si>
    <r>
      <t xml:space="preserve">МКУК "Бабушкинская ЦБС"- </t>
    </r>
    <r>
      <rPr>
        <sz val="10"/>
        <rFont val="Arial"/>
        <family val="2"/>
        <charset val="204"/>
      </rPr>
      <t>уменьшение лимитов в связи с фактической потребностью  на обеспечение деятельности</t>
    </r>
  </si>
  <si>
    <r>
      <t>МБУДО "Бабушкинская ДМШ"-</t>
    </r>
    <r>
      <rPr>
        <sz val="10"/>
        <rFont val="Arial"/>
        <family val="2"/>
        <charset val="204"/>
      </rPr>
      <t>уменьшение лимитов в связи с фактической потребностью  на обеспечение деятельности</t>
    </r>
  </si>
  <si>
    <r>
      <t xml:space="preserve">МБУК "Бабушкинский исторический музей- </t>
    </r>
    <r>
      <rPr>
        <sz val="10"/>
        <rFont val="Arial"/>
        <family val="2"/>
        <charset val="204"/>
      </rPr>
      <t>уменьшение лимитов в связи с фактической потребностью  на обеспечение деятельности</t>
    </r>
  </si>
  <si>
    <r>
      <t xml:space="preserve">Представительное собрание округа- </t>
    </r>
    <r>
      <rPr>
        <sz val="10"/>
        <rFont val="Arial"/>
        <family val="2"/>
        <charset val="204"/>
      </rPr>
      <t>уменьшение лимитов в связи с фактической потребностью  на обеспечение деятельности</t>
    </r>
  </si>
  <si>
    <r>
      <t xml:space="preserve">Управление образования </t>
    </r>
    <r>
      <rPr>
        <sz val="10"/>
        <rFont val="Arial"/>
        <family val="2"/>
        <charset val="204"/>
      </rPr>
      <t>- увеличение лимитов за счет увеличения субвенции на обеспечение общеобразовательного процесса (заработная плата педагогических работников общеобразовательных учреждений)- 4615,0 т.р, увеличение субсидии и софинансирования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62,5 т.р.</t>
    </r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</si>
  <si>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>- увеличение лимитов за счет гранта на поощрение 967,2 т.р., на получение технического паспорта по ФОКу- 146,0 т.р., на оплату задолженности за электроэнергию, госпошлины и пени по решению суда -72,4 т.р.,  на разработку проекта организации дорожного движения и обустройства на дорожно-уличной сети -72,0 т.р., взносы в Фонд капремонта многоквартирных жилых домов- 12,2 т.р., оплата электроэнергии по многоквартирным жилым домам- 22,5 т.р., госэкспертиза сметной документации по благоустройству общественных и дворовых территорий- 80,0 т.р., обслуживание уличных светильников- 200,0 т.р., ЕДК на оплату жилого помещения, отопления и освещения отдельным категориям граждан 468,9 т.р.,социальные выплаты гражданам, заключившим в добровольном порядке контракт о прохождении военной службы в Вооруженных силах Российской Федерации для участия в специальной военной операции-1830,0 т.р., приобретение спортивного оборудования для ФОКа- 2618,9 т.р,</t>
    </r>
  </si>
  <si>
    <r>
      <t xml:space="preserve">Администрация округа- </t>
    </r>
    <r>
      <rPr>
        <sz val="10"/>
        <rFont val="Arial"/>
        <family val="2"/>
        <charset val="204"/>
      </rPr>
      <t>уменьшение лимитов на оплату электроэнергии по территорияльным секторам -374,2 т.р., уменьшение лимитов по МП «Обеспечение законности, правопорядка и общественной безопасности в Бабушкинском муниципальном округе Вологодской области на 2022-2026 годы» -93,5 т.р., уменьшение фонда ГО ЧС -101,0 т.р.,уменьшение лимитов за счет уменьшения субсидий областного Дорожного фонда и софинансирования -942,9 т.р., уменьшение лимитов по МП "Развитие коммунального хозяйства на территории Бабушкинского муниципального округа на 2018-2025 годы" -377,0 т.р., уменьшение лимитов по МП "Энергосбережение и повышение энергетической эффективности на территории Бабушкинского муниципального округа на 2022-2026 годы" -51,0 т.р., уменьшение лимитов по МП "Формирование современной городской среды на территории Бабушкинского муниципального округа на 2018-2024 годы" за счет уменьшения субсидий областного бюджета и софинансирования- 261,5 т.р., уменьшение 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-93,0 т.р., уменьшение лимитов по найму жилья медицинскому работнику 66,3 т.р., уменьшение лимитов на выплату доплаты к пенсии бывшим главам и муниц. служащим (фактическая потребность)- 19,1 т.р.,  уменьшение лимитов по МП "Комплексное обустройство сельских территорий Бабушкинского округа на 2020-2025 годы" за счет уменьшения субсидии областного и федерального бюджета и софинансирования на ввод (приобретение) жилья для сельских граждан 2807,6 т.р., уменьшение лимитов, ранее зарезервированных для функционирования ФОКа в с.им.Бабушкина- 3504,9 т.р., уменьшение ассигнований на благоустройство общественной территории по адресу с. им. Бабушкина, ул. Бабушкина (Аллея Героев) в сумме 8 901,5 тыс. рублей.</t>
    </r>
  </si>
  <si>
    <r>
      <t xml:space="preserve">Управление образования - </t>
    </r>
    <r>
      <rPr>
        <sz val="10"/>
        <rFont val="Arial"/>
        <family val="2"/>
        <charset val="204"/>
      </rPr>
      <t>уменьшение лимитов по содержанию образовательных учреждений за счет средств местного бюджета по фактической потребности в средствах -1188,1 т.р., уменьшение лимитов по содержанию Управления образования -168,1 т.р., уменьшение лимитов за счет уменьшения субвенции на обеспечение дошкольного образования (заработная плата)-3 834,3 т.р., уменьшение лимитов за счет уменьшения субвенции на обеспечение льготным питанием обучающихся по очной форме обучения в муниципальных общеобразовательных организациях из числа детей из малоимущих семей, многодетных семей- 1100,0 т.р., уменьшение лимитов за счет уменьшения субвенции на содержание детей с ограниченными возможностями здоровья за время их пребывания в муниципальной организации, осуществляющей образовательную деятельность 90,0 т.р., уменьшение субсидии  и софинансирования на организацию бесплатного горячего питания обучающихся, получающих начальное общее образование в муниципальных образовательных организациях-357,1 т.р., уменьшение субсидии на обновление материально-технической базы образовательных организаций для внедрения цифровой образовательной среды -11,6 т.р., уменьшение субсидии и софинансирования на ремонт кровли Бабушкинской СШ-3843,9 т.р., уменьшение субсидии и софинансирования на строительство ФОКОТа в с.Рослятино- 412,2 т.р., уменьшение субсидии и софинансирования на приобретение услуг распределительно-логистического центра-388,6 т.р.</t>
    </r>
  </si>
  <si>
    <r>
      <t xml:space="preserve">МБУК "Центральный Дом культуры"- </t>
    </r>
    <r>
      <rPr>
        <sz val="10"/>
        <rFont val="Arial"/>
        <family val="2"/>
        <charset val="204"/>
      </rPr>
      <t xml:space="preserve">на приобретение световой новогодней иллюминации </t>
    </r>
  </si>
  <si>
    <t xml:space="preserve">Увеличение налоговых и неналоговых доходов </t>
  </si>
  <si>
    <t>Увеличение дотаций</t>
  </si>
  <si>
    <t>Дотации на поддержку мер по обеспечению сбалансированности местных бюджетов</t>
  </si>
  <si>
    <t xml:space="preserve">Дотации на реализацию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 </t>
  </si>
  <si>
    <t xml:space="preserve">Уменьшение субсидий </t>
  </si>
  <si>
    <t>Субсидии на реализацию мероприятий по благоустройству дворовых территорий</t>
  </si>
  <si>
    <t>Субсидии на реализацию мероприятий по благоустройству общественных пространств</t>
  </si>
  <si>
    <t>Субсидии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программам.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</si>
  <si>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</si>
  <si>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на строительство, реконструкцию, капитальный ремонт, ремонт и благоустройство территорий образовательных организаций муниципальной собственности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</si>
  <si>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</si>
  <si>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</si>
  <si>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</si>
  <si>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Субсидии на строительство, реконструкцию,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</si>
  <si>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Субсидии на строительство и реконструкцию (модернизацию) объектов питьевого водоснабжения в рамках регионального проекта "Чистая вода"</t>
  </si>
  <si>
    <t>Субсидии на улучшение жилищных условий граждан, проживающих на сельских территориях</t>
  </si>
  <si>
    <t>Субсидии на 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</si>
  <si>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Субвенции на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</si>
  <si>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для осуществления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</si>
  <si>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 xml:space="preserve"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</si>
</sst>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0" fontId="1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2" fillId="2" borderId="2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tabSelected="1" topLeftCell="A46" workbookViewId="0">
      <selection activeCell="C6" sqref="C6"/>
    </sheetView>
  </sheetViews>
  <sheetFormatPr defaultColWidth="8.88671875" defaultRowHeight="13.2" x14ac:dyDescent="0.25"/>
  <cols>
    <col min="1" max="1" width="3.109375" style="1" customWidth="1"/>
    <col min="2" max="2" width="70.44140625" style="2" customWidth="1"/>
    <col min="3" max="3" width="12.33203125" style="1" customWidth="1"/>
    <col min="4" max="16384" width="8.88671875" style="1"/>
  </cols>
  <sheetData>
    <row r="1" spans="1:3" ht="41.4" customHeight="1" x14ac:dyDescent="0.25">
      <c r="A1" s="36" t="s">
        <v>6</v>
      </c>
      <c r="B1" s="36"/>
      <c r="C1" s="37"/>
    </row>
    <row r="2" spans="1:3" x14ac:dyDescent="0.25">
      <c r="A2" s="38" t="s">
        <v>16</v>
      </c>
      <c r="B2" s="38"/>
      <c r="C2" s="39"/>
    </row>
    <row r="3" spans="1:3" x14ac:dyDescent="0.25">
      <c r="A3" s="17"/>
      <c r="B3" s="17"/>
      <c r="C3" s="18" t="s">
        <v>2</v>
      </c>
    </row>
    <row r="4" spans="1:3" x14ac:dyDescent="0.25">
      <c r="A4" s="6"/>
      <c r="B4" s="4"/>
      <c r="C4" s="13" t="s">
        <v>7</v>
      </c>
    </row>
    <row r="5" spans="1:3" s="16" customFormat="1" ht="15.6" x14ac:dyDescent="0.3">
      <c r="A5" s="14" t="s">
        <v>0</v>
      </c>
      <c r="B5" s="32" t="s">
        <v>3</v>
      </c>
      <c r="C5" s="33">
        <f>C7+C6+C10+C12+C24+C26+C29</f>
        <v>15596.300000000003</v>
      </c>
    </row>
    <row r="6" spans="1:3" s="16" customFormat="1" ht="15.6" x14ac:dyDescent="0.3">
      <c r="A6" s="14"/>
      <c r="B6" s="28" t="s">
        <v>29</v>
      </c>
      <c r="C6" s="29">
        <v>8917</v>
      </c>
    </row>
    <row r="7" spans="1:3" s="16" customFormat="1" ht="15.6" x14ac:dyDescent="0.3">
      <c r="A7" s="14"/>
      <c r="B7" s="28" t="s">
        <v>30</v>
      </c>
      <c r="C7" s="29">
        <f>C8+C9</f>
        <v>14352.300000000001</v>
      </c>
    </row>
    <row r="8" spans="1:3" s="16" customFormat="1" ht="27" x14ac:dyDescent="0.3">
      <c r="A8" s="14"/>
      <c r="B8" s="30" t="s">
        <v>31</v>
      </c>
      <c r="C8" s="31">
        <v>14112.1</v>
      </c>
    </row>
    <row r="9" spans="1:3" s="16" customFormat="1" ht="53.4" x14ac:dyDescent="0.3">
      <c r="A9" s="14"/>
      <c r="B9" s="30" t="s">
        <v>32</v>
      </c>
      <c r="C9" s="31">
        <v>240.2</v>
      </c>
    </row>
    <row r="10" spans="1:3" x14ac:dyDescent="0.25">
      <c r="A10" s="6"/>
      <c r="B10" s="28" t="s">
        <v>9</v>
      </c>
      <c r="C10" s="29">
        <f>C11</f>
        <v>50</v>
      </c>
    </row>
    <row r="11" spans="1:3" ht="54" customHeight="1" x14ac:dyDescent="0.25">
      <c r="A11" s="6"/>
      <c r="B11" s="30" t="s">
        <v>36</v>
      </c>
      <c r="C11" s="31">
        <v>50</v>
      </c>
    </row>
    <row r="12" spans="1:3" ht="17.25" customHeight="1" x14ac:dyDescent="0.25">
      <c r="A12" s="6"/>
      <c r="B12" s="28" t="s">
        <v>33</v>
      </c>
      <c r="C12" s="29">
        <f>SUM(C13:C23)</f>
        <v>-8344.2000000000007</v>
      </c>
    </row>
    <row r="13" spans="1:3" ht="26.4" customHeight="1" x14ac:dyDescent="0.25">
      <c r="A13" s="6"/>
      <c r="B13" s="30" t="s">
        <v>34</v>
      </c>
      <c r="C13" s="31">
        <v>-161</v>
      </c>
    </row>
    <row r="14" spans="1:3" ht="31.2" customHeight="1" x14ac:dyDescent="0.25">
      <c r="A14" s="6"/>
      <c r="B14" s="30" t="s">
        <v>35</v>
      </c>
      <c r="C14" s="31">
        <v>-68</v>
      </c>
    </row>
    <row r="15" spans="1:3" ht="42.6" customHeight="1" x14ac:dyDescent="0.25">
      <c r="A15" s="6"/>
      <c r="B15" s="30" t="s">
        <v>37</v>
      </c>
      <c r="C15" s="31">
        <v>-350</v>
      </c>
    </row>
    <row r="16" spans="1:3" ht="40.5" customHeight="1" x14ac:dyDescent="0.25">
      <c r="A16" s="6"/>
      <c r="B16" s="30" t="s">
        <v>38</v>
      </c>
      <c r="C16" s="31">
        <v>-3767</v>
      </c>
    </row>
    <row r="17" spans="1:3" ht="40.5" customHeight="1" x14ac:dyDescent="0.25">
      <c r="A17" s="6"/>
      <c r="B17" s="30" t="s">
        <v>39</v>
      </c>
      <c r="C17" s="31">
        <v>-11.1</v>
      </c>
    </row>
    <row r="18" spans="1:3" ht="25.5" customHeight="1" x14ac:dyDescent="0.25">
      <c r="A18" s="6"/>
      <c r="B18" s="30" t="s">
        <v>40</v>
      </c>
      <c r="C18" s="31">
        <v>-494.1</v>
      </c>
    </row>
    <row r="19" spans="1:3" ht="60" customHeight="1" x14ac:dyDescent="0.25">
      <c r="A19" s="6"/>
      <c r="B19" s="30" t="s">
        <v>41</v>
      </c>
      <c r="C19" s="31">
        <v>-430</v>
      </c>
    </row>
    <row r="20" spans="1:3" ht="39" customHeight="1" x14ac:dyDescent="0.25">
      <c r="A20" s="6"/>
      <c r="B20" s="30" t="s">
        <v>42</v>
      </c>
      <c r="C20" s="31">
        <v>-403.9</v>
      </c>
    </row>
    <row r="21" spans="1:3" ht="30" customHeight="1" x14ac:dyDescent="0.25">
      <c r="A21" s="6"/>
      <c r="B21" s="30" t="s">
        <v>43</v>
      </c>
      <c r="C21" s="31">
        <v>-0.1</v>
      </c>
    </row>
    <row r="22" spans="1:3" ht="29.4" customHeight="1" x14ac:dyDescent="0.25">
      <c r="A22" s="6"/>
      <c r="B22" s="30" t="s">
        <v>44</v>
      </c>
      <c r="C22" s="31">
        <v>-2274.3000000000002</v>
      </c>
    </row>
    <row r="23" spans="1:3" ht="40.5" customHeight="1" x14ac:dyDescent="0.25">
      <c r="A23" s="6"/>
      <c r="B23" s="30" t="s">
        <v>45</v>
      </c>
      <c r="C23" s="31">
        <v>-384.7</v>
      </c>
    </row>
    <row r="24" spans="1:3" x14ac:dyDescent="0.25">
      <c r="A24" s="6"/>
      <c r="B24" s="28" t="s">
        <v>13</v>
      </c>
      <c r="C24" s="29">
        <f>C25</f>
        <v>780.7</v>
      </c>
    </row>
    <row r="25" spans="1:3" ht="68.400000000000006" customHeight="1" x14ac:dyDescent="0.25">
      <c r="A25" s="6"/>
      <c r="B25" s="30" t="s">
        <v>46</v>
      </c>
      <c r="C25" s="31">
        <v>780.7</v>
      </c>
    </row>
    <row r="26" spans="1:3" x14ac:dyDescent="0.25">
      <c r="A26" s="6"/>
      <c r="B26" s="28" t="s">
        <v>10</v>
      </c>
      <c r="C26" s="29">
        <f>C27+C28</f>
        <v>-1283</v>
      </c>
    </row>
    <row r="27" spans="1:3" ht="52.95" customHeight="1" x14ac:dyDescent="0.25">
      <c r="A27" s="6"/>
      <c r="B27" s="30" t="s">
        <v>14</v>
      </c>
      <c r="C27" s="31">
        <v>-1190</v>
      </c>
    </row>
    <row r="28" spans="1:3" ht="68.400000000000006" customHeight="1" x14ac:dyDescent="0.25">
      <c r="A28" s="6"/>
      <c r="B28" s="30" t="s">
        <v>47</v>
      </c>
      <c r="C28" s="31">
        <v>-93</v>
      </c>
    </row>
    <row r="29" spans="1:3" ht="14.4" customHeight="1" x14ac:dyDescent="0.25">
      <c r="A29" s="6"/>
      <c r="B29" s="28" t="s">
        <v>15</v>
      </c>
      <c r="C29" s="29">
        <f>C30</f>
        <v>1123.5</v>
      </c>
    </row>
    <row r="30" spans="1:3" ht="92.4" customHeight="1" x14ac:dyDescent="0.25">
      <c r="A30" s="6"/>
      <c r="B30" s="30" t="s">
        <v>48</v>
      </c>
      <c r="C30" s="31">
        <v>1123.5</v>
      </c>
    </row>
    <row r="31" spans="1:3" s="16" customFormat="1" ht="15.6" x14ac:dyDescent="0.3">
      <c r="A31" s="14" t="s">
        <v>1</v>
      </c>
      <c r="B31" s="5" t="s">
        <v>4</v>
      </c>
      <c r="C31" s="15">
        <f>C33+C35+C42+C45+C43+C44+C34+C36+C38+C39+C40+C41</f>
        <v>-18489.2</v>
      </c>
    </row>
    <row r="32" spans="1:3" s="2" customFormat="1" x14ac:dyDescent="0.25">
      <c r="A32" s="6"/>
      <c r="B32" s="6" t="s">
        <v>5</v>
      </c>
      <c r="C32" s="25"/>
    </row>
    <row r="33" spans="1:3" ht="191.4" customHeight="1" x14ac:dyDescent="0.25">
      <c r="A33" s="6"/>
      <c r="B33" s="24" t="s">
        <v>25</v>
      </c>
      <c r="C33" s="8">
        <v>6490</v>
      </c>
    </row>
    <row r="34" spans="1:3" ht="103.2" customHeight="1" x14ac:dyDescent="0.25">
      <c r="A34" s="6"/>
      <c r="B34" s="27" t="s">
        <v>24</v>
      </c>
      <c r="C34" s="8">
        <v>4677.5</v>
      </c>
    </row>
    <row r="35" spans="1:3" ht="35.4" customHeight="1" x14ac:dyDescent="0.25">
      <c r="A35" s="6"/>
      <c r="B35" s="27" t="s">
        <v>28</v>
      </c>
      <c r="C35" s="8">
        <v>600</v>
      </c>
    </row>
    <row r="36" spans="1:3" ht="33" customHeight="1" x14ac:dyDescent="0.25">
      <c r="A36" s="6"/>
      <c r="B36" s="27" t="s">
        <v>17</v>
      </c>
      <c r="C36" s="8">
        <v>50</v>
      </c>
    </row>
    <row r="37" spans="1:3" x14ac:dyDescent="0.25">
      <c r="A37" s="6"/>
      <c r="B37" s="6" t="s">
        <v>11</v>
      </c>
      <c r="C37" s="8"/>
    </row>
    <row r="38" spans="1:3" ht="26.4" x14ac:dyDescent="0.25">
      <c r="A38" s="6"/>
      <c r="B38" s="26" t="s">
        <v>23</v>
      </c>
      <c r="C38" s="8">
        <v>-97.9</v>
      </c>
    </row>
    <row r="39" spans="1:3" ht="26.4" x14ac:dyDescent="0.25">
      <c r="A39" s="6"/>
      <c r="B39" s="26" t="s">
        <v>20</v>
      </c>
      <c r="C39" s="8">
        <v>-78.2</v>
      </c>
    </row>
    <row r="40" spans="1:3" ht="26.4" x14ac:dyDescent="0.25">
      <c r="A40" s="6"/>
      <c r="B40" s="26" t="s">
        <v>21</v>
      </c>
      <c r="C40" s="8">
        <v>-150.6</v>
      </c>
    </row>
    <row r="41" spans="1:3" ht="31.2" customHeight="1" x14ac:dyDescent="0.25">
      <c r="A41" s="6"/>
      <c r="B41" s="26" t="s">
        <v>22</v>
      </c>
      <c r="C41" s="8">
        <v>-180</v>
      </c>
    </row>
    <row r="42" spans="1:3" ht="277.95" customHeight="1" x14ac:dyDescent="0.25">
      <c r="A42" s="6"/>
      <c r="B42" s="26" t="s">
        <v>27</v>
      </c>
      <c r="C42" s="8">
        <v>-11393.8</v>
      </c>
    </row>
    <row r="43" spans="1:3" ht="33" customHeight="1" x14ac:dyDescent="0.25">
      <c r="A43" s="6"/>
      <c r="B43" s="26" t="s">
        <v>19</v>
      </c>
      <c r="C43" s="8">
        <v>-178.3</v>
      </c>
    </row>
    <row r="44" spans="1:3" ht="29.4" customHeight="1" x14ac:dyDescent="0.25">
      <c r="A44" s="6"/>
      <c r="B44" s="26" t="s">
        <v>18</v>
      </c>
      <c r="C44" s="8">
        <v>-634.4</v>
      </c>
    </row>
    <row r="45" spans="1:3" ht="366" customHeight="1" x14ac:dyDescent="0.25">
      <c r="A45" s="6"/>
      <c r="B45" s="26" t="s">
        <v>26</v>
      </c>
      <c r="C45" s="8">
        <v>-17593.5</v>
      </c>
    </row>
    <row r="46" spans="1:3" s="2" customFormat="1" x14ac:dyDescent="0.25">
      <c r="A46" s="7"/>
      <c r="B46" s="24"/>
      <c r="C46" s="8"/>
    </row>
    <row r="47" spans="1:3" s="23" customFormat="1" x14ac:dyDescent="0.25">
      <c r="A47" s="6"/>
      <c r="B47" s="34" t="s">
        <v>12</v>
      </c>
      <c r="C47" s="35">
        <f>C5-C31</f>
        <v>34085.5</v>
      </c>
    </row>
    <row r="48" spans="1:3" x14ac:dyDescent="0.25">
      <c r="A48" s="9"/>
      <c r="B48" s="10"/>
      <c r="C48" s="11"/>
    </row>
    <row r="49" spans="1:4" ht="36" customHeight="1" x14ac:dyDescent="0.25">
      <c r="A49" s="12"/>
      <c r="B49" s="40" t="s">
        <v>8</v>
      </c>
      <c r="C49" s="40"/>
      <c r="D49" s="3"/>
    </row>
    <row r="50" spans="1:4" x14ac:dyDescent="0.25">
      <c r="A50" s="19"/>
      <c r="B50" s="20"/>
      <c r="C50" s="19"/>
    </row>
    <row r="51" spans="1:4" x14ac:dyDescent="0.25">
      <c r="A51" s="21"/>
      <c r="B51" s="22"/>
      <c r="C51" s="21"/>
    </row>
  </sheetData>
  <mergeCells count="3">
    <mergeCell ref="A1:C1"/>
    <mergeCell ref="A2:C2"/>
    <mergeCell ref="B49:C49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2023-12-06T13:00:25Z</cp:lastPrinted>
  <dcterms:created xsi:type="dcterms:W3CDTF">2008-04-16T04:24:25Z</dcterms:created>
  <dcterms:modified xsi:type="dcterms:W3CDTF">2023-12-06T13:03:46Z</dcterms:modified>
</cp:coreProperties>
</file>