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5480" windowHeight="8190"/>
  </bookViews>
  <sheets>
    <sheet name="приложение 1" sheetId="1" r:id="rId1"/>
  </sheets>
  <calcPr calcId="145621"/>
</workbook>
</file>

<file path=xl/calcChain.xml><?xml version="1.0" encoding="utf-8"?>
<calcChain xmlns="http://schemas.openxmlformats.org/spreadsheetml/2006/main">
  <c r="D54" i="1" l="1"/>
  <c r="D47" i="1"/>
  <c r="D49" i="1"/>
  <c r="D96" i="1"/>
  <c r="D94" i="1"/>
  <c r="D68" i="1"/>
  <c r="D42" i="1"/>
  <c r="D40" i="1"/>
  <c r="D37" i="1"/>
  <c r="D13" i="1"/>
  <c r="D12" i="1"/>
</calcChain>
</file>

<file path=xl/sharedStrings.xml><?xml version="1.0" encoding="utf-8"?>
<sst xmlns="http://schemas.openxmlformats.org/spreadsheetml/2006/main" count="288" uniqueCount="211">
  <si>
    <t>(тыс. рублей)</t>
  </si>
  <si>
    <t>Наименование показателя</t>
  </si>
  <si>
    <t xml:space="preserve">Код бюджетной классификации </t>
  </si>
  <si>
    <t>Кассовое исполнение</t>
  </si>
  <si>
    <t>ДОХОДЫ ВСЕГО</t>
  </si>
  <si>
    <t>048</t>
  </si>
  <si>
    <t>086</t>
  </si>
  <si>
    <t>Федеральная налоговая служба</t>
  </si>
  <si>
    <t>182</t>
  </si>
  <si>
    <t>188</t>
  </si>
  <si>
    <t>902</t>
  </si>
  <si>
    <t xml:space="preserve">                                              Приложение 1</t>
  </si>
  <si>
    <t>018</t>
  </si>
  <si>
    <t>Департамент по обеспечению деятельности мировых судей Вологодской области</t>
  </si>
  <si>
    <t>013</t>
  </si>
  <si>
    <t>админист-ратор поступлений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</si>
  <si>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</si>
  <si>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Комитет гражданской защиты и социальной безопасности Вологодской области</t>
  </si>
  <si>
    <t>031</t>
  </si>
  <si>
    <t>Департамент лесного комплекса Вологодской области</t>
  </si>
  <si>
    <t>Федеральная служба по надзору в сфере природопользования по Вологодской области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</si>
  <si>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</si>
  <si>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</si>
  <si>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</si>
  <si>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</si>
  <si>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</si>
  <si>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</si>
  <si>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</si>
  <si>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</si>
  <si>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</si>
  <si>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</si>
  <si>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</si>
  <si>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Управление министерства внутренних дел России по Вологодской области</t>
  </si>
  <si>
    <t>024</t>
  </si>
  <si>
    <t>11601053010035140</t>
  </si>
  <si>
    <t>11601203019000140</t>
  </si>
  <si>
    <t>10102020011000110</t>
  </si>
  <si>
    <t>11601053010027140</t>
  </si>
  <si>
    <t>11601053019000140</t>
  </si>
  <si>
    <t>11601063010101140</t>
  </si>
  <si>
    <t>11601073010017140</t>
  </si>
  <si>
    <t>11601073010019140</t>
  </si>
  <si>
    <t>11601073010027140</t>
  </si>
  <si>
    <t>11601083010281140</t>
  </si>
  <si>
    <t>11601153010005140</t>
  </si>
  <si>
    <t>11601153010006140</t>
  </si>
  <si>
    <t>11601153019000140</t>
  </si>
  <si>
    <t>11601173019000140</t>
  </si>
  <si>
    <t>11601193010013140</t>
  </si>
  <si>
    <t>11601203010021140</t>
  </si>
  <si>
    <t>11601203012025140</t>
  </si>
  <si>
    <t>11611050010000140</t>
  </si>
  <si>
    <t>11201010016000120</t>
  </si>
  <si>
    <t>11201030016000120</t>
  </si>
  <si>
    <t>11201041016000120</t>
  </si>
  <si>
    <t>10302231010000110</t>
  </si>
  <si>
    <t>10302241010000110</t>
  </si>
  <si>
    <t>10302251010000110</t>
  </si>
  <si>
    <t>10302261010000110</t>
  </si>
  <si>
    <t>10102010011000110</t>
  </si>
  <si>
    <t>10102010013000110</t>
  </si>
  <si>
    <t>10102030011000110</t>
  </si>
  <si>
    <t>10102030013000110</t>
  </si>
  <si>
    <t>10102040011000110</t>
  </si>
  <si>
    <t>10501011013000110</t>
  </si>
  <si>
    <t>10501011011000110</t>
  </si>
  <si>
    <t>10501021011000110</t>
  </si>
  <si>
    <t>10502010023000110</t>
  </si>
  <si>
    <t>10502010021000110</t>
  </si>
  <si>
    <t>10803010011060110</t>
  </si>
  <si>
    <t>10803010011050110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</si>
  <si>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</si>
  <si>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11601203010010140</t>
  </si>
  <si>
    <t>11601173010008140</t>
  </si>
  <si>
    <t>Доходы бюджета округа по кодам классификации доходов бюджетов за 2023 год</t>
  </si>
  <si>
    <t>Доходы бюджета округа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</si>
  <si>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</si>
  <si>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</si>
  <si>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11601063010009140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</si>
  <si>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</si>
  <si>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</si>
  <si>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</si>
  <si>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</si>
  <si>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</si>
  <si>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</si>
  <si>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11601093010022140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</si>
  <si>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водоотведения, транспортировки воды и (или) сточных вод)</t>
  </si>
  <si>
    <t>11601113010021140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</si>
  <si>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(штрафы за нарушение правил использования полосы отвода и придорожных полос автомобильной дороги)</t>
  </si>
  <si>
    <t>11601133019000140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</si>
  <si>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</si>
  <si>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11601143010002140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</si>
  <si>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</si>
  <si>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11601143010016140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</si>
  <si>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</si>
  <si>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</si>
  <si>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</si>
  <si>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</si>
  <si>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</si>
  <si>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</si>
  <si>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</si>
  <si>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незаконные изготовление, продажу или передачу пневматического оружия)</t>
  </si>
  <si>
    <t>11601203010012140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</si>
  <si>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пересылку оружия, нарушение правил перевозки, транспортирования или использования оружия и патронов к нему)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</si>
  <si>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</si>
  <si>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</si>
  <si>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11610123010141140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</si>
  <si>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исключением,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</si>
  <si>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11607010140000140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</si>
  <si>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</si>
  <si>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 Управление образования администрации Бабушкинского муниципального округа Вологодской области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</si>
  <si>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</si>
  <si>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11601053010351140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</si>
  <si>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</si>
  <si>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</si>
  <si>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 xml:space="preserve">Департамент по охране, контролю и регулированию использования объектов животного мира Вологодской области </t>
  </si>
  <si>
    <t>045</t>
  </si>
  <si>
    <t xml:space="preserve">Администрация Бабушкинского муниципального округа Вологодской области </t>
  </si>
  <si>
    <t>087</t>
  </si>
  <si>
    <t>10804020011000110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</si>
  <si>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</si>
  <si>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</si>
  <si>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</si>
  <si>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</si>
  <si>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</si>
  <si>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11105034140000120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</si>
  <si>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</si>
  <si>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</si>
  <si>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</si>
  <si>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11301994140000130</t>
  </si>
  <si>
    <t>Прочие доходы от оказания платных услуг (работ) получателями средств бюджетов муниципальных округов</t>
  </si>
  <si>
    <t>11302994140000130</t>
  </si>
  <si>
    <t>Прочие доходы от компенсации затрат бюджетов муниципальных округов</t>
  </si>
  <si>
    <t>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</si>
  <si>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</si>
  <si>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11406024140000430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</si>
  <si>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</si>
  <si>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>11607090140000140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</si>
  <si>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округа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</si>
  <si>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</si>
  <si>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20404020140000150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</si>
  <si>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</si>
  <si>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20704020140000150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</si>
  <si>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</si>
  <si>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</si>
  <si>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</si>
  <si>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</si>
  <si>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</si>
  <si>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</si>
  <si>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</si>
  <si>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</si>
  <si>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</si>
  <si>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</si>
  <si>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 (сумма платежа (перерасчеты, недоимка и задолженность по соответствующему платежу, в том числе по отмененному)</t>
  </si>
  <si>
    <t>10502020021000110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</si>
  <si>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</si>
  <si>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10504060021000110</t>
  </si>
  <si>
    <t>Налог, взимаемый в связи с применением патентной системы налогообложения, зачисляемый в бюджеты муниципальных округов (сумма платежа (перерасчеты, недоимка и задолженность по соответствующему платежу, в том числе по отмененному)</t>
  </si>
  <si>
    <t>10601020141000110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</si>
  <si>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</si>
  <si>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10606032141000110</t>
  </si>
  <si>
    <t>Земельный налог с организаций,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</si>
  <si>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10606032143000110</t>
  </si>
  <si>
    <t>Земельный налог с организаций, обладающих земельным участком, расположенным в границах муниципальных округов (суммы денежных взысканий (штрафов) по соответствующему платежу согласно законодательству Российской Федерации)</t>
  </si>
  <si>
    <t>10606042141000110</t>
  </si>
  <si>
    <t>Земельный налог с физических лиц, обладающих земельным участком, расположенным в границах муниципальных округов (сумма платежа (перерасчеты, недоимка и задолженность по соответствующему платежу, в том числе по отмененному)</t>
  </si>
  <si>
    <t>10606042143000110</t>
  </si>
  <si>
    <t>Земельный налог с физических лиц, обладающих земельным участком, расположенным в границах муниципальных округов (суммы денежных взысканий (штрафов) по соответствующему платежу согласно законодательству Российской Федерации)</t>
  </si>
  <si>
    <t xml:space="preserve">Финансовое управление администрации Бабушкинского муниципального округа Вологодской области  </t>
  </si>
  <si>
    <t>11701040140000180</t>
  </si>
  <si>
    <t>Невыясненные поступления, зачисляемые в бюджеты муниципальных округов</t>
  </si>
  <si>
    <t>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</si>
  <si>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</si>
  <si>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20215002140000150</t>
  </si>
  <si>
    <t>Дотации бюджетам муниципальных округов на поддержку мер по обеспечению сбалансированности бюджетов</t>
  </si>
  <si>
    <t>20215009140000150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</si>
  <si>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</si>
  <si>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20220077140000150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</si>
  <si>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</si>
  <si>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20225172140000150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</si>
  <si>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</si>
  <si>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20225213140000150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</si>
  <si>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</si>
  <si>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20225243140000150</t>
  </si>
  <si>
    <t>Субсидии бюджетам муниципальных округов на строительство и реконструкцию (модернизацию) объектов питьевого водоснабжения</t>
  </si>
  <si>
    <t>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</si>
  <si>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</si>
  <si>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20225555140000150</t>
  </si>
  <si>
    <t>Субсидии бюджетам муниципальных округов на реализацию программ формирования современной городской среды</t>
  </si>
  <si>
    <t>20229999140000150</t>
  </si>
  <si>
    <t>Прочие субсидии бюджетам муниципальных округов</t>
  </si>
  <si>
    <t>20230024140000150</t>
  </si>
  <si>
    <t>Субвенции бюджетам муниципальных округов на выполнение передаваемых полномочий субъектов Российской Федерации</t>
  </si>
  <si>
    <t>20235118140000150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</si>
  <si>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</si>
  <si>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20235120140000150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</si>
  <si>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</si>
  <si>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20235179140000150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</si>
  <si>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</si>
  <si>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20235303140000150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</si>
  <si>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</si>
  <si>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20236900140000150</t>
  </si>
  <si>
    <t>Единая субвенция бюджетам муниципальных округов из бюджета субъекта Российской Федерации</t>
  </si>
  <si>
    <t>20249999140000150</t>
  </si>
  <si>
    <t>Прочие межбюджетные трансферты, передаваемые бюджетам муниципальных округов</t>
  </si>
  <si>
    <t>21925576140000150</t>
  </si>
  <si>
    <t>Возврат остатков субсидий на обеспечение комплексного развития сельских территорий из бюджетов муниципальных округов</t>
  </si>
  <si>
    <t>21960010140000150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</si>
  <si>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</si>
  <si>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 xml:space="preserve">               к решению  Представительного  Собрания от 26.04.2024г.  </t>
  </si>
  <si>
    <t>№ 329 "Об  исполнении бюджета округа за 2023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</si>
</sst>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#,##0.0"/>
    <numFmt numFmtId="173" formatCode="0000000"/>
    <numFmt numFmtId="175" formatCode="&quot;&quot;###,##0.00"/>
  </numFmts>
  <fonts count="11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9"/>
      <name val="Arial Cyr"/>
      <family val="2"/>
      <charset val="204"/>
    </font>
    <font>
      <b/>
      <sz val="10"/>
      <name val="Arial"/>
      <family val="2"/>
      <charset val="1"/>
    </font>
    <font>
      <b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106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/>
    <xf numFmtId="0" fontId="3" fillId="0" borderId="0" xfId="0" applyFont="1" applyBorder="1" applyAlignment="1">
      <alignment horizontal="right"/>
    </xf>
    <xf numFmtId="0" fontId="2" fillId="0" borderId="0" xfId="1" applyFont="1" applyFill="1" applyAlignment="1">
      <alignment horizontal="left" vertical="top"/>
    </xf>
    <xf numFmtId="0" fontId="4" fillId="0" borderId="0" xfId="1" applyFont="1" applyFill="1" applyAlignment="1">
      <alignment horizontal="left" vertical="top" wrapText="1"/>
    </xf>
    <xf numFmtId="0" fontId="4" fillId="0" borderId="0" xfId="1" applyFont="1" applyFill="1" applyAlignment="1">
      <alignment horizontal="center" vertical="top" wrapText="1"/>
    </xf>
    <xf numFmtId="0" fontId="2" fillId="0" borderId="0" xfId="1" applyFont="1" applyFill="1" applyAlignment="1">
      <alignment horizontal="left" vertical="top" wrapText="1"/>
    </xf>
    <xf numFmtId="0" fontId="2" fillId="0" borderId="0" xfId="1" applyFont="1" applyFill="1" applyAlignment="1">
      <alignment horizontal="center" vertical="top" wrapText="1"/>
    </xf>
    <xf numFmtId="172" fontId="2" fillId="0" borderId="0" xfId="1" applyNumberFormat="1" applyFont="1" applyFill="1" applyBorder="1" applyAlignment="1">
      <alignment horizontal="right" vertical="top"/>
    </xf>
    <xf numFmtId="0" fontId="2" fillId="0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  <xf numFmtId="172" fontId="2" fillId="0" borderId="0" xfId="0" applyNumberFormat="1" applyFont="1" applyFill="1"/>
    <xf numFmtId="0" fontId="7" fillId="0" borderId="0" xfId="1" applyNumberFormat="1" applyFont="1" applyFill="1" applyBorder="1" applyAlignment="1" applyProtection="1">
      <alignment horizontal="left" wrapText="1"/>
      <protection hidden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top" wrapText="1"/>
    </xf>
    <xf numFmtId="0" fontId="0" fillId="0" borderId="0" xfId="0" applyAlignment="1"/>
    <xf numFmtId="4" fontId="2" fillId="0" borderId="0" xfId="0" applyNumberFormat="1" applyFont="1" applyFill="1"/>
    <xf numFmtId="49" fontId="9" fillId="2" borderId="1" xfId="3" applyNumberFormat="1" applyFont="1" applyFill="1" applyBorder="1" applyAlignment="1" applyProtection="1">
      <alignment horizontal="center"/>
      <protection hidden="1"/>
    </xf>
    <xf numFmtId="49" fontId="2" fillId="2" borderId="1" xfId="1" applyNumberFormat="1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49" fontId="1" fillId="2" borderId="4" xfId="3" applyNumberFormat="1" applyFont="1" applyFill="1" applyBorder="1" applyAlignment="1" applyProtection="1">
      <alignment horizontal="center"/>
      <protection hidden="1"/>
    </xf>
    <xf numFmtId="172" fontId="2" fillId="2" borderId="1" xfId="1" applyNumberFormat="1" applyFont="1" applyFill="1" applyBorder="1" applyAlignment="1">
      <alignment horizontal="right"/>
    </xf>
    <xf numFmtId="49" fontId="1" fillId="2" borderId="1" xfId="1" applyNumberFormat="1" applyFont="1" applyFill="1" applyBorder="1" applyAlignment="1">
      <alignment horizontal="center"/>
    </xf>
    <xf numFmtId="172" fontId="1" fillId="2" borderId="1" xfId="3" applyNumberFormat="1" applyFont="1" applyFill="1" applyBorder="1" applyAlignment="1" applyProtection="1">
      <alignment horizontal="right"/>
      <protection hidden="1"/>
    </xf>
    <xf numFmtId="0" fontId="1" fillId="2" borderId="5" xfId="1" applyNumberFormat="1" applyFont="1" applyFill="1" applyBorder="1" applyAlignment="1" applyProtection="1">
      <alignment horizontal="left" wrapText="1"/>
      <protection hidden="1"/>
    </xf>
    <xf numFmtId="49" fontId="1" fillId="2" borderId="1" xfId="1" applyNumberFormat="1" applyFont="1" applyFill="1" applyBorder="1" applyAlignment="1" applyProtection="1">
      <alignment horizontal="center" wrapText="1"/>
      <protection hidden="1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172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wrapText="1"/>
    </xf>
    <xf numFmtId="0" fontId="9" fillId="2" borderId="6" xfId="0" applyNumberFormat="1" applyFont="1" applyFill="1" applyBorder="1" applyAlignment="1" applyProtection="1">
      <alignment horizontal="left" wrapText="1"/>
      <protection hidden="1"/>
    </xf>
    <xf numFmtId="49" fontId="9" fillId="2" borderId="7" xfId="0" applyNumberFormat="1" applyFont="1" applyFill="1" applyBorder="1" applyAlignment="1" applyProtection="1">
      <alignment horizontal="center" wrapText="1"/>
      <protection hidden="1"/>
    </xf>
    <xf numFmtId="172" fontId="9" fillId="2" borderId="1" xfId="1" applyNumberFormat="1" applyFont="1" applyFill="1" applyBorder="1" applyAlignment="1">
      <alignment horizontal="right"/>
    </xf>
    <xf numFmtId="49" fontId="9" fillId="2" borderId="8" xfId="0" applyNumberFormat="1" applyFont="1" applyFill="1" applyBorder="1" applyAlignment="1" applyProtection="1">
      <alignment horizontal="center" wrapText="1"/>
      <protection hidden="1"/>
    </xf>
    <xf numFmtId="0" fontId="1" fillId="2" borderId="6" xfId="0" applyNumberFormat="1" applyFont="1" applyFill="1" applyBorder="1" applyAlignment="1" applyProtection="1">
      <alignment horizontal="left" wrapText="1"/>
      <protection hidden="1"/>
    </xf>
    <xf numFmtId="49" fontId="2" fillId="2" borderId="1" xfId="3" applyNumberFormat="1" applyFont="1" applyFill="1" applyBorder="1" applyAlignment="1" applyProtection="1">
      <alignment horizontal="center"/>
      <protection hidden="1"/>
    </xf>
    <xf numFmtId="49" fontId="1" fillId="2" borderId="7" xfId="0" applyNumberFormat="1" applyFont="1" applyFill="1" applyBorder="1" applyAlignment="1" applyProtection="1">
      <alignment horizontal="center" wrapText="1"/>
      <protection hidden="1"/>
    </xf>
    <xf numFmtId="173" fontId="1" fillId="2" borderId="1" xfId="3" applyNumberFormat="1" applyFont="1" applyFill="1" applyBorder="1" applyAlignment="1" applyProtection="1">
      <alignment horizontal="left" vertical="top" wrapText="1"/>
      <protection hidden="1"/>
    </xf>
    <xf numFmtId="0" fontId="1" fillId="2" borderId="9" xfId="1" applyNumberFormat="1" applyFont="1" applyFill="1" applyBorder="1" applyAlignment="1" applyProtection="1">
      <alignment horizontal="center" wrapText="1"/>
      <protection hidden="1"/>
    </xf>
    <xf numFmtId="173" fontId="2" fillId="2" borderId="1" xfId="3" applyNumberFormat="1" applyFont="1" applyFill="1" applyBorder="1" applyAlignment="1" applyProtection="1">
      <alignment horizontal="left" vertical="top" wrapText="1"/>
      <protection hidden="1"/>
    </xf>
    <xf numFmtId="172" fontId="2" fillId="2" borderId="1" xfId="3" applyNumberFormat="1" applyFont="1" applyFill="1" applyBorder="1" applyAlignment="1" applyProtection="1">
      <alignment horizontal="right"/>
      <protection hidden="1"/>
    </xf>
    <xf numFmtId="0" fontId="1" fillId="2" borderId="9" xfId="1" applyNumberFormat="1" applyFont="1" applyFill="1" applyBorder="1" applyAlignment="1" applyProtection="1">
      <alignment horizontal="left" wrapText="1"/>
      <protection hidden="1"/>
    </xf>
    <xf numFmtId="0" fontId="1" fillId="2" borderId="5" xfId="1" applyNumberFormat="1" applyFont="1" applyFill="1" applyBorder="1" applyAlignment="1" applyProtection="1">
      <alignment horizontal="center" wrapText="1"/>
      <protection hidden="1"/>
    </xf>
    <xf numFmtId="49" fontId="1" fillId="2" borderId="10" xfId="1" applyNumberFormat="1" applyFont="1" applyFill="1" applyBorder="1" applyAlignment="1" applyProtection="1">
      <alignment horizontal="center" wrapText="1"/>
      <protection hidden="1"/>
    </xf>
    <xf numFmtId="172" fontId="1" fillId="2" borderId="11" xfId="1" applyNumberFormat="1" applyFont="1" applyFill="1" applyBorder="1" applyAlignment="1" applyProtection="1">
      <alignment wrapText="1"/>
      <protection hidden="1"/>
    </xf>
    <xf numFmtId="172" fontId="1" fillId="2" borderId="5" xfId="1" applyNumberFormat="1" applyFont="1" applyFill="1" applyBorder="1" applyAlignment="1" applyProtection="1">
      <alignment wrapText="1"/>
      <protection hidden="1"/>
    </xf>
    <xf numFmtId="172" fontId="1" fillId="2" borderId="12" xfId="1" applyNumberFormat="1" applyFont="1" applyFill="1" applyBorder="1" applyAlignment="1" applyProtection="1">
      <alignment wrapText="1"/>
      <protection hidden="1"/>
    </xf>
    <xf numFmtId="49" fontId="1" fillId="2" borderId="5" xfId="1" applyNumberFormat="1" applyFont="1" applyFill="1" applyBorder="1" applyAlignment="1">
      <alignment horizontal="center"/>
    </xf>
    <xf numFmtId="172" fontId="0" fillId="2" borderId="5" xfId="0" applyNumberFormat="1" applyFont="1" applyFill="1" applyBorder="1"/>
    <xf numFmtId="0" fontId="1" fillId="2" borderId="1" xfId="0" applyFont="1" applyFill="1" applyBorder="1" applyAlignment="1">
      <alignment horizontal="justify" vertical="top" wrapText="1"/>
    </xf>
    <xf numFmtId="49" fontId="0" fillId="2" borderId="1" xfId="0" applyNumberFormat="1" applyFont="1" applyFill="1" applyBorder="1" applyAlignment="1">
      <alignment horizontal="center"/>
    </xf>
    <xf numFmtId="172" fontId="2" fillId="2" borderId="13" xfId="3" applyNumberFormat="1" applyFont="1" applyFill="1" applyBorder="1" applyAlignment="1" applyProtection="1">
      <alignment horizontal="right"/>
      <protection hidden="1"/>
    </xf>
    <xf numFmtId="49" fontId="0" fillId="2" borderId="5" xfId="0" applyNumberFormat="1" applyFont="1" applyFill="1" applyBorder="1" applyAlignment="1">
      <alignment horizontal="center"/>
    </xf>
    <xf numFmtId="172" fontId="2" fillId="2" borderId="5" xfId="3" applyNumberFormat="1" applyFont="1" applyFill="1" applyBorder="1" applyAlignment="1" applyProtection="1">
      <alignment horizontal="right"/>
      <protection hidden="1"/>
    </xf>
    <xf numFmtId="49" fontId="0" fillId="2" borderId="14" xfId="0" applyNumberFormat="1" applyFont="1" applyFill="1" applyBorder="1" applyAlignment="1">
      <alignment horizontal="center"/>
    </xf>
    <xf numFmtId="172" fontId="2" fillId="2" borderId="15" xfId="3" applyNumberFormat="1" applyFont="1" applyFill="1" applyBorder="1" applyAlignment="1" applyProtection="1">
      <alignment horizontal="right"/>
      <protection hidden="1"/>
    </xf>
    <xf numFmtId="0" fontId="1" fillId="2" borderId="14" xfId="0" applyFont="1" applyFill="1" applyBorder="1" applyAlignment="1">
      <alignment wrapText="1"/>
    </xf>
    <xf numFmtId="172" fontId="2" fillId="2" borderId="16" xfId="3" applyNumberFormat="1" applyFont="1" applyFill="1" applyBorder="1" applyAlignment="1" applyProtection="1">
      <alignment horizontal="right"/>
      <protection hidden="1"/>
    </xf>
    <xf numFmtId="49" fontId="0" fillId="2" borderId="5" xfId="0" applyNumberFormat="1" applyFill="1" applyBorder="1" applyAlignment="1">
      <alignment horizontal="center"/>
    </xf>
    <xf numFmtId="175" fontId="6" fillId="2" borderId="14" xfId="0" applyNumberFormat="1" applyFont="1" applyFill="1" applyBorder="1" applyAlignment="1">
      <alignment horizontal="left" vertical="top" wrapText="1"/>
    </xf>
    <xf numFmtId="49" fontId="0" fillId="2" borderId="3" xfId="0" applyNumberFormat="1" applyFill="1" applyBorder="1" applyAlignment="1">
      <alignment horizontal="center"/>
    </xf>
    <xf numFmtId="172" fontId="2" fillId="2" borderId="17" xfId="3" applyNumberFormat="1" applyFont="1" applyFill="1" applyBorder="1" applyAlignment="1" applyProtection="1">
      <alignment horizontal="right"/>
      <protection hidden="1"/>
    </xf>
    <xf numFmtId="0" fontId="0" fillId="2" borderId="18" xfId="0" applyFont="1" applyFill="1" applyBorder="1" applyAlignment="1">
      <alignment wrapText="1"/>
    </xf>
    <xf numFmtId="0" fontId="1" fillId="2" borderId="19" xfId="0" applyFont="1" applyFill="1" applyBorder="1" applyAlignment="1">
      <alignment horizontal="left" wrapText="1"/>
    </xf>
    <xf numFmtId="49" fontId="1" fillId="2" borderId="3" xfId="0" applyNumberFormat="1" applyFont="1" applyFill="1" applyBorder="1" applyAlignment="1">
      <alignment horizontal="center" wrapText="1"/>
    </xf>
    <xf numFmtId="0" fontId="1" fillId="2" borderId="6" xfId="1" applyNumberFormat="1" applyFont="1" applyFill="1" applyBorder="1" applyAlignment="1" applyProtection="1">
      <alignment horizontal="left" vertical="top" wrapText="1"/>
      <protection hidden="1"/>
    </xf>
    <xf numFmtId="49" fontId="9" fillId="2" borderId="1" xfId="1" applyNumberFormat="1" applyFont="1" applyFill="1" applyBorder="1" applyAlignment="1">
      <alignment horizontal="center"/>
    </xf>
    <xf numFmtId="49" fontId="1" fillId="2" borderId="1" xfId="3" applyNumberFormat="1" applyFont="1" applyFill="1" applyBorder="1" applyAlignment="1" applyProtection="1">
      <alignment horizontal="center"/>
      <protection hidden="1"/>
    </xf>
    <xf numFmtId="0" fontId="1" fillId="2" borderId="6" xfId="0" applyNumberFormat="1" applyFont="1" applyFill="1" applyBorder="1" applyAlignment="1">
      <alignment horizontal="left" wrapText="1"/>
    </xf>
    <xf numFmtId="0" fontId="1" fillId="2" borderId="1" xfId="0" applyNumberFormat="1" applyFont="1" applyFill="1" applyBorder="1" applyAlignment="1">
      <alignment horizontal="left" wrapText="1"/>
    </xf>
    <xf numFmtId="49" fontId="1" fillId="2" borderId="20" xfId="0" applyNumberFormat="1" applyFont="1" applyFill="1" applyBorder="1" applyAlignment="1" applyProtection="1">
      <alignment horizontal="center" wrapText="1"/>
      <protection hidden="1"/>
    </xf>
    <xf numFmtId="49" fontId="1" fillId="2" borderId="8" xfId="0" applyNumberFormat="1" applyFont="1" applyFill="1" applyBorder="1" applyAlignment="1" applyProtection="1">
      <alignment horizontal="center" wrapText="1"/>
      <protection hidden="1"/>
    </xf>
    <xf numFmtId="0" fontId="9" fillId="2" borderId="9" xfId="1" applyNumberFormat="1" applyFont="1" applyFill="1" applyBorder="1" applyAlignment="1" applyProtection="1">
      <alignment horizontal="left" wrapText="1"/>
      <protection hidden="1"/>
    </xf>
    <xf numFmtId="49" fontId="9" fillId="2" borderId="13" xfId="3" applyNumberFormat="1" applyFont="1" applyFill="1" applyBorder="1" applyAlignment="1" applyProtection="1">
      <alignment horizontal="center"/>
      <protection hidden="1"/>
    </xf>
    <xf numFmtId="49" fontId="9" fillId="2" borderId="10" xfId="1" applyNumberFormat="1" applyFont="1" applyFill="1" applyBorder="1" applyAlignment="1" applyProtection="1">
      <alignment horizontal="center" wrapText="1"/>
      <protection hidden="1"/>
    </xf>
    <xf numFmtId="172" fontId="9" fillId="2" borderId="11" xfId="1" applyNumberFormat="1" applyFont="1" applyFill="1" applyBorder="1" applyAlignment="1" applyProtection="1">
      <alignment wrapText="1"/>
      <protection hidden="1"/>
    </xf>
    <xf numFmtId="49" fontId="1" fillId="2" borderId="13" xfId="3" applyNumberFormat="1" applyFont="1" applyFill="1" applyBorder="1" applyAlignment="1" applyProtection="1">
      <alignment horizontal="center"/>
      <protection hidden="1"/>
    </xf>
    <xf numFmtId="172" fontId="9" fillId="2" borderId="12" xfId="1" applyNumberFormat="1" applyFont="1" applyFill="1" applyBorder="1" applyAlignment="1" applyProtection="1">
      <alignment wrapText="1"/>
      <protection hidden="1"/>
    </xf>
    <xf numFmtId="172" fontId="9" fillId="2" borderId="21" xfId="1" applyNumberFormat="1" applyFont="1" applyFill="1" applyBorder="1" applyAlignment="1" applyProtection="1">
      <alignment wrapText="1"/>
      <protection hidden="1"/>
    </xf>
    <xf numFmtId="49" fontId="1" fillId="2" borderId="1" xfId="3" applyNumberFormat="1" applyFont="1" applyFill="1" applyBorder="1" applyAlignment="1" applyProtection="1">
      <alignment horizontal="center" vertical="top"/>
      <protection hidden="1"/>
    </xf>
    <xf numFmtId="49" fontId="9" fillId="2" borderId="22" xfId="3" applyNumberFormat="1" applyFont="1" applyFill="1" applyBorder="1" applyAlignment="1" applyProtection="1">
      <alignment horizontal="center" vertical="top"/>
      <protection hidden="1"/>
    </xf>
    <xf numFmtId="172" fontId="9" fillId="2" borderId="5" xfId="1" applyNumberFormat="1" applyFont="1" applyFill="1" applyBorder="1" applyAlignment="1" applyProtection="1">
      <alignment wrapText="1"/>
      <protection hidden="1"/>
    </xf>
    <xf numFmtId="49" fontId="1" fillId="2" borderId="13" xfId="3" applyNumberFormat="1" applyFont="1" applyFill="1" applyBorder="1" applyAlignment="1" applyProtection="1">
      <alignment horizontal="center" vertical="top"/>
      <protection hidden="1"/>
    </xf>
    <xf numFmtId="49" fontId="1" fillId="2" borderId="23" xfId="3" applyNumberFormat="1" applyFont="1" applyFill="1" applyBorder="1" applyAlignment="1" applyProtection="1">
      <alignment horizontal="center"/>
      <protection hidden="1"/>
    </xf>
    <xf numFmtId="1" fontId="4" fillId="2" borderId="5" xfId="1" applyNumberFormat="1" applyFont="1" applyFill="1" applyBorder="1" applyAlignment="1">
      <alignment horizontal="center" vertical="top"/>
    </xf>
    <xf numFmtId="172" fontId="5" fillId="2" borderId="5" xfId="0" applyNumberFormat="1" applyFont="1" applyFill="1" applyBorder="1"/>
    <xf numFmtId="0" fontId="9" fillId="2" borderId="1" xfId="1" applyFont="1" applyFill="1" applyBorder="1" applyAlignment="1">
      <alignment horizontal="left" wrapText="1"/>
    </xf>
    <xf numFmtId="0" fontId="4" fillId="2" borderId="3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 wrapText="1"/>
    </xf>
    <xf numFmtId="0" fontId="4" fillId="2" borderId="24" xfId="1" applyFont="1" applyFill="1" applyBorder="1" applyAlignment="1">
      <alignment horizontal="center" vertical="top"/>
    </xf>
    <xf numFmtId="172" fontId="5" fillId="2" borderId="14" xfId="0" applyNumberFormat="1" applyFont="1" applyFill="1" applyBorder="1"/>
    <xf numFmtId="49" fontId="4" fillId="2" borderId="25" xfId="3" applyNumberFormat="1" applyFont="1" applyFill="1" applyBorder="1" applyAlignment="1" applyProtection="1">
      <alignment horizontal="center" vertical="top"/>
      <protection hidden="1"/>
    </xf>
    <xf numFmtId="0" fontId="9" fillId="2" borderId="5" xfId="1" applyNumberFormat="1" applyFont="1" applyFill="1" applyBorder="1" applyAlignment="1" applyProtection="1">
      <alignment horizontal="left" wrapText="1"/>
      <protection hidden="1"/>
    </xf>
    <xf numFmtId="172" fontId="1" fillId="2" borderId="14" xfId="1" applyNumberFormat="1" applyFont="1" applyFill="1" applyBorder="1" applyAlignment="1" applyProtection="1">
      <alignment wrapText="1"/>
      <protection hidden="1"/>
    </xf>
    <xf numFmtId="172" fontId="9" fillId="2" borderId="14" xfId="1" applyNumberFormat="1" applyFont="1" applyFill="1" applyBorder="1" applyAlignment="1" applyProtection="1">
      <alignment wrapText="1"/>
      <protection hidden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top" wrapText="1"/>
    </xf>
    <xf numFmtId="172" fontId="2" fillId="0" borderId="1" xfId="1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right"/>
    </xf>
    <xf numFmtId="0" fontId="4" fillId="0" borderId="0" xfId="1" applyFont="1" applyFill="1" applyBorder="1" applyAlignment="1">
      <alignment horizontal="center" vertical="top" wrapText="1"/>
    </xf>
    <xf numFmtId="0" fontId="2" fillId="0" borderId="0" xfId="1" applyFont="1" applyFill="1" applyBorder="1" applyAlignment="1">
      <alignment horizontal="right" vertical="top"/>
    </xf>
  </cellXfs>
  <cellStyles count="4">
    <cellStyle name="Обычный" xfId="0" builtinId="0"/>
    <cellStyle name="Обычный 2" xfId="1"/>
    <cellStyle name="Обычный 3" xfId="2"/>
    <cellStyle name="Обычный_tmp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43"/>
  <sheetViews>
    <sheetView tabSelected="1" workbookViewId="0">
      <selection activeCell="B3" sqref="B3:D3"/>
    </sheetView>
  </sheetViews>
  <sheetFormatPr defaultColWidth="17.140625" defaultRowHeight="12.75" x14ac:dyDescent="0.2"/>
  <cols>
    <col min="1" max="1" width="48.5703125" style="1" customWidth="1"/>
    <col min="2" max="2" width="13.5703125" style="2" customWidth="1"/>
    <col min="3" max="3" width="23.140625" style="2" customWidth="1"/>
    <col min="4" max="4" width="19.85546875" style="2" customWidth="1"/>
    <col min="5" max="5" width="7.28515625" style="2" customWidth="1"/>
    <col min="6" max="16384" width="17.140625" style="2"/>
  </cols>
  <sheetData>
    <row r="1" spans="1:11" x14ac:dyDescent="0.2">
      <c r="C1" s="103" t="s">
        <v>11</v>
      </c>
      <c r="D1" s="103"/>
      <c r="E1" s="3"/>
      <c r="F1" s="3"/>
      <c r="G1" s="3"/>
      <c r="H1" s="3"/>
      <c r="I1" s="3"/>
    </row>
    <row r="2" spans="1:11" x14ac:dyDescent="0.2">
      <c r="A2" s="4"/>
      <c r="B2" s="105" t="s">
        <v>209</v>
      </c>
      <c r="C2" s="105"/>
      <c r="D2" s="105"/>
      <c r="E2" s="16"/>
      <c r="F2" s="3"/>
      <c r="G2" s="3"/>
      <c r="H2" s="3"/>
      <c r="I2" s="3"/>
    </row>
    <row r="3" spans="1:11" ht="13.5" customHeight="1" x14ac:dyDescent="0.2">
      <c r="A3" s="4"/>
      <c r="B3" s="103" t="s">
        <v>210</v>
      </c>
      <c r="C3" s="103"/>
      <c r="D3" s="103"/>
      <c r="E3" s="16"/>
      <c r="F3" s="3"/>
      <c r="G3" s="3"/>
      <c r="H3" s="3"/>
      <c r="I3" s="3"/>
    </row>
    <row r="6" spans="1:11" ht="18.75" customHeight="1" x14ac:dyDescent="0.2">
      <c r="A6" s="104" t="s">
        <v>74</v>
      </c>
      <c r="B6" s="104"/>
      <c r="C6" s="104"/>
      <c r="D6" s="104"/>
    </row>
    <row r="7" spans="1:11" x14ac:dyDescent="0.2">
      <c r="A7" s="5"/>
      <c r="B7" s="6"/>
      <c r="C7" s="6"/>
      <c r="D7" s="6"/>
    </row>
    <row r="8" spans="1:11" x14ac:dyDescent="0.2">
      <c r="A8" s="7"/>
      <c r="B8" s="8"/>
      <c r="C8" s="6"/>
      <c r="D8" s="9" t="s">
        <v>0</v>
      </c>
    </row>
    <row r="9" spans="1:11" x14ac:dyDescent="0.2">
      <c r="A9" s="100" t="s">
        <v>1</v>
      </c>
      <c r="B9" s="101" t="s">
        <v>2</v>
      </c>
      <c r="C9" s="101"/>
      <c r="D9" s="102" t="s">
        <v>3</v>
      </c>
    </row>
    <row r="10" spans="1:11" ht="38.25" x14ac:dyDescent="0.2">
      <c r="A10" s="100"/>
      <c r="B10" s="11" t="s">
        <v>15</v>
      </c>
      <c r="C10" s="11" t="s">
        <v>75</v>
      </c>
      <c r="D10" s="102"/>
    </row>
    <row r="11" spans="1:11" x14ac:dyDescent="0.2">
      <c r="A11" s="14">
        <v>1</v>
      </c>
      <c r="B11" s="10">
        <v>2</v>
      </c>
      <c r="C11" s="10">
        <v>3</v>
      </c>
      <c r="D11" s="15">
        <v>4</v>
      </c>
    </row>
    <row r="12" spans="1:11" x14ac:dyDescent="0.2">
      <c r="A12" s="92" t="s">
        <v>4</v>
      </c>
      <c r="B12" s="93"/>
      <c r="C12" s="94"/>
      <c r="D12" s="95">
        <f>D13+D37+D40+D42+D47+D49+D54+D68+D94+D96</f>
        <v>1206297.3999999997</v>
      </c>
      <c r="E12" s="12"/>
    </row>
    <row r="13" spans="1:11" ht="25.5" x14ac:dyDescent="0.2">
      <c r="A13" s="97" t="s">
        <v>13</v>
      </c>
      <c r="B13" s="96" t="s">
        <v>14</v>
      </c>
      <c r="C13" s="89"/>
      <c r="D13" s="90">
        <f>SUM(D14:D36)</f>
        <v>459.19999999999993</v>
      </c>
      <c r="E13" s="12"/>
      <c r="K13" s="17"/>
    </row>
    <row r="14" spans="1:11" ht="115.5" customHeight="1" x14ac:dyDescent="0.2">
      <c r="A14" s="46" t="s">
        <v>76</v>
      </c>
      <c r="B14" s="88" t="s">
        <v>14</v>
      </c>
      <c r="C14" s="48" t="s">
        <v>37</v>
      </c>
      <c r="D14" s="50">
        <v>-12.9</v>
      </c>
      <c r="E14" s="12"/>
    </row>
    <row r="15" spans="1:11" ht="78.75" customHeight="1" x14ac:dyDescent="0.2">
      <c r="A15" s="46" t="s">
        <v>77</v>
      </c>
      <c r="B15" s="88" t="s">
        <v>14</v>
      </c>
      <c r="C15" s="48" t="s">
        <v>38</v>
      </c>
      <c r="D15" s="50">
        <v>5.5</v>
      </c>
      <c r="E15" s="12"/>
    </row>
    <row r="16" spans="1:11" ht="139.5" customHeight="1" x14ac:dyDescent="0.2">
      <c r="A16" s="46" t="s">
        <v>79</v>
      </c>
      <c r="B16" s="88" t="s">
        <v>14</v>
      </c>
      <c r="C16" s="48" t="s">
        <v>78</v>
      </c>
      <c r="D16" s="50">
        <v>2</v>
      </c>
      <c r="E16" s="12"/>
    </row>
    <row r="17" spans="1:5" ht="102.75" customHeight="1" x14ac:dyDescent="0.2">
      <c r="A17" s="46" t="s">
        <v>80</v>
      </c>
      <c r="B17" s="88" t="s">
        <v>14</v>
      </c>
      <c r="C17" s="48" t="s">
        <v>39</v>
      </c>
      <c r="D17" s="50">
        <v>39.799999999999997</v>
      </c>
      <c r="E17" s="12"/>
    </row>
    <row r="18" spans="1:5" ht="90.75" customHeight="1" x14ac:dyDescent="0.2">
      <c r="A18" s="46" t="s">
        <v>81</v>
      </c>
      <c r="B18" s="88" t="s">
        <v>14</v>
      </c>
      <c r="C18" s="48" t="s">
        <v>40</v>
      </c>
      <c r="D18" s="50">
        <v>0.8</v>
      </c>
      <c r="E18" s="12"/>
    </row>
    <row r="19" spans="1:5" ht="105.75" customHeight="1" x14ac:dyDescent="0.2">
      <c r="A19" s="46" t="s">
        <v>82</v>
      </c>
      <c r="B19" s="88" t="s">
        <v>14</v>
      </c>
      <c r="C19" s="48" t="s">
        <v>41</v>
      </c>
      <c r="D19" s="50">
        <v>5.5</v>
      </c>
      <c r="E19" s="12"/>
    </row>
    <row r="20" spans="1:5" ht="93" customHeight="1" x14ac:dyDescent="0.2">
      <c r="A20" s="46" t="s">
        <v>83</v>
      </c>
      <c r="B20" s="88" t="s">
        <v>14</v>
      </c>
      <c r="C20" s="48" t="s">
        <v>42</v>
      </c>
      <c r="D20" s="50">
        <v>5.5</v>
      </c>
      <c r="E20" s="12"/>
    </row>
    <row r="21" spans="1:5" ht="118.5" customHeight="1" x14ac:dyDescent="0.2">
      <c r="A21" s="46" t="s">
        <v>84</v>
      </c>
      <c r="B21" s="88" t="s">
        <v>14</v>
      </c>
      <c r="C21" s="48" t="s">
        <v>43</v>
      </c>
      <c r="D21" s="50">
        <v>30</v>
      </c>
      <c r="E21" s="12"/>
    </row>
    <row r="22" spans="1:5" ht="180" customHeight="1" x14ac:dyDescent="0.2">
      <c r="A22" s="46" t="s">
        <v>86</v>
      </c>
      <c r="B22" s="88" t="s">
        <v>14</v>
      </c>
      <c r="C22" s="48" t="s">
        <v>85</v>
      </c>
      <c r="D22" s="50">
        <v>25</v>
      </c>
      <c r="E22" s="12"/>
    </row>
    <row r="23" spans="1:5" ht="105.75" customHeight="1" x14ac:dyDescent="0.2">
      <c r="A23" s="46" t="s">
        <v>88</v>
      </c>
      <c r="B23" s="88" t="s">
        <v>14</v>
      </c>
      <c r="C23" s="48" t="s">
        <v>87</v>
      </c>
      <c r="D23" s="50">
        <v>1.5</v>
      </c>
      <c r="E23" s="12"/>
    </row>
    <row r="24" spans="1:5" ht="78" customHeight="1" x14ac:dyDescent="0.2">
      <c r="A24" s="46" t="s">
        <v>90</v>
      </c>
      <c r="B24" s="88" t="s">
        <v>14</v>
      </c>
      <c r="C24" s="48" t="s">
        <v>89</v>
      </c>
      <c r="D24" s="50">
        <v>12.5</v>
      </c>
      <c r="E24" s="12"/>
    </row>
    <row r="25" spans="1:5" ht="128.25" customHeight="1" x14ac:dyDescent="0.2">
      <c r="A25" s="46" t="s">
        <v>92</v>
      </c>
      <c r="B25" s="88" t="s">
        <v>14</v>
      </c>
      <c r="C25" s="48" t="s">
        <v>91</v>
      </c>
      <c r="D25" s="50">
        <v>3</v>
      </c>
      <c r="E25" s="12"/>
    </row>
    <row r="26" spans="1:5" ht="128.25" customHeight="1" x14ac:dyDescent="0.2">
      <c r="A26" s="46" t="s">
        <v>94</v>
      </c>
      <c r="B26" s="88" t="s">
        <v>14</v>
      </c>
      <c r="C26" s="48" t="s">
        <v>93</v>
      </c>
      <c r="D26" s="50">
        <v>4.5</v>
      </c>
      <c r="E26" s="12"/>
    </row>
    <row r="27" spans="1:5" ht="141.75" customHeight="1" x14ac:dyDescent="0.2">
      <c r="A27" s="46" t="s">
        <v>95</v>
      </c>
      <c r="B27" s="88" t="s">
        <v>14</v>
      </c>
      <c r="C27" s="48" t="s">
        <v>44</v>
      </c>
      <c r="D27" s="50">
        <v>0.6</v>
      </c>
      <c r="E27" s="12"/>
    </row>
    <row r="28" spans="1:5" ht="157.5" customHeight="1" x14ac:dyDescent="0.2">
      <c r="A28" s="46" t="s">
        <v>96</v>
      </c>
      <c r="B28" s="88" t="s">
        <v>14</v>
      </c>
      <c r="C28" s="48" t="s">
        <v>45</v>
      </c>
      <c r="D28" s="50">
        <v>0.2</v>
      </c>
      <c r="E28" s="12"/>
    </row>
    <row r="29" spans="1:5" ht="117" customHeight="1" x14ac:dyDescent="0.2">
      <c r="A29" s="46" t="s">
        <v>97</v>
      </c>
      <c r="B29" s="88" t="s">
        <v>14</v>
      </c>
      <c r="C29" s="48" t="s">
        <v>46</v>
      </c>
      <c r="D29" s="50">
        <v>-0.7</v>
      </c>
      <c r="E29" s="12"/>
    </row>
    <row r="30" spans="1:5" ht="156" customHeight="1" x14ac:dyDescent="0.2">
      <c r="A30" s="46" t="s">
        <v>98</v>
      </c>
      <c r="B30" s="88" t="s">
        <v>14</v>
      </c>
      <c r="C30" s="48" t="s">
        <v>73</v>
      </c>
      <c r="D30" s="50">
        <v>1</v>
      </c>
      <c r="E30" s="12"/>
    </row>
    <row r="31" spans="1:5" ht="89.25" customHeight="1" x14ac:dyDescent="0.2">
      <c r="A31" s="46" t="s">
        <v>99</v>
      </c>
      <c r="B31" s="88" t="s">
        <v>14</v>
      </c>
      <c r="C31" s="48" t="s">
        <v>47</v>
      </c>
      <c r="D31" s="50">
        <v>0</v>
      </c>
      <c r="E31" s="12"/>
    </row>
    <row r="32" spans="1:5" ht="90" customHeight="1" x14ac:dyDescent="0.2">
      <c r="A32" s="46" t="s">
        <v>100</v>
      </c>
      <c r="B32" s="88" t="s">
        <v>14</v>
      </c>
      <c r="C32" s="48" t="s">
        <v>48</v>
      </c>
      <c r="D32" s="50">
        <v>2.6</v>
      </c>
      <c r="E32" s="12"/>
    </row>
    <row r="33" spans="1:5" ht="114.75" x14ac:dyDescent="0.2">
      <c r="A33" s="46" t="s">
        <v>101</v>
      </c>
      <c r="B33" s="88" t="s">
        <v>14</v>
      </c>
      <c r="C33" s="48" t="s">
        <v>72</v>
      </c>
      <c r="D33" s="50">
        <v>2.5</v>
      </c>
      <c r="E33" s="12"/>
    </row>
    <row r="34" spans="1:5" ht="116.25" customHeight="1" x14ac:dyDescent="0.2">
      <c r="A34" s="46" t="s">
        <v>103</v>
      </c>
      <c r="B34" s="88" t="s">
        <v>14</v>
      </c>
      <c r="C34" s="48" t="s">
        <v>102</v>
      </c>
      <c r="D34" s="50">
        <v>5</v>
      </c>
      <c r="E34" s="12"/>
    </row>
    <row r="35" spans="1:5" ht="113.25" customHeight="1" x14ac:dyDescent="0.2">
      <c r="A35" s="46" t="s">
        <v>104</v>
      </c>
      <c r="B35" s="88" t="s">
        <v>14</v>
      </c>
      <c r="C35" s="48" t="s">
        <v>49</v>
      </c>
      <c r="D35" s="50">
        <v>5.4</v>
      </c>
      <c r="E35" s="12"/>
    </row>
    <row r="36" spans="1:5" ht="114.75" customHeight="1" x14ac:dyDescent="0.2">
      <c r="A36" s="44" t="s">
        <v>105</v>
      </c>
      <c r="B36" s="88" t="s">
        <v>14</v>
      </c>
      <c r="C36" s="52" t="s">
        <v>50</v>
      </c>
      <c r="D36" s="53">
        <v>319.89999999999998</v>
      </c>
      <c r="E36" s="12"/>
    </row>
    <row r="37" spans="1:5" ht="25.5" x14ac:dyDescent="0.2">
      <c r="A37" s="77" t="s">
        <v>19</v>
      </c>
      <c r="B37" s="85" t="s">
        <v>12</v>
      </c>
      <c r="C37" s="79"/>
      <c r="D37" s="86">
        <f>D38+D39</f>
        <v>5609.7</v>
      </c>
    </row>
    <row r="38" spans="1:5" ht="143.25" customHeight="1" x14ac:dyDescent="0.2">
      <c r="A38" s="46" t="s">
        <v>107</v>
      </c>
      <c r="B38" s="87" t="s">
        <v>12</v>
      </c>
      <c r="C38" s="48" t="s">
        <v>106</v>
      </c>
      <c r="D38" s="49">
        <v>3135.7</v>
      </c>
    </row>
    <row r="39" spans="1:5" ht="105.75" customHeight="1" x14ac:dyDescent="0.2">
      <c r="A39" s="42" t="s">
        <v>16</v>
      </c>
      <c r="B39" s="84" t="s">
        <v>12</v>
      </c>
      <c r="C39" s="24" t="s">
        <v>51</v>
      </c>
      <c r="D39" s="25">
        <v>2474</v>
      </c>
    </row>
    <row r="40" spans="1:5" ht="38.25" x14ac:dyDescent="0.2">
      <c r="A40" s="77" t="s">
        <v>110</v>
      </c>
      <c r="B40" s="78" t="s">
        <v>33</v>
      </c>
      <c r="C40" s="79"/>
      <c r="D40" s="83">
        <f>D41</f>
        <v>0.8</v>
      </c>
    </row>
    <row r="41" spans="1:5" ht="77.25" customHeight="1" x14ac:dyDescent="0.2">
      <c r="A41" s="46" t="s">
        <v>109</v>
      </c>
      <c r="B41" s="72" t="s">
        <v>33</v>
      </c>
      <c r="C41" s="24" t="s">
        <v>108</v>
      </c>
      <c r="D41" s="25">
        <v>0.8</v>
      </c>
    </row>
    <row r="42" spans="1:5" ht="25.5" x14ac:dyDescent="0.2">
      <c r="A42" s="77" t="s">
        <v>17</v>
      </c>
      <c r="B42" s="78" t="s">
        <v>18</v>
      </c>
      <c r="C42" s="79"/>
      <c r="D42" s="82">
        <f>SUM(D43:D46)</f>
        <v>15.3</v>
      </c>
    </row>
    <row r="43" spans="1:5" ht="114.75" customHeight="1" x14ac:dyDescent="0.2">
      <c r="A43" s="46" t="s">
        <v>111</v>
      </c>
      <c r="B43" s="81" t="s">
        <v>18</v>
      </c>
      <c r="C43" s="48" t="s">
        <v>34</v>
      </c>
      <c r="D43" s="50">
        <v>7.8</v>
      </c>
    </row>
    <row r="44" spans="1:5" ht="106.5" customHeight="1" x14ac:dyDescent="0.2">
      <c r="A44" s="46" t="s">
        <v>113</v>
      </c>
      <c r="B44" s="81" t="s">
        <v>18</v>
      </c>
      <c r="C44" s="48" t="s">
        <v>112</v>
      </c>
      <c r="D44" s="50">
        <v>0.2</v>
      </c>
    </row>
    <row r="45" spans="1:5" ht="115.5" customHeight="1" x14ac:dyDescent="0.2">
      <c r="A45" s="46" t="s">
        <v>104</v>
      </c>
      <c r="B45" s="81" t="s">
        <v>18</v>
      </c>
      <c r="C45" s="48" t="s">
        <v>112</v>
      </c>
      <c r="D45" s="50">
        <v>0.5</v>
      </c>
    </row>
    <row r="46" spans="1:5" ht="90" customHeight="1" x14ac:dyDescent="0.2">
      <c r="A46" s="46" t="s">
        <v>114</v>
      </c>
      <c r="B46" s="81" t="s">
        <v>18</v>
      </c>
      <c r="C46" s="48" t="s">
        <v>35</v>
      </c>
      <c r="D46" s="50">
        <v>6.8</v>
      </c>
    </row>
    <row r="47" spans="1:5" ht="39.75" customHeight="1" x14ac:dyDescent="0.2">
      <c r="A47" s="77" t="s">
        <v>115</v>
      </c>
      <c r="B47" s="78" t="s">
        <v>116</v>
      </c>
      <c r="C47" s="79"/>
      <c r="D47" s="99">
        <f>D48</f>
        <v>2.1</v>
      </c>
    </row>
    <row r="48" spans="1:5" ht="142.5" customHeight="1" x14ac:dyDescent="0.2">
      <c r="A48" s="46" t="s">
        <v>107</v>
      </c>
      <c r="B48" s="81" t="s">
        <v>116</v>
      </c>
      <c r="C48" s="48" t="s">
        <v>106</v>
      </c>
      <c r="D48" s="98">
        <v>2.1</v>
      </c>
    </row>
    <row r="49" spans="1:7" ht="25.5" x14ac:dyDescent="0.2">
      <c r="A49" s="77" t="s">
        <v>20</v>
      </c>
      <c r="B49" s="78" t="s">
        <v>5</v>
      </c>
      <c r="C49" s="79"/>
      <c r="D49" s="80">
        <f>SUM(D50:D53)</f>
        <v>3155.5</v>
      </c>
    </row>
    <row r="50" spans="1:7" ht="66.75" customHeight="1" x14ac:dyDescent="0.2">
      <c r="A50" s="44" t="s">
        <v>21</v>
      </c>
      <c r="B50" s="72" t="s">
        <v>5</v>
      </c>
      <c r="C50" s="19" t="s">
        <v>52</v>
      </c>
      <c r="D50" s="45">
        <v>42.4</v>
      </c>
    </row>
    <row r="51" spans="1:7" ht="51.75" customHeight="1" x14ac:dyDescent="0.2">
      <c r="A51" s="42" t="s">
        <v>71</v>
      </c>
      <c r="B51" s="72" t="s">
        <v>5</v>
      </c>
      <c r="C51" s="24" t="s">
        <v>53</v>
      </c>
      <c r="D51" s="25">
        <v>3.6</v>
      </c>
    </row>
    <row r="52" spans="1:7" ht="54.75" customHeight="1" x14ac:dyDescent="0.2">
      <c r="A52" s="39" t="s">
        <v>22</v>
      </c>
      <c r="B52" s="72" t="s">
        <v>5</v>
      </c>
      <c r="C52" s="76" t="s">
        <v>54</v>
      </c>
      <c r="D52" s="23">
        <v>-8.3000000000000007</v>
      </c>
    </row>
    <row r="53" spans="1:7" ht="102.75" customHeight="1" x14ac:dyDescent="0.2">
      <c r="A53" s="39" t="s">
        <v>16</v>
      </c>
      <c r="B53" s="72" t="s">
        <v>5</v>
      </c>
      <c r="C53" s="75" t="s">
        <v>51</v>
      </c>
      <c r="D53" s="23">
        <v>3117.8</v>
      </c>
    </row>
    <row r="54" spans="1:7" ht="25.5" x14ac:dyDescent="0.2">
      <c r="A54" s="35" t="s">
        <v>117</v>
      </c>
      <c r="B54" s="18" t="s">
        <v>118</v>
      </c>
      <c r="C54" s="36"/>
      <c r="D54" s="37">
        <f>SUM(D55:D67)</f>
        <v>12209.7</v>
      </c>
    </row>
    <row r="55" spans="1:7" ht="68.25" customHeight="1" x14ac:dyDescent="0.2">
      <c r="A55" s="39" t="s">
        <v>120</v>
      </c>
      <c r="B55" s="40" t="s">
        <v>118</v>
      </c>
      <c r="C55" s="41" t="s">
        <v>119</v>
      </c>
      <c r="D55" s="23">
        <v>10.9</v>
      </c>
    </row>
    <row r="56" spans="1:7" ht="77.25" customHeight="1" x14ac:dyDescent="0.2">
      <c r="A56" s="39" t="s">
        <v>122</v>
      </c>
      <c r="B56" s="40" t="s">
        <v>118</v>
      </c>
      <c r="C56" s="41" t="s">
        <v>121</v>
      </c>
      <c r="D56" s="23">
        <v>3469.2</v>
      </c>
    </row>
    <row r="57" spans="1:7" ht="75.75" customHeight="1" x14ac:dyDescent="0.2">
      <c r="A57" s="74" t="s">
        <v>124</v>
      </c>
      <c r="B57" s="40" t="s">
        <v>118</v>
      </c>
      <c r="C57" s="41" t="s">
        <v>123</v>
      </c>
      <c r="D57" s="23">
        <v>128.30000000000001</v>
      </c>
      <c r="G57" s="13"/>
    </row>
    <row r="58" spans="1:7" ht="63.75" customHeight="1" x14ac:dyDescent="0.2">
      <c r="A58" s="73" t="s">
        <v>126</v>
      </c>
      <c r="B58" s="40" t="s">
        <v>118</v>
      </c>
      <c r="C58" s="41" t="s">
        <v>125</v>
      </c>
      <c r="D58" s="23">
        <v>80.900000000000006</v>
      </c>
      <c r="G58" s="13"/>
    </row>
    <row r="59" spans="1:7" ht="77.25" customHeight="1" x14ac:dyDescent="0.2">
      <c r="A59" s="39" t="s">
        <v>128</v>
      </c>
      <c r="B59" s="40" t="s">
        <v>118</v>
      </c>
      <c r="C59" s="41" t="s">
        <v>127</v>
      </c>
      <c r="D59" s="23">
        <v>58.9</v>
      </c>
      <c r="G59" s="13"/>
    </row>
    <row r="60" spans="1:7" ht="41.25" customHeight="1" x14ac:dyDescent="0.2">
      <c r="A60" s="34" t="s">
        <v>130</v>
      </c>
      <c r="B60" s="40" t="s">
        <v>118</v>
      </c>
      <c r="C60" s="24" t="s">
        <v>129</v>
      </c>
      <c r="D60" s="25">
        <v>4777.1000000000004</v>
      </c>
    </row>
    <row r="61" spans="1:7" ht="29.25" customHeight="1" x14ac:dyDescent="0.2">
      <c r="A61" s="46" t="s">
        <v>132</v>
      </c>
      <c r="B61" s="40" t="s">
        <v>118</v>
      </c>
      <c r="C61" s="19" t="s">
        <v>131</v>
      </c>
      <c r="D61" s="23">
        <v>868.9</v>
      </c>
    </row>
    <row r="62" spans="1:7" ht="51" x14ac:dyDescent="0.2">
      <c r="A62" s="46" t="s">
        <v>134</v>
      </c>
      <c r="B62" s="40" t="s">
        <v>118</v>
      </c>
      <c r="C62" s="19" t="s">
        <v>133</v>
      </c>
      <c r="D62" s="23">
        <v>302.8</v>
      </c>
    </row>
    <row r="63" spans="1:7" ht="51" customHeight="1" x14ac:dyDescent="0.2">
      <c r="A63" s="31" t="s">
        <v>136</v>
      </c>
      <c r="B63" s="40" t="s">
        <v>118</v>
      </c>
      <c r="C63" s="19" t="s">
        <v>135</v>
      </c>
      <c r="D63" s="23">
        <v>52</v>
      </c>
    </row>
    <row r="64" spans="1:7" ht="79.5" customHeight="1" x14ac:dyDescent="0.2">
      <c r="A64" s="31" t="s">
        <v>138</v>
      </c>
      <c r="B64" s="40" t="s">
        <v>118</v>
      </c>
      <c r="C64" s="19" t="s">
        <v>137</v>
      </c>
      <c r="D64" s="23">
        <v>7.5</v>
      </c>
    </row>
    <row r="65" spans="1:5" ht="143.25" customHeight="1" x14ac:dyDescent="0.2">
      <c r="A65" s="31" t="s">
        <v>139</v>
      </c>
      <c r="B65" s="40" t="s">
        <v>118</v>
      </c>
      <c r="C65" s="19" t="s">
        <v>106</v>
      </c>
      <c r="D65" s="23">
        <v>22.1</v>
      </c>
    </row>
    <row r="66" spans="1:5" ht="53.25" customHeight="1" x14ac:dyDescent="0.2">
      <c r="A66" s="30" t="s">
        <v>141</v>
      </c>
      <c r="B66" s="72" t="s">
        <v>118</v>
      </c>
      <c r="C66" s="24" t="s">
        <v>140</v>
      </c>
      <c r="D66" s="29">
        <v>756</v>
      </c>
    </row>
    <row r="67" spans="1:5" ht="39.75" customHeight="1" x14ac:dyDescent="0.2">
      <c r="A67" s="28" t="s">
        <v>143</v>
      </c>
      <c r="B67" s="72" t="s">
        <v>6</v>
      </c>
      <c r="C67" s="27" t="s">
        <v>142</v>
      </c>
      <c r="D67" s="23">
        <v>1675.1</v>
      </c>
    </row>
    <row r="68" spans="1:5" ht="22.5" customHeight="1" x14ac:dyDescent="0.2">
      <c r="A68" s="91" t="s">
        <v>7</v>
      </c>
      <c r="B68" s="18" t="s">
        <v>8</v>
      </c>
      <c r="C68" s="71"/>
      <c r="D68" s="37">
        <f>SUM(D69:D93)</f>
        <v>179581.89999999991</v>
      </c>
    </row>
    <row r="69" spans="1:5" ht="130.5" customHeight="1" x14ac:dyDescent="0.2">
      <c r="A69" s="39" t="s">
        <v>144</v>
      </c>
      <c r="B69" s="43">
        <v>182</v>
      </c>
      <c r="C69" s="19" t="s">
        <v>59</v>
      </c>
      <c r="D69" s="23">
        <v>122518.1</v>
      </c>
      <c r="E69" s="20"/>
    </row>
    <row r="70" spans="1:5" ht="126" customHeight="1" x14ac:dyDescent="0.2">
      <c r="A70" s="46" t="s">
        <v>145</v>
      </c>
      <c r="B70" s="43">
        <v>182</v>
      </c>
      <c r="C70" s="19" t="s">
        <v>60</v>
      </c>
      <c r="D70" s="23">
        <v>287.3</v>
      </c>
    </row>
    <row r="71" spans="1:5" ht="138.75" customHeight="1" x14ac:dyDescent="0.2">
      <c r="A71" s="70" t="s">
        <v>23</v>
      </c>
      <c r="B71" s="43">
        <v>182</v>
      </c>
      <c r="C71" s="24" t="s">
        <v>36</v>
      </c>
      <c r="D71" s="25">
        <v>112.7</v>
      </c>
    </row>
    <row r="72" spans="1:5" ht="78" customHeight="1" x14ac:dyDescent="0.2">
      <c r="A72" s="46" t="s">
        <v>24</v>
      </c>
      <c r="B72" s="43">
        <v>182</v>
      </c>
      <c r="C72" s="55" t="s">
        <v>61</v>
      </c>
      <c r="D72" s="23">
        <v>948.6</v>
      </c>
    </row>
    <row r="73" spans="1:5" ht="117" customHeight="1" x14ac:dyDescent="0.2">
      <c r="A73" s="46" t="s">
        <v>146</v>
      </c>
      <c r="B73" s="43">
        <v>182</v>
      </c>
      <c r="C73" s="55" t="s">
        <v>62</v>
      </c>
      <c r="D73" s="23">
        <v>-0.1</v>
      </c>
    </row>
    <row r="74" spans="1:5" ht="127.5" x14ac:dyDescent="0.2">
      <c r="A74" s="46" t="s">
        <v>25</v>
      </c>
      <c r="B74" s="43">
        <v>182</v>
      </c>
      <c r="C74" s="24" t="s">
        <v>63</v>
      </c>
      <c r="D74" s="29">
        <v>237.9</v>
      </c>
    </row>
    <row r="75" spans="1:5" ht="180" customHeight="1" x14ac:dyDescent="0.2">
      <c r="A75" s="46" t="s">
        <v>148</v>
      </c>
      <c r="B75" s="43">
        <v>182</v>
      </c>
      <c r="C75" s="55" t="s">
        <v>147</v>
      </c>
      <c r="D75" s="29">
        <v>15.4</v>
      </c>
    </row>
    <row r="76" spans="1:5" ht="114.75" customHeight="1" x14ac:dyDescent="0.2">
      <c r="A76" s="68" t="s">
        <v>149</v>
      </c>
      <c r="B76" s="43">
        <v>182</v>
      </c>
      <c r="C76" s="69" t="s">
        <v>55</v>
      </c>
      <c r="D76" s="45">
        <v>8383.2999999999993</v>
      </c>
    </row>
    <row r="77" spans="1:5" ht="128.25" customHeight="1" x14ac:dyDescent="0.2">
      <c r="A77" s="67" t="s">
        <v>150</v>
      </c>
      <c r="B77" s="43">
        <v>182</v>
      </c>
      <c r="C77" s="55" t="s">
        <v>56</v>
      </c>
      <c r="D77" s="56">
        <v>43.8</v>
      </c>
    </row>
    <row r="78" spans="1:5" ht="117" customHeight="1" x14ac:dyDescent="0.2">
      <c r="A78" s="64" t="s">
        <v>151</v>
      </c>
      <c r="B78" s="43">
        <v>182</v>
      </c>
      <c r="C78" s="65" t="s">
        <v>57</v>
      </c>
      <c r="D78" s="66">
        <v>8664.7999999999993</v>
      </c>
    </row>
    <row r="79" spans="1:5" ht="117.75" customHeight="1" x14ac:dyDescent="0.2">
      <c r="A79" s="26" t="s">
        <v>152</v>
      </c>
      <c r="B79" s="43">
        <v>182</v>
      </c>
      <c r="C79" s="63" t="s">
        <v>58</v>
      </c>
      <c r="D79" s="58">
        <v>-912.7</v>
      </c>
      <c r="E79" s="20"/>
    </row>
    <row r="80" spans="1:5" ht="64.5" customHeight="1" x14ac:dyDescent="0.2">
      <c r="A80" s="46" t="s">
        <v>26</v>
      </c>
      <c r="B80" s="43">
        <v>182</v>
      </c>
      <c r="C80" s="57" t="s">
        <v>65</v>
      </c>
      <c r="D80" s="62">
        <v>25278.799999999999</v>
      </c>
    </row>
    <row r="81" spans="1:6" ht="66" customHeight="1" x14ac:dyDescent="0.2">
      <c r="A81" s="46" t="s">
        <v>27</v>
      </c>
      <c r="B81" s="43">
        <v>182</v>
      </c>
      <c r="C81" s="57" t="s">
        <v>64</v>
      </c>
      <c r="D81" s="62">
        <v>12.3</v>
      </c>
    </row>
    <row r="82" spans="1:6" ht="104.25" customHeight="1" x14ac:dyDescent="0.2">
      <c r="A82" s="61" t="s">
        <v>153</v>
      </c>
      <c r="B82" s="43">
        <v>182</v>
      </c>
      <c r="C82" s="59" t="s">
        <v>66</v>
      </c>
      <c r="D82" s="60">
        <v>7240.7</v>
      </c>
    </row>
    <row r="83" spans="1:6" ht="53.25" customHeight="1" x14ac:dyDescent="0.2">
      <c r="A83" s="26" t="s">
        <v>28</v>
      </c>
      <c r="B83" s="43">
        <v>182</v>
      </c>
      <c r="C83" s="57" t="s">
        <v>68</v>
      </c>
      <c r="D83" s="58">
        <v>-44.4</v>
      </c>
    </row>
    <row r="84" spans="1:6" ht="52.5" customHeight="1" x14ac:dyDescent="0.2">
      <c r="A84" s="54" t="s">
        <v>29</v>
      </c>
      <c r="B84" s="43">
        <v>182</v>
      </c>
      <c r="C84" s="55" t="s">
        <v>67</v>
      </c>
      <c r="D84" s="56">
        <v>-0.2</v>
      </c>
    </row>
    <row r="85" spans="1:6" ht="64.5" customHeight="1" x14ac:dyDescent="0.2">
      <c r="A85" s="46" t="s">
        <v>155</v>
      </c>
      <c r="B85" s="47">
        <v>182</v>
      </c>
      <c r="C85" s="48" t="s">
        <v>154</v>
      </c>
      <c r="D85" s="50">
        <v>-0.5</v>
      </c>
    </row>
    <row r="86" spans="1:6" ht="66" customHeight="1" x14ac:dyDescent="0.2">
      <c r="A86" s="46" t="s">
        <v>157</v>
      </c>
      <c r="B86" s="47">
        <v>182</v>
      </c>
      <c r="C86" s="48" t="s">
        <v>156</v>
      </c>
      <c r="D86" s="50">
        <v>715.7</v>
      </c>
    </row>
    <row r="87" spans="1:6" ht="78" customHeight="1" x14ac:dyDescent="0.2">
      <c r="A87" s="46" t="s">
        <v>159</v>
      </c>
      <c r="B87" s="47">
        <v>182</v>
      </c>
      <c r="C87" s="48" t="s">
        <v>158</v>
      </c>
      <c r="D87" s="50">
        <v>2795.4</v>
      </c>
    </row>
    <row r="88" spans="1:6" ht="66.75" customHeight="1" x14ac:dyDescent="0.2">
      <c r="A88" s="46" t="s">
        <v>161</v>
      </c>
      <c r="B88" s="47">
        <v>182</v>
      </c>
      <c r="C88" s="48" t="s">
        <v>160</v>
      </c>
      <c r="D88" s="50">
        <v>247.8</v>
      </c>
    </row>
    <row r="89" spans="1:6" ht="65.25" customHeight="1" x14ac:dyDescent="0.2">
      <c r="A89" s="46" t="s">
        <v>163</v>
      </c>
      <c r="B89" s="47">
        <v>182</v>
      </c>
      <c r="C89" s="48" t="s">
        <v>162</v>
      </c>
      <c r="D89" s="50">
        <v>-0.2</v>
      </c>
    </row>
    <row r="90" spans="1:6" ht="66.75" customHeight="1" x14ac:dyDescent="0.2">
      <c r="A90" s="44" t="s">
        <v>165</v>
      </c>
      <c r="B90" s="43">
        <v>182</v>
      </c>
      <c r="C90" s="52" t="s">
        <v>164</v>
      </c>
      <c r="D90" s="53">
        <v>2187.1999999999998</v>
      </c>
    </row>
    <row r="91" spans="1:6" ht="67.5" customHeight="1" x14ac:dyDescent="0.2">
      <c r="A91" s="46" t="s">
        <v>167</v>
      </c>
      <c r="B91" s="43">
        <v>182</v>
      </c>
      <c r="C91" s="24" t="s">
        <v>166</v>
      </c>
      <c r="D91" s="25">
        <v>-0.2</v>
      </c>
      <c r="E91" s="21"/>
      <c r="F91" s="21"/>
    </row>
    <row r="92" spans="1:6" ht="63.75" x14ac:dyDescent="0.2">
      <c r="A92" s="46" t="s">
        <v>30</v>
      </c>
      <c r="B92" s="47">
        <v>182</v>
      </c>
      <c r="C92" s="48" t="s">
        <v>70</v>
      </c>
      <c r="D92" s="51">
        <v>891</v>
      </c>
    </row>
    <row r="93" spans="1:6" ht="79.5" customHeight="1" x14ac:dyDescent="0.2">
      <c r="A93" s="46" t="s">
        <v>31</v>
      </c>
      <c r="B93" s="47">
        <v>182</v>
      </c>
      <c r="C93" s="48" t="s">
        <v>69</v>
      </c>
      <c r="D93" s="50">
        <v>-40.6</v>
      </c>
    </row>
    <row r="94" spans="1:6" ht="25.5" x14ac:dyDescent="0.2">
      <c r="A94" s="35" t="s">
        <v>32</v>
      </c>
      <c r="B94" s="18" t="s">
        <v>9</v>
      </c>
      <c r="C94" s="38"/>
      <c r="D94" s="37">
        <f>D95</f>
        <v>-15</v>
      </c>
    </row>
    <row r="95" spans="1:6" ht="140.25" customHeight="1" x14ac:dyDescent="0.2">
      <c r="A95" s="39" t="s">
        <v>139</v>
      </c>
      <c r="B95" s="40" t="s">
        <v>9</v>
      </c>
      <c r="C95" s="41" t="s">
        <v>106</v>
      </c>
      <c r="D95" s="23">
        <v>-15</v>
      </c>
    </row>
    <row r="96" spans="1:6" ht="38.25" x14ac:dyDescent="0.2">
      <c r="A96" s="35" t="s">
        <v>168</v>
      </c>
      <c r="B96" s="18" t="s">
        <v>10</v>
      </c>
      <c r="C96" s="36"/>
      <c r="D96" s="37">
        <f>SUM(D97:D116)</f>
        <v>1005278.1999999998</v>
      </c>
    </row>
    <row r="97" spans="1:5" ht="27" customHeight="1" x14ac:dyDescent="0.2">
      <c r="A97" s="34" t="s">
        <v>170</v>
      </c>
      <c r="B97" s="22" t="s">
        <v>10</v>
      </c>
      <c r="C97" s="24" t="s">
        <v>169</v>
      </c>
      <c r="D97" s="25">
        <v>-0.1</v>
      </c>
    </row>
    <row r="98" spans="1:5" ht="42.75" customHeight="1" x14ac:dyDescent="0.2">
      <c r="A98" s="33" t="s">
        <v>172</v>
      </c>
      <c r="B98" s="22" t="s">
        <v>10</v>
      </c>
      <c r="C98" s="19" t="s">
        <v>171</v>
      </c>
      <c r="D98" s="23">
        <v>120633</v>
      </c>
    </row>
    <row r="99" spans="1:5" ht="37.5" customHeight="1" x14ac:dyDescent="0.2">
      <c r="A99" s="26" t="s">
        <v>174</v>
      </c>
      <c r="B99" s="22" t="s">
        <v>10</v>
      </c>
      <c r="C99" s="19" t="s">
        <v>173</v>
      </c>
      <c r="D99" s="23">
        <v>22793.3</v>
      </c>
    </row>
    <row r="100" spans="1:5" ht="53.25" customHeight="1" x14ac:dyDescent="0.2">
      <c r="A100" s="26" t="s">
        <v>176</v>
      </c>
      <c r="B100" s="22" t="s">
        <v>10</v>
      </c>
      <c r="C100" s="19" t="s">
        <v>175</v>
      </c>
      <c r="D100" s="23">
        <v>71599.8</v>
      </c>
    </row>
    <row r="101" spans="1:5" ht="38.25" customHeight="1" x14ac:dyDescent="0.2">
      <c r="A101" s="26" t="s">
        <v>178</v>
      </c>
      <c r="B101" s="22" t="s">
        <v>10</v>
      </c>
      <c r="C101" s="19" t="s">
        <v>177</v>
      </c>
      <c r="D101" s="23">
        <v>116447.9</v>
      </c>
      <c r="E101" s="20"/>
    </row>
    <row r="102" spans="1:5" ht="92.25" customHeight="1" x14ac:dyDescent="0.2">
      <c r="A102" s="32" t="s">
        <v>180</v>
      </c>
      <c r="B102" s="22" t="s">
        <v>10</v>
      </c>
      <c r="C102" s="19" t="s">
        <v>179</v>
      </c>
      <c r="D102" s="23">
        <v>2195.1</v>
      </c>
    </row>
    <row r="103" spans="1:5" ht="54" customHeight="1" x14ac:dyDescent="0.2">
      <c r="A103" s="32" t="s">
        <v>182</v>
      </c>
      <c r="B103" s="22" t="s">
        <v>10</v>
      </c>
      <c r="C103" s="19" t="s">
        <v>181</v>
      </c>
      <c r="D103" s="23">
        <v>9579.5</v>
      </c>
    </row>
    <row r="104" spans="1:5" ht="41.25" customHeight="1" x14ac:dyDescent="0.2">
      <c r="A104" s="31" t="s">
        <v>184</v>
      </c>
      <c r="B104" s="22" t="s">
        <v>10</v>
      </c>
      <c r="C104" s="19" t="s">
        <v>183</v>
      </c>
      <c r="D104" s="23">
        <v>350518.7</v>
      </c>
    </row>
    <row r="105" spans="1:5" ht="63.75" x14ac:dyDescent="0.2">
      <c r="A105" s="31" t="s">
        <v>186</v>
      </c>
      <c r="B105" s="22" t="s">
        <v>10</v>
      </c>
      <c r="C105" s="19" t="s">
        <v>185</v>
      </c>
      <c r="D105" s="23">
        <v>7010.8</v>
      </c>
      <c r="E105" s="20"/>
    </row>
    <row r="106" spans="1:5" ht="39" customHeight="1" x14ac:dyDescent="0.2">
      <c r="A106" s="31" t="s">
        <v>188</v>
      </c>
      <c r="B106" s="22" t="s">
        <v>10</v>
      </c>
      <c r="C106" s="19" t="s">
        <v>187</v>
      </c>
      <c r="D106" s="23">
        <v>819</v>
      </c>
    </row>
    <row r="107" spans="1:5" ht="16.5" customHeight="1" x14ac:dyDescent="0.2">
      <c r="A107" s="31" t="s">
        <v>190</v>
      </c>
      <c r="B107" s="22" t="s">
        <v>10</v>
      </c>
      <c r="C107" s="19" t="s">
        <v>189</v>
      </c>
      <c r="D107" s="23">
        <v>105710.7</v>
      </c>
    </row>
    <row r="108" spans="1:5" ht="40.5" customHeight="1" x14ac:dyDescent="0.2">
      <c r="A108" s="31" t="s">
        <v>192</v>
      </c>
      <c r="B108" s="22" t="s">
        <v>10</v>
      </c>
      <c r="C108" s="19" t="s">
        <v>191</v>
      </c>
      <c r="D108" s="23">
        <v>185791.7</v>
      </c>
    </row>
    <row r="109" spans="1:5" ht="51" x14ac:dyDescent="0.2">
      <c r="A109" s="31" t="s">
        <v>194</v>
      </c>
      <c r="B109" s="22" t="s">
        <v>10</v>
      </c>
      <c r="C109" s="19" t="s">
        <v>193</v>
      </c>
      <c r="D109" s="23">
        <v>665</v>
      </c>
    </row>
    <row r="110" spans="1:5" ht="67.5" customHeight="1" x14ac:dyDescent="0.2">
      <c r="A110" s="31" t="s">
        <v>196</v>
      </c>
      <c r="B110" s="22" t="s">
        <v>10</v>
      </c>
      <c r="C110" s="19" t="s">
        <v>195</v>
      </c>
      <c r="D110" s="23">
        <v>0.5</v>
      </c>
    </row>
    <row r="111" spans="1:5" ht="69.75" customHeight="1" x14ac:dyDescent="0.2">
      <c r="A111" s="30" t="s">
        <v>198</v>
      </c>
      <c r="B111" s="22" t="s">
        <v>10</v>
      </c>
      <c r="C111" s="19" t="s">
        <v>197</v>
      </c>
      <c r="D111" s="29">
        <v>752.4</v>
      </c>
    </row>
    <row r="112" spans="1:5" ht="114.75" customHeight="1" x14ac:dyDescent="0.2">
      <c r="A112" s="30" t="s">
        <v>200</v>
      </c>
      <c r="B112" s="22" t="s">
        <v>10</v>
      </c>
      <c r="C112" s="19" t="s">
        <v>199</v>
      </c>
      <c r="D112" s="29">
        <v>8226.1</v>
      </c>
    </row>
    <row r="113" spans="1:4" ht="24" x14ac:dyDescent="0.2">
      <c r="A113" s="28" t="s">
        <v>202</v>
      </c>
      <c r="B113" s="22" t="s">
        <v>10</v>
      </c>
      <c r="C113" s="27" t="s">
        <v>201</v>
      </c>
      <c r="D113" s="23">
        <v>1605.2</v>
      </c>
    </row>
    <row r="114" spans="1:4" ht="27.75" customHeight="1" x14ac:dyDescent="0.2">
      <c r="A114" s="28" t="s">
        <v>204</v>
      </c>
      <c r="B114" s="22" t="s">
        <v>10</v>
      </c>
      <c r="C114" s="27" t="s">
        <v>203</v>
      </c>
      <c r="D114" s="23">
        <v>5443.5</v>
      </c>
    </row>
    <row r="115" spans="1:4" ht="36.75" customHeight="1" x14ac:dyDescent="0.2">
      <c r="A115" s="28" t="s">
        <v>206</v>
      </c>
      <c r="B115" s="22" t="s">
        <v>10</v>
      </c>
      <c r="C115" s="27" t="s">
        <v>205</v>
      </c>
      <c r="D115" s="23">
        <v>-859.8</v>
      </c>
    </row>
    <row r="116" spans="1:4" ht="51.75" customHeight="1" x14ac:dyDescent="0.2">
      <c r="A116" s="28" t="s">
        <v>208</v>
      </c>
      <c r="B116" s="22" t="s">
        <v>10</v>
      </c>
      <c r="C116" s="27" t="s">
        <v>207</v>
      </c>
      <c r="D116" s="23">
        <v>-3654.1</v>
      </c>
    </row>
    <row r="117" spans="1:4" x14ac:dyDescent="0.2">
      <c r="A117" s="2"/>
    </row>
    <row r="118" spans="1:4" x14ac:dyDescent="0.2">
      <c r="A118" s="2"/>
    </row>
    <row r="119" spans="1:4" x14ac:dyDescent="0.2">
      <c r="A119" s="2"/>
    </row>
    <row r="120" spans="1:4" x14ac:dyDescent="0.2">
      <c r="A120" s="2"/>
    </row>
    <row r="121" spans="1:4" x14ac:dyDescent="0.2">
      <c r="A121" s="2"/>
    </row>
    <row r="122" spans="1:4" x14ac:dyDescent="0.2">
      <c r="A122" s="2"/>
    </row>
    <row r="123" spans="1:4" x14ac:dyDescent="0.2">
      <c r="A123" s="2"/>
    </row>
    <row r="124" spans="1:4" x14ac:dyDescent="0.2">
      <c r="A124" s="2"/>
    </row>
    <row r="125" spans="1:4" x14ac:dyDescent="0.2">
      <c r="A125" s="2"/>
    </row>
    <row r="126" spans="1:4" x14ac:dyDescent="0.2">
      <c r="A126" s="2"/>
    </row>
    <row r="127" spans="1:4" x14ac:dyDescent="0.2">
      <c r="A127" s="2"/>
    </row>
    <row r="128" spans="1:4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  <row r="152" spans="1:1" x14ac:dyDescent="0.2">
      <c r="A152" s="2"/>
    </row>
    <row r="153" spans="1:1" x14ac:dyDescent="0.2">
      <c r="A153" s="2"/>
    </row>
    <row r="154" spans="1:1" x14ac:dyDescent="0.2">
      <c r="A154" s="2"/>
    </row>
    <row r="155" spans="1:1" x14ac:dyDescent="0.2">
      <c r="A155" s="2"/>
    </row>
    <row r="156" spans="1:1" x14ac:dyDescent="0.2">
      <c r="A156" s="2"/>
    </row>
    <row r="157" spans="1:1" x14ac:dyDescent="0.2">
      <c r="A157" s="2"/>
    </row>
    <row r="158" spans="1:1" x14ac:dyDescent="0.2">
      <c r="A158" s="2"/>
    </row>
    <row r="159" spans="1:1" x14ac:dyDescent="0.2">
      <c r="A159" s="2"/>
    </row>
    <row r="160" spans="1:1" x14ac:dyDescent="0.2">
      <c r="A160" s="2"/>
    </row>
    <row r="161" spans="1:1" x14ac:dyDescent="0.2">
      <c r="A161" s="2"/>
    </row>
    <row r="162" spans="1:1" x14ac:dyDescent="0.2">
      <c r="A162" s="2"/>
    </row>
    <row r="163" spans="1:1" x14ac:dyDescent="0.2">
      <c r="A163" s="2"/>
    </row>
    <row r="164" spans="1:1" x14ac:dyDescent="0.2">
      <c r="A164" s="2"/>
    </row>
    <row r="165" spans="1:1" x14ac:dyDescent="0.2">
      <c r="A165" s="2"/>
    </row>
    <row r="166" spans="1:1" x14ac:dyDescent="0.2">
      <c r="A166" s="2"/>
    </row>
    <row r="167" spans="1:1" x14ac:dyDescent="0.2">
      <c r="A167" s="2"/>
    </row>
    <row r="168" spans="1:1" x14ac:dyDescent="0.2">
      <c r="A168" s="2"/>
    </row>
    <row r="169" spans="1:1" x14ac:dyDescent="0.2">
      <c r="A169" s="2"/>
    </row>
    <row r="170" spans="1:1" x14ac:dyDescent="0.2">
      <c r="A170" s="2"/>
    </row>
    <row r="171" spans="1:1" x14ac:dyDescent="0.2">
      <c r="A171" s="2"/>
    </row>
    <row r="172" spans="1:1" x14ac:dyDescent="0.2">
      <c r="A172" s="2"/>
    </row>
    <row r="173" spans="1:1" x14ac:dyDescent="0.2">
      <c r="A173" s="2"/>
    </row>
    <row r="174" spans="1:1" x14ac:dyDescent="0.2">
      <c r="A174" s="2"/>
    </row>
    <row r="175" spans="1:1" x14ac:dyDescent="0.2">
      <c r="A175" s="2"/>
    </row>
    <row r="176" spans="1:1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</sheetData>
  <sheetProtection selectLockedCells="1" selectUnlockedCells="1"/>
  <mergeCells count="7">
    <mergeCell ref="A9:A10"/>
    <mergeCell ref="B9:C9"/>
    <mergeCell ref="D9:D10"/>
    <mergeCell ref="C1:D1"/>
    <mergeCell ref="A6:D6"/>
    <mergeCell ref="B3:D3"/>
    <mergeCell ref="B2:D2"/>
  </mergeCells>
  <phoneticPr fontId="0" type="noConversion"/>
  <pageMargins left="0.74803149606299213" right="0.55118110236220474" top="0.19685039370078741" bottom="7.874015748031496E-2" header="0.51181102362204722" footer="0.51181102362204722"/>
  <pageSetup paperSize="9" scale="86" firstPageNumber="0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2021-03-18T11:21:45Z</cp:lastPrinted>
  <dcterms:created xsi:type="dcterms:W3CDTF">2024-05-02T09:01:52Z</dcterms:created>
  <dcterms:modified xsi:type="dcterms:W3CDTF">2024-05-02T09:01:53Z</dcterms:modified>
</cp:coreProperties>
</file>