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4562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G390" i="35" l="1"/>
  <c r="F261" i="34"/>
  <c r="K448" i="36" l="1"/>
  <c r="J448" i="36"/>
  <c r="I448" i="36"/>
  <c r="I250" i="35"/>
  <c r="H250" i="35"/>
  <c r="G250" i="35"/>
  <c r="H103" i="34"/>
  <c r="G103" i="34"/>
  <c r="F103" i="34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6" i="34" s="1"/>
  <c r="F369" i="34"/>
  <c r="I45" i="36" l="1"/>
  <c r="G497" i="35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I440" i="36" s="1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249" i="35" s="1"/>
  <c r="G110" i="34"/>
  <c r="G106" i="34"/>
  <c r="F110" i="34"/>
  <c r="F106" i="34"/>
  <c r="F102" i="34" s="1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<sst xmlns="http://schemas.openxmlformats.org/spreadsheetml/2006/main" count="8281" uniqueCount="776">
  <si>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</si>
  <si>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</si>
  <si>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</si>
  <si>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</si>
  <si>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</si>
  <si>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</si>
  <si>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</si>
  <si>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</si>
  <si>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</si>
  <si>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</si>
  <si>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</si>
  <si>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</si>
  <si>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</si>
  <si>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</si>
  <si>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</si>
  <si>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</si>
  <si>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</si>
  <si>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</si>
  <si>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</si>
  <si>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</si>
  <si>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</si>
  <si>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</si>
  <si>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</si>
  <si>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</si>
  <si>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</si>
  <si>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</si>
  <si>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</si>
  <si>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</si>
  <si>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</si>
  <si>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</si>
  <si>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</si>
  <si>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</si>
  <si>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</si>
  <si>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</si>
  <si>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</si>
  <si>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</si>
  <si>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</si>
  <si>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</si>
  <si>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</si>
  <si>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</si>
  <si>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</si>
  <si>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</si>
  <si>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</si>
  <si>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</si>
  <si>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</si>
  <si>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</si>
  <si>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</si>
  <si>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</si>
  <si>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</si>
  <si>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</si>
  <si>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</si>
  <si>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</si>
  <si>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</si>
  <si>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</si>
  <si>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</si>
  <si>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</si>
  <si>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</si>
  <si>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</si>
  <si>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</si>
  <si>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</si>
  <si>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</si>
  <si>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</si>
  <si>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</si>
  <si>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</si>
  <si>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</si>
  <si>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</si>
  <si>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</si>
  <si>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</si>
  <si>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</si>
  <si>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</si>
  <si>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</si>
  <si>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</si>
  <si>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</si>
  <si>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</si>
  <si>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</si>
  <si>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</si>
  <si>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</si>
  <si>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</si>
  <si>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</si>
  <si>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</si>
  <si>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</si>
  <si>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</si>
  <si>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</si>
  <si>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</si>
  <si>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</si>
  <si>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</si>
  <si>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</si>
  <si>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</si>
  <si>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</si>
  <si>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</si>
  <si>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</si>
  <si>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</si>
  <si>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</si>
  <si>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</si>
  <si>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</si>
  <si>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</si>
  <si>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</si>
  <si>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</si>
  <si>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</si>
  <si>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</si>
  <si>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</si>
  <si>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</si>
  <si>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</si>
  <si>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</si>
  <si>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</si>
  <si>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</si>
  <si>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</si>
  <si>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</si>
  <si>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</si>
  <si>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</si>
  <si>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</si>
  <si>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</si>
  <si>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</si>
  <si>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</si>
  <si>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</si>
  <si>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</si>
  <si>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</si>
  <si>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</si>
  <si>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</si>
  <si>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</si>
  <si>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</si>
  <si>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</si>
  <si>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</si>
  <si>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</si>
  <si>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</si>
  <si>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</si>
  <si>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</si>
  <si>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</si>
  <si>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</si>
  <si>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</si>
  <si>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</si>
  <si>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</si>
  <si>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</si>
  <si>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</si>
  <si>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</si>
  <si>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</si>
  <si>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</si>
  <si>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</si>
  <si>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</si>
  <si>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</si>
  <si>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</si>
  <si>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</si>
  <si>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</si>
  <si>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</si>
  <si>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</si>
  <si>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</si>
  <si>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</si>
  <si>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</si>
  <si>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</si>
  <si>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</si>
  <si>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</si>
  <si>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</si>
  <si>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</si>
  <si>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</si>
  <si>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</si>
  <si>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</si>
  <si>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</si>
  <si>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</si>
  <si>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</si>
  <si>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</si>
  <si>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</si>
  <si>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</si>
  <si>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</si>
  <si>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</si>
  <si>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</si>
  <si>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</si>
  <si>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</si>
  <si>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</si>
  <si>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</si>
  <si>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</si>
  <si>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</si>
  <si>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</si>
  <si>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</si>
  <si>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</si>
  <si>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</si>
  <si>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</si>
  <si>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</si>
  <si>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</si>
  <si>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</si>
  <si>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</si>
  <si>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</si>
  <si>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</si>
  <si>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</si>
  <si>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</si>
  <si>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</si>
  <si>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</si>
  <si>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</si>
  <si>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</si>
  <si>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</si>
  <si>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</si>
  <si>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</si>
  <si>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</si>
  <si>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</si>
  <si>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</si>
  <si>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</si>
  <si>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</si>
  <si>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</si>
  <si>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</si>
  <si>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</si>
  <si>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</si>
  <si>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</si>
  <si>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</si>
  <si>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</si>
  <si>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</si>
  <si>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</si>
  <si>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</si>
  <si>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</si>
  <si>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</si>
  <si>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</si>
  <si>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</si>
  <si>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</si>
  <si>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</si>
  <si>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</si>
  <si>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</si>
  <si>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</si>
  <si>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</si>
  <si>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</si>
  <si>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</si>
  <si>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</si>
  <si>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</si>
  <si>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</si>
  <si>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</si>
  <si>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</si>
  <si>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</si>
  <si>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</si>
  <si>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</si>
  <si>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</si>
  <si>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</si>
  <si>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</si>
  <si>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</si>
  <si>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</si>
  <si>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</si>
  <si>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</si>
  <si>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</si>
  <si>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</si>
  <si>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</si>
  <si>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</si>
  <si>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</si>
  <si>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</si>
  <si>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</si>
  <si>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</si>
  <si>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</si>
  <si>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</si>
  <si>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</si>
  <si>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</si>
  <si>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</si>
  <si>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</si>
  <si>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</si>
  <si>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</si>
  <si>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</si>
  <si>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</si>
  <si>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</si>
  <si>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</si>
  <si>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</si>
  <si>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</si>
  <si>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</si>
  <si>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</si>
  <si>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</si>
  <si>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</si>
  <si>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</si>
  <si>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</si>
  <si>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</si>
  <si>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</si>
  <si>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</si>
  <si>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</si>
  <si>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</si>
  <si>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</si>
  <si>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</si>
  <si>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</si>
  <si>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</si>
  <si>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</si>
  <si>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</si>
  <si>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</si>
  <si>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</si>
  <si>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</si>
  <si>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</si>
  <si>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</si>
  <si>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</si>
  <si>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</si>
  <si>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</si>
  <si>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</si>
  <si>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</si>
  <si>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</si>
  <si>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</si>
  <si>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</si>
  <si>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</si>
  <si>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</si>
  <si>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</si>
  <si>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</si>
  <si>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</si>
  <si>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</si>
  <si>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</si>
  <si>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</si>
  <si>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</si>
  <si>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</si>
  <si>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</si>
  <si>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</si>
  <si>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</si>
  <si>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</si>
  <si>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</si>
  <si>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</si>
  <si>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</si>
  <si>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</si>
  <si>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</si>
  <si>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</si>
  <si>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</si>
  <si>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</si>
  <si>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</si>
  <si>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</si>
  <si>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</si>
  <si>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</si>
  <si>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</si>
  <si>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</si>
  <si>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</si>
  <si>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</si>
  <si>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</si>
  <si>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</si>
  <si>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</si>
  <si>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</si>
  <si>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</si>
  <si>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</si>
  <si>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</si>
  <si>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</si>
  <si>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</si>
  <si>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</si>
  <si>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</si>
  <si>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</si>
  <si>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</si>
  <si>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</si>
  <si>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</si>
  <si>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</si>
  <si>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</si>
  <si>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</si>
  <si>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</si>
  <si>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</si>
  <si>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</si>
  <si>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</si>
  <si>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</si>
  <si>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</si>
  <si>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</si>
  <si>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</si>
  <si>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</si>
  <si>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</si>
  <si>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</si>
  <si>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</si>
  <si>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</si>
  <si>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</si>
  <si>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</si>
  <si>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</si>
  <si>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</si>
  <si>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</si>
  <si>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</si>
  <si>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</si>
  <si>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</si>
  <si>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</si>
  <si>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</si>
  <si>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</si>
  <si>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</si>
  <si>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</si>
  <si>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</si>
  <si>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</si>
  <si>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</si>
  <si>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</si>
  <si>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</si>
  <si>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</si>
  <si>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</si>
  <si>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</si>
  <si>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</si>
  <si>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</si>
  <si>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</si>
  <si>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</si>
  <si>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</si>
  <si>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</si>
  <si>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</si>
  <si>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</si>
  <si>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</si>
  <si>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</si>
  <si>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</si>
  <si>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</si>
  <si>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</si>
  <si>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</si>
  <si>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</si>
  <si>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</si>
  <si>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</si>
  <si>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</si>
  <si>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</si>
  <si>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</si>
  <si>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</si>
  <si>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</si>
  <si>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</si>
  <si>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</si>
  <si>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</si>
  <si>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</si>
  <si>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</si>
  <si>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</si>
  <si>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</si>
  <si>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</si>
  <si>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</si>
  <si>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</si>
  <si>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</si>
  <si>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</si>
  <si>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</si>
  <si>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</si>
  <si>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</si>
  <si>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</si>
  <si>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</si>
  <si>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</si>
  <si>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</si>
  <si>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</si>
  <si>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</si>
  <si>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</si>
  <si>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</si>
  <si>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</si>
  <si>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</si>
  <si>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</si>
  <si>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</si>
  <si>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</si>
  <si>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</si>
  <si>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</si>
  <si>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</si>
  <si>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</si>
  <si>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</si>
  <si>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</si>
  <si>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</si>
  <si>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</si>
  <si>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</si>
  <si>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</si>
  <si>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</si>
  <si>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</si>
  <si>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</si>
  <si>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</si>
  <si>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</si>
  <si>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</si>
  <si>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</si>
  <si>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</si>
  <si>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</si>
  <si>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</si>
  <si>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</si>
  <si>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</si>
  <si>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</si>
  <si>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</si>
  <si>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</si>
  <si>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</si>
  <si>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</si>
  <si>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</si>
  <si>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</si>
  <si>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</si>
  <si>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</si>
  <si>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</si>
  <si>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</si>
  <si>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</si>
  <si>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</si>
  <si>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</si>
  <si>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</si>
  <si>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</si>
  <si>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</si>
  <si>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</si>
  <si>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</si>
  <si>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</si>
  <si>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</si>
  <si>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</si>
  <si>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</si>
  <si>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</si>
  <si>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</si>
  <si>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</si>
  <si>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</si>
  <si>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</si>
  <si>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</si>
  <si>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</si>
  <si>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</si>
  <si>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</si>
  <si>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</si>
  <si>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</si>
  <si>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</si>
  <si>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</si>
  <si>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</si>
  <si>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</si>
  <si>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</si>
  <si>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</si>
  <si>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</si>
  <si>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</si>
  <si>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</si>
  <si>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</si>
  <si>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</si>
  <si>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</si>
  <si>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</si>
  <si>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</si>
  <si>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</si>
  <si>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</si>
  <si>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</si>
  <si>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</si>
  <si>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</si>
  <si>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</si>
  <si>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</si>
  <si>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</si>
  <si>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</si>
  <si>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</si>
  <si>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</si>
  <si>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</si>
  <si>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</si>
  <si>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</si>
  <si>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</si>
  <si>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</si>
  <si>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</si>
  <si>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</si>
  <si>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</si>
  <si>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</si>
  <si>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</si>
  <si>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</si>
  <si>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</si>
  <si>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</si>
  <si>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</si>
  <si>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</si>
  <si>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</si>
  <si>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</si>
  <si>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</si>
  <si>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</si>
  <si>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</si>
  <si>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</si>
  <si>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</si>
  <si>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</si>
  <si>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</si>
  <si>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</si>
  <si>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</si>
  <si>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</si>
  <si>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</si>
  <si>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</si>
  <si>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</si>
  <si>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</si>
  <si>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</si>
  <si>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</si>
  <si>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</si>
  <si>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</si>
  <si>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</si>
  <si>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</si>
  <si>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</si>
  <si>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</si>
  <si>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</si>
  <si>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</si>
  <si>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</si>
  <si>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</si>
  <si>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</si>
  <si>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</si>
  <si>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</si>
  <si>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</si>
  <si>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</si>
  <si>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</si>
  <si>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</si>
  <si>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</si>
  <si>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</si>
  <si>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</si>
  <si>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</si>
  <si>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</si>
  <si>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</si>
  <si>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</si>
  <si>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</si>
  <si>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</si>
  <si>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</si>
  <si>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</si>
  <si>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</si>
  <si>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</si>
  <si>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</si>
  <si>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</si>
  <si>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</si>
  <si>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</si>
  <si>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</si>
  <si>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</si>
  <si>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</si>
  <si>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</si>
  <si>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</si>
  <si>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</si>
  <si>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</si>
  <si>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</si>
  <si>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</si>
  <si>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</si>
  <si>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</si>
  <si>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</si>
  <si>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</si>
  <si>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</si>
  <si>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</si>
  <si>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</si>
  <si>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</si>
  <si>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</si>
  <si>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</si>
  <si>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</si>
  <si>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</si>
  <si>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</si>
  <si>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</si>
  <si>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</si>
  <si>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</si>
  <si>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</si>
  <si>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</si>
  <si>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</si>
  <si>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</si>
  <si>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</si>
  <si>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</si>
  <si>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</si>
  <si>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</si>
  <si>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</si>
  <si>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</si>
  <si>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</si>
  <si>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</si>
  <si>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</si>
  <si>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</si>
  <si>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</si>
  <si>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</si>
  <si>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</si>
  <si>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</si>
  <si>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</si>
  <si>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</si>
  <si>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</si>
  <si>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</si>
  <si>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</si>
  <si>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</si>
  <si>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</si>
  <si>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</si>
  <si>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</si>
  <si>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</si>
  <si>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</si>
  <si>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</si>
  <si>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</si>
  <si>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</si>
  <si>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</si>
  <si>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</si>
  <si>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</si>
  <si>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</si>
  <si>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</si>
  <si>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</si>
  <si>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</si>
  <si>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</si>
  <si>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</si>
  <si>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</si>
  <si>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</si>
  <si>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</si>
  <si>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</si>
  <si>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</si>
  <si>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</si>
  <si>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</si>
  <si>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</si>
  <si>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</si>
  <si>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</si>
  <si>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</si>
  <si>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</si>
  <si>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</si>
  <si>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</si>
  <si>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</si>
  <si>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</si>
  <si>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</si>
  <si>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</si>
  <si>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</si>
  <si>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</si>
  <si>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</si>
  <si>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</si>
  <si>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</si>
  <si>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</si>
  <si>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</si>
  <si>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</si>
  <si>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</si>
  <si>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</si>
  <si>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</si>
  <si>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</si>
  <si>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</si>
  <si>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</si>
  <si>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</si>
  <si>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</si>
  <si>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</si>
  <si>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</si>
  <si>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</si>
  <si>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</si>
  <si>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</si>
  <si>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</si>
  <si>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</si>
  <si>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</si>
  <si>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</si>
  <si>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</si>
  <si>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</si>
  <si>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</si>
  <si>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</si>
  <si>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</si>
  <si>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</si>
  <si>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</si>
  <si>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</si>
  <si>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</si>
  <si>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</si>
  <si>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</si>
  <si>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</si>
  <si>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</si>
  <si>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</si>
  <si>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</si>
  <si>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</si>
  <si>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</si>
  <si>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</si>
  <si>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</si>
  <si>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</si>
  <si>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</si>
  <si>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</si>
  <si>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</si>
  <si>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</si>
  <si>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</si>
  <si>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</si>
  <si>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</si>
  <si>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</si>
  <si>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</si>
  <si>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</si>
  <si>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</si>
  <si>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</si>
  <si>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</si>
  <si>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</si>
  <si>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</si>
  <si>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</si>
  <si>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</si>
  <si>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</si>
  <si>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</si>
  <si>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</si>
  <si>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</si>
  <si>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</si>
  <si>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</si>
  <si>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</si>
  <si>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</si>
  <si>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</si>
  <si>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</si>
  <si>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</si>
  <si>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</si>
  <si>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</si>
  <si>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</si>
  <si>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</si>
  <si>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</si>
  <si>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</si>
  <si>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</si>
  <si>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</si>
  <si>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</si>
  <si>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</si>
  <si>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</si>
  <si>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</si>
  <si>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</si>
  <si>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</si>
  <si>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</si>
  <si>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</si>
  <si>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</si>
  <si>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</si>
  <si>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</si>
  <si>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</si>
  <si>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</si>
  <si>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</si>
  <si>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</si>
  <si>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</si>
  <si>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</si>
  <si>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</si>
  <si>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</si>
  <si>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</si>
  <si>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</si>
  <si>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</si>
  <si>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</si>
  <si>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</si>
  <si>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</si>
  <si>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</si>
  <si>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</si>
  <si>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</si>
  <si>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</si>
  <si>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</si>
  <si>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</si>
  <si>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</si>
  <si>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</si>
  <si>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</si>
  <si>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</si>
  <si>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</si>
  <si>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</si>
  <si>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</si>
  <si>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</si>
  <si>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</si>
  <si>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</si>
  <si>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</si>
  <si>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</si>
  <si>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</si>
  <si>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 к решению  Представительного  Собрания от 27.12.2023 г. № 289 "О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</si>
  <si>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27.12.2023 г. № 289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</si>
</sst>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J14" sqref="J14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307" t="s">
        <v>475</v>
      </c>
      <c r="E1" s="307"/>
      <c r="F1" s="307"/>
    </row>
    <row r="2" spans="1:6" ht="60.6" customHeight="1" x14ac:dyDescent="0.2">
      <c r="D2" s="308" t="s">
        <v>774</v>
      </c>
      <c r="E2" s="309"/>
      <c r="F2" s="309"/>
    </row>
    <row r="4" spans="1:6" ht="20.45" customHeight="1" x14ac:dyDescent="0.2">
      <c r="B4" s="5"/>
      <c r="C4" s="5"/>
      <c r="D4" s="307" t="s">
        <v>475</v>
      </c>
      <c r="E4" s="307"/>
      <c r="F4" s="307"/>
    </row>
    <row r="5" spans="1:6" x14ac:dyDescent="0.2">
      <c r="B5" s="5"/>
      <c r="C5" s="5"/>
      <c r="D5" s="315" t="s">
        <v>669</v>
      </c>
      <c r="E5" s="315"/>
      <c r="F5" s="315"/>
    </row>
    <row r="6" spans="1:6" ht="7.9" customHeight="1" x14ac:dyDescent="0.2">
      <c r="B6" s="5"/>
      <c r="C6" s="5"/>
      <c r="D6" s="315"/>
      <c r="E6" s="315"/>
      <c r="F6" s="315"/>
    </row>
    <row r="7" spans="1:6" x14ac:dyDescent="0.2">
      <c r="B7" s="5"/>
      <c r="C7" s="5"/>
      <c r="D7" s="315"/>
      <c r="E7" s="315"/>
      <c r="F7" s="315"/>
    </row>
    <row r="8" spans="1:6" x14ac:dyDescent="0.2">
      <c r="B8" s="5"/>
      <c r="C8" s="5"/>
      <c r="D8" s="315"/>
      <c r="E8" s="315"/>
      <c r="F8" s="315"/>
    </row>
    <row r="9" spans="1:6" x14ac:dyDescent="0.2">
      <c r="B9" s="307"/>
      <c r="C9" s="307"/>
      <c r="D9" s="307"/>
    </row>
    <row r="10" spans="1:6" x14ac:dyDescent="0.2">
      <c r="D10" s="240" t="s">
        <v>463</v>
      </c>
      <c r="E10" s="240" t="s">
        <v>463</v>
      </c>
    </row>
    <row r="11" spans="1:6" x14ac:dyDescent="0.2">
      <c r="A11" s="310" t="s">
        <v>464</v>
      </c>
      <c r="B11" s="310"/>
      <c r="C11" s="310"/>
      <c r="D11" s="310"/>
      <c r="E11" s="310"/>
      <c r="F11" s="310"/>
    </row>
    <row r="12" spans="1:6" x14ac:dyDescent="0.2">
      <c r="A12" s="310" t="s">
        <v>568</v>
      </c>
      <c r="B12" s="310"/>
      <c r="C12" s="310"/>
      <c r="D12" s="310"/>
      <c r="E12" s="311"/>
      <c r="F12" s="311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93899.5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56525.2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0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23021.5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1514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1514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D34+D31+D32+D35+D33</f>
        <v>85281.5</v>
      </c>
      <c r="E30" s="227">
        <f>E34+E31+E32+E35</f>
        <v>23373.1</v>
      </c>
      <c r="F30" s="227">
        <f>F34+F31+F32+F35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">
      <c r="A34" s="91" t="s">
        <v>26</v>
      </c>
      <c r="B34" s="36" t="s">
        <v>15</v>
      </c>
      <c r="C34" s="108" t="s">
        <v>23</v>
      </c>
      <c r="D34" s="23">
        <v>78221.100000000006</v>
      </c>
      <c r="E34" s="23">
        <v>21543.1</v>
      </c>
      <c r="F34" s="23">
        <v>20694.099999999999</v>
      </c>
    </row>
    <row r="35" spans="1:7" ht="14.25" customHeight="1" x14ac:dyDescent="0.2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2">
      <c r="A36" s="90" t="s">
        <v>27</v>
      </c>
      <c r="B36" s="267" t="s">
        <v>28</v>
      </c>
      <c r="C36" s="270" t="s">
        <v>469</v>
      </c>
      <c r="D36" s="227">
        <f>D37+D38+D39+D40</f>
        <v>450040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">
      <c r="A37" s="91" t="s">
        <v>29</v>
      </c>
      <c r="B37" s="36" t="s">
        <v>28</v>
      </c>
      <c r="C37" s="108" t="s">
        <v>10</v>
      </c>
      <c r="D37" s="23">
        <v>1642.7</v>
      </c>
      <c r="E37" s="23">
        <v>1552</v>
      </c>
      <c r="F37" s="23">
        <v>1552</v>
      </c>
    </row>
    <row r="38" spans="1:7" ht="14.25" customHeight="1" x14ac:dyDescent="0.2">
      <c r="A38" s="91" t="s">
        <v>117</v>
      </c>
      <c r="B38" s="36" t="s">
        <v>28</v>
      </c>
      <c r="C38" s="108" t="s">
        <v>12</v>
      </c>
      <c r="D38" s="23">
        <v>399909.9</v>
      </c>
      <c r="E38" s="23">
        <v>170712.1</v>
      </c>
      <c r="F38" s="23">
        <v>8729.1</v>
      </c>
    </row>
    <row r="39" spans="1:7" ht="14.25" customHeight="1" x14ac:dyDescent="0.2">
      <c r="A39" s="91" t="s">
        <v>167</v>
      </c>
      <c r="B39" s="36" t="s">
        <v>28</v>
      </c>
      <c r="C39" s="108" t="s">
        <v>14</v>
      </c>
      <c r="D39" s="23">
        <v>45108.3</v>
      </c>
      <c r="E39" s="23">
        <v>20943.7</v>
      </c>
      <c r="F39" s="23">
        <v>10872.5</v>
      </c>
    </row>
    <row r="40" spans="1:7" ht="27.6" customHeight="1" x14ac:dyDescent="0.2">
      <c r="A40" s="91" t="s">
        <v>750</v>
      </c>
      <c r="B40" s="36" t="s">
        <v>28</v>
      </c>
      <c r="C40" s="108" t="s">
        <v>28</v>
      </c>
      <c r="D40" s="23">
        <v>3379.1</v>
      </c>
      <c r="E40" s="23">
        <v>0</v>
      </c>
      <c r="F40" s="23">
        <v>0</v>
      </c>
    </row>
    <row r="41" spans="1:7" ht="18" customHeight="1" x14ac:dyDescent="0.2">
      <c r="A41" s="90" t="s">
        <v>30</v>
      </c>
      <c r="B41" s="267" t="s">
        <v>17</v>
      </c>
      <c r="C41" s="270" t="s">
        <v>469</v>
      </c>
      <c r="D41" s="227">
        <f>D42</f>
        <v>5883.8</v>
      </c>
      <c r="E41" s="227">
        <f>E42</f>
        <v>595</v>
      </c>
      <c r="F41" s="227">
        <f>F42</f>
        <v>295</v>
      </c>
    </row>
    <row r="42" spans="1:7" ht="25.5" x14ac:dyDescent="0.2">
      <c r="A42" s="91" t="s">
        <v>31</v>
      </c>
      <c r="B42" s="36" t="s">
        <v>17</v>
      </c>
      <c r="C42" s="108" t="s">
        <v>14</v>
      </c>
      <c r="D42" s="23">
        <v>5883.8</v>
      </c>
      <c r="E42" s="23">
        <v>595</v>
      </c>
      <c r="F42" s="23">
        <v>295</v>
      </c>
    </row>
    <row r="43" spans="1:7" ht="15" x14ac:dyDescent="0.2">
      <c r="A43" s="90" t="s">
        <v>32</v>
      </c>
      <c r="B43" s="267" t="s">
        <v>33</v>
      </c>
      <c r="C43" s="270" t="s">
        <v>469</v>
      </c>
      <c r="D43" s="227">
        <f>D44+D45+D47+D48+D46</f>
        <v>375082.9</v>
      </c>
      <c r="E43" s="227">
        <f>E44+E45+E47+E48+E46</f>
        <v>365531.60000000003</v>
      </c>
      <c r="F43" s="227">
        <f>F44+F45+F47+F48+F46</f>
        <v>380017.5</v>
      </c>
    </row>
    <row r="44" spans="1:7" x14ac:dyDescent="0.2">
      <c r="A44" s="91" t="s">
        <v>34</v>
      </c>
      <c r="B44" s="36" t="s">
        <v>33</v>
      </c>
      <c r="C44" s="108" t="s">
        <v>10</v>
      </c>
      <c r="D44" s="23">
        <v>70156</v>
      </c>
      <c r="E44" s="23">
        <v>67637.2</v>
      </c>
      <c r="F44" s="23">
        <v>71438.7</v>
      </c>
    </row>
    <row r="45" spans="1:7" x14ac:dyDescent="0.2">
      <c r="A45" s="91" t="s">
        <v>35</v>
      </c>
      <c r="B45" s="36" t="s">
        <v>33</v>
      </c>
      <c r="C45" s="108" t="s">
        <v>12</v>
      </c>
      <c r="D45" s="23">
        <v>241033.9</v>
      </c>
      <c r="E45" s="23">
        <v>233659.1</v>
      </c>
      <c r="F45" s="23">
        <v>242107.2</v>
      </c>
      <c r="G45" s="228"/>
    </row>
    <row r="46" spans="1:7" x14ac:dyDescent="0.2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7" customHeight="1" x14ac:dyDescent="0.2">
      <c r="A48" s="91" t="s">
        <v>36</v>
      </c>
      <c r="B48" s="36" t="s">
        <v>33</v>
      </c>
      <c r="C48" s="108" t="s">
        <v>23</v>
      </c>
      <c r="D48" s="23">
        <v>52420.6</v>
      </c>
      <c r="E48" s="23">
        <v>52486.9</v>
      </c>
      <c r="F48" s="23">
        <v>54263.1</v>
      </c>
    </row>
    <row r="49" spans="1:7" ht="15.75" customHeight="1" x14ac:dyDescent="0.2">
      <c r="A49" s="90" t="s">
        <v>471</v>
      </c>
      <c r="B49" s="267" t="s">
        <v>37</v>
      </c>
      <c r="C49" s="270" t="s">
        <v>469</v>
      </c>
      <c r="D49" s="227">
        <f>D50+D51</f>
        <v>62429.599999999999</v>
      </c>
      <c r="E49" s="227">
        <f>E50+E51</f>
        <v>53429.7</v>
      </c>
      <c r="F49" s="227">
        <f>F50+F51</f>
        <v>55727.7</v>
      </c>
    </row>
    <row r="50" spans="1:7" x14ac:dyDescent="0.2">
      <c r="A50" s="101" t="s">
        <v>38</v>
      </c>
      <c r="B50" s="36" t="s">
        <v>37</v>
      </c>
      <c r="C50" s="108" t="s">
        <v>10</v>
      </c>
      <c r="D50" s="23">
        <v>60806.9</v>
      </c>
      <c r="E50" s="23">
        <v>52595.1</v>
      </c>
      <c r="F50" s="23">
        <v>54859.7</v>
      </c>
    </row>
    <row r="51" spans="1:7" ht="27.75" customHeight="1" x14ac:dyDescent="0.2">
      <c r="A51" s="91" t="s">
        <v>472</v>
      </c>
      <c r="B51" s="36" t="s">
        <v>37</v>
      </c>
      <c r="C51" s="108" t="s">
        <v>15</v>
      </c>
      <c r="D51" s="23">
        <v>1622.7</v>
      </c>
      <c r="E51" s="23">
        <v>834.6</v>
      </c>
      <c r="F51" s="23">
        <v>868</v>
      </c>
    </row>
    <row r="52" spans="1:7" ht="16.5" customHeight="1" x14ac:dyDescent="0.2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" x14ac:dyDescent="0.2">
      <c r="A55" s="102" t="s">
        <v>41</v>
      </c>
      <c r="B55" s="267" t="s">
        <v>42</v>
      </c>
      <c r="C55" s="270" t="s">
        <v>469</v>
      </c>
      <c r="D55" s="227">
        <f>D57+D58+D56</f>
        <v>16622.2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">
      <c r="A57" s="91" t="s">
        <v>43</v>
      </c>
      <c r="B57" s="36" t="s">
        <v>42</v>
      </c>
      <c r="C57" s="108" t="s">
        <v>14</v>
      </c>
      <c r="D57" s="23">
        <v>12748.3</v>
      </c>
      <c r="E57" s="23">
        <v>5928.8</v>
      </c>
      <c r="F57" s="23">
        <v>5634.6</v>
      </c>
    </row>
    <row r="58" spans="1:7" ht="13.7" customHeight="1" x14ac:dyDescent="0.2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" x14ac:dyDescent="0.2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5.5" x14ac:dyDescent="0.2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75" x14ac:dyDescent="0.25">
      <c r="A62" s="103" t="s">
        <v>473</v>
      </c>
      <c r="B62" s="57"/>
      <c r="C62" s="58"/>
      <c r="D62" s="175">
        <f>D55+D49+D43+D41+D30+D17+D59+D52+D36+D27+D25</f>
        <v>1219868.8999999999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75" x14ac:dyDescent="0.25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75" x14ac:dyDescent="0.25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  <row r="83" spans="4:4" x14ac:dyDescent="0.2">
      <c r="D83" s="231"/>
    </row>
    <row r="84" spans="4:4" x14ac:dyDescent="0.2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zoomScale="85" zoomScaleNormal="85" workbookViewId="0">
      <selection activeCell="J9" sqref="J9"/>
    </sheetView>
  </sheetViews>
  <sheetFormatPr defaultColWidth="8.85546875" defaultRowHeight="12.75" x14ac:dyDescent="0.2"/>
  <cols>
    <col min="1" max="1" width="45.85546875" style="43" customWidth="1"/>
    <col min="2" max="2" width="5" style="303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307" t="s">
        <v>476</v>
      </c>
      <c r="F1" s="307"/>
      <c r="G1" s="316"/>
    </row>
    <row r="2" spans="1:8" ht="76.900000000000006" customHeight="1" x14ac:dyDescent="0.2">
      <c r="E2" s="317" t="s">
        <v>775</v>
      </c>
      <c r="F2" s="317"/>
      <c r="G2" s="317"/>
    </row>
    <row r="4" spans="1:8" ht="21" customHeight="1" x14ac:dyDescent="0.2">
      <c r="A4" s="88"/>
      <c r="C4" s="300"/>
      <c r="D4" s="170"/>
      <c r="E4" s="307" t="s">
        <v>476</v>
      </c>
      <c r="F4" s="307"/>
      <c r="G4" s="316"/>
    </row>
    <row r="5" spans="1:8" ht="8.4499999999999993" customHeight="1" x14ac:dyDescent="0.2">
      <c r="A5" s="88"/>
      <c r="C5" s="300"/>
      <c r="D5" s="299"/>
      <c r="E5" s="317" t="s">
        <v>670</v>
      </c>
      <c r="F5" s="318"/>
      <c r="G5" s="318"/>
    </row>
    <row r="6" spans="1:8" ht="10.9" customHeight="1" x14ac:dyDescent="0.2">
      <c r="A6" s="88"/>
      <c r="C6" s="300"/>
      <c r="D6" s="305"/>
      <c r="E6" s="318"/>
      <c r="F6" s="318"/>
      <c r="G6" s="318"/>
    </row>
    <row r="7" spans="1:8" ht="13.15" customHeight="1" x14ac:dyDescent="0.2">
      <c r="A7" s="88"/>
      <c r="C7" s="300"/>
      <c r="D7" s="305"/>
      <c r="E7" s="318"/>
      <c r="F7" s="318"/>
      <c r="G7" s="318"/>
    </row>
    <row r="8" spans="1:8" ht="17.25" customHeight="1" x14ac:dyDescent="0.2">
      <c r="A8" s="88"/>
      <c r="C8" s="300"/>
      <c r="D8" s="305"/>
      <c r="E8" s="318"/>
      <c r="F8" s="318"/>
      <c r="G8" s="318"/>
    </row>
    <row r="9" spans="1:8" ht="13.5" customHeight="1" x14ac:dyDescent="0.2">
      <c r="A9" s="88"/>
      <c r="C9" s="300"/>
      <c r="E9" s="300"/>
    </row>
    <row r="10" spans="1:8" x14ac:dyDescent="0.2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">
      <c r="H12" s="241" t="s">
        <v>225</v>
      </c>
    </row>
    <row r="13" spans="1:8" ht="17.45" customHeight="1" x14ac:dyDescent="0.2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93899.5</v>
      </c>
      <c r="G16" s="26">
        <f>G17+G26+G34+G66+G85+G89+G62</f>
        <v>95245.400000000009</v>
      </c>
      <c r="H16" s="26">
        <f>H17+H26+H34+H66+H85+H89+H62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8" ht="186" customHeight="1" x14ac:dyDescent="0.2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8" ht="31.9" customHeight="1" x14ac:dyDescent="0.2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8" ht="66" customHeight="1" x14ac:dyDescent="0.2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8" ht="28.15" customHeight="1" x14ac:dyDescent="0.2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8" ht="66.400000000000006" customHeight="1" x14ac:dyDescent="0.2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</row>
    <row r="27" spans="1:8" ht="27.75" customHeight="1" x14ac:dyDescent="0.2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8" ht="25.5" customHeight="1" x14ac:dyDescent="0.2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8" ht="24" customHeight="1" x14ac:dyDescent="0.2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8" ht="39.4" customHeight="1" x14ac:dyDescent="0.2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8" ht="14.25" customHeight="1" x14ac:dyDescent="0.2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8" ht="64.900000000000006" customHeight="1" x14ac:dyDescent="0.2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9" ht="34.15" customHeight="1" x14ac:dyDescent="0.2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9" ht="68.45" customHeight="1" x14ac:dyDescent="0.2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56525.2</v>
      </c>
      <c r="G34" s="23">
        <f>G35+G58</f>
        <v>56211.600000000006</v>
      </c>
      <c r="H34" s="23">
        <f t="shared" ref="H34" si="7">H35+H58</f>
        <v>56212.200000000004</v>
      </c>
    </row>
    <row r="35" spans="1:9" s="43" customFormat="1" ht="31.5" customHeight="1" x14ac:dyDescent="0.2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56509.599999999999</v>
      </c>
      <c r="G35" s="24">
        <f t="shared" si="8"/>
        <v>56201.100000000006</v>
      </c>
      <c r="H35" s="24">
        <f t="shared" si="8"/>
        <v>56201.700000000004</v>
      </c>
    </row>
    <row r="36" spans="1:9" ht="39.75" customHeight="1" x14ac:dyDescent="0.2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56509.599999999999</v>
      </c>
      <c r="G36" s="20">
        <f>G37+G56+G47+G50+G53+G44</f>
        <v>56201.100000000006</v>
      </c>
      <c r="H36" s="20">
        <f>H37+H56+H47+H50+H53+H44</f>
        <v>56201.700000000004</v>
      </c>
    </row>
    <row r="37" spans="1:9" ht="25.5" customHeight="1" x14ac:dyDescent="0.2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39325.4</v>
      </c>
      <c r="G37" s="20">
        <f t="shared" ref="G37" si="9">G38+G39+G41</f>
        <v>39828</v>
      </c>
      <c r="H37" s="20">
        <f t="shared" ref="H37" si="10">H38+H39+H41</f>
        <v>39828</v>
      </c>
    </row>
    <row r="38" spans="1:9" ht="25.5" customHeight="1" x14ac:dyDescent="0.2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25818.1</v>
      </c>
      <c r="G38" s="20">
        <v>28974.799999999999</v>
      </c>
      <c r="H38" s="20">
        <v>28974.799999999999</v>
      </c>
    </row>
    <row r="39" spans="1:9" ht="40.9" customHeight="1" x14ac:dyDescent="0.2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13177</v>
      </c>
      <c r="G39" s="20">
        <v>10211.200000000001</v>
      </c>
      <c r="H39" s="20">
        <v>10211.200000000001</v>
      </c>
      <c r="I39" s="78"/>
    </row>
    <row r="40" spans="1:9" ht="21" customHeight="1" x14ac:dyDescent="0.2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9" ht="15" customHeight="1" x14ac:dyDescent="0.2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320.3</v>
      </c>
      <c r="G41" s="20">
        <v>642</v>
      </c>
      <c r="H41" s="20">
        <v>642</v>
      </c>
    </row>
    <row r="42" spans="1:9" ht="176.45" customHeight="1" x14ac:dyDescent="0.2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9" ht="31.9" customHeight="1" x14ac:dyDescent="0.2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9" ht="104.25" customHeight="1" x14ac:dyDescent="0.2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</row>
    <row r="45" spans="1:9" ht="31.15" customHeight="1" x14ac:dyDescent="0.2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9" ht="48" customHeight="1" x14ac:dyDescent="0.2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9" ht="112.9" customHeight="1" x14ac:dyDescent="0.2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9" ht="25.5" customHeight="1" x14ac:dyDescent="0.2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" customHeight="1" x14ac:dyDescent="0.2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8" ht="39.6" customHeight="1" x14ac:dyDescent="0.2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8" ht="55.5" customHeight="1" x14ac:dyDescent="0.2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8" ht="42" customHeight="1" x14ac:dyDescent="0.2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</row>
    <row r="68" spans="1:8" ht="60.6" customHeight="1" x14ac:dyDescent="0.2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8" ht="118.5" customHeight="1" x14ac:dyDescent="0.2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8" ht="25.5" x14ac:dyDescent="0.2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8" ht="25.5" x14ac:dyDescent="0.2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8" ht="38.25" x14ac:dyDescent="0.2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8" x14ac:dyDescent="0.2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8" ht="181.15" customHeight="1" x14ac:dyDescent="0.2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8" ht="25.5" x14ac:dyDescent="0.2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8" ht="51" x14ac:dyDescent="0.2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8" ht="32.450000000000003" customHeight="1" x14ac:dyDescent="0.2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8" ht="25.5" x14ac:dyDescent="0.2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8" ht="25.5" x14ac:dyDescent="0.2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8.25" x14ac:dyDescent="0.2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899999999999999" customHeight="1" x14ac:dyDescent="0.2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5.5" x14ac:dyDescent="0.2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0</v>
      </c>
      <c r="G85" s="23">
        <f t="shared" si="25"/>
        <v>3000</v>
      </c>
      <c r="H85" s="23">
        <f t="shared" si="25"/>
        <v>3000</v>
      </c>
    </row>
    <row r="86" spans="1:8" x14ac:dyDescent="0.2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0</v>
      </c>
      <c r="G86" s="24">
        <f t="shared" si="25"/>
        <v>3000</v>
      </c>
      <c r="H86" s="24">
        <f t="shared" si="25"/>
        <v>3000</v>
      </c>
    </row>
    <row r="87" spans="1:8" x14ac:dyDescent="0.2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0</v>
      </c>
      <c r="G87" s="24">
        <f t="shared" si="25"/>
        <v>3000</v>
      </c>
      <c r="H87" s="24">
        <f t="shared" si="25"/>
        <v>3000</v>
      </c>
    </row>
    <row r="88" spans="1:8" x14ac:dyDescent="0.2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0</v>
      </c>
      <c r="G88" s="24">
        <v>3000</v>
      </c>
      <c r="H88" s="24">
        <v>3000</v>
      </c>
    </row>
    <row r="89" spans="1:8" x14ac:dyDescent="0.2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23021.5</v>
      </c>
      <c r="G89" s="23">
        <f>G124+G90+G94+G112</f>
        <v>21057</v>
      </c>
      <c r="H89" s="23">
        <f>H124+H90+H94+H112</f>
        <v>21259.599999999999</v>
      </c>
    </row>
    <row r="90" spans="1:8" ht="53.45" customHeight="1" x14ac:dyDescent="0.2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15" customHeight="1" x14ac:dyDescent="0.2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15" customHeight="1" x14ac:dyDescent="0.2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" customHeight="1" x14ac:dyDescent="0.2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8454.2000000000007</v>
      </c>
      <c r="G94" s="20">
        <f>G95+G102</f>
        <v>7904.7999999999993</v>
      </c>
      <c r="H94" s="20">
        <f>H95+H102</f>
        <v>8107.4</v>
      </c>
    </row>
    <row r="95" spans="1:8" ht="35.450000000000003" customHeight="1" x14ac:dyDescent="0.2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8" ht="43.15" customHeight="1" x14ac:dyDescent="0.2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8" ht="89.25" x14ac:dyDescent="0.2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8" ht="25.5" x14ac:dyDescent="0.2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8" ht="48.6" customHeight="1" x14ac:dyDescent="0.2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8" ht="18" customHeight="1" x14ac:dyDescent="0.2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8" ht="38.25" x14ac:dyDescent="0.2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5681.8</v>
      </c>
      <c r="G102" s="20">
        <f>G106+G110</f>
        <v>5288.7</v>
      </c>
      <c r="H102" s="20">
        <f>H106+H110</f>
        <v>5491.2999999999993</v>
      </c>
    </row>
    <row r="103" spans="1:8" ht="43.9" customHeight="1" x14ac:dyDescent="0.2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</row>
    <row r="104" spans="1:8" ht="38.25" x14ac:dyDescent="0.2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8" ht="21.6" customHeight="1" x14ac:dyDescent="0.2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8" ht="38.25" x14ac:dyDescent="0.2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3366.4</v>
      </c>
      <c r="G106" s="20">
        <f>G107+G108+G109</f>
        <v>2891.5</v>
      </c>
      <c r="H106" s="20">
        <f>H107+H108+H109</f>
        <v>2933.7999999999997</v>
      </c>
    </row>
    <row r="107" spans="1:8" ht="25.5" x14ac:dyDescent="0.2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2944.4</v>
      </c>
      <c r="G107" s="20">
        <v>2668.9</v>
      </c>
      <c r="H107" s="20">
        <v>2711.2</v>
      </c>
    </row>
    <row r="108" spans="1:8" ht="38.25" x14ac:dyDescent="0.2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8" x14ac:dyDescent="0.2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8" ht="51" x14ac:dyDescent="0.2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8" ht="25.5" x14ac:dyDescent="0.2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8" ht="92.45" customHeight="1" x14ac:dyDescent="0.2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13635.2</v>
      </c>
      <c r="G112" s="20">
        <f>G113</f>
        <v>12757.2</v>
      </c>
      <c r="H112" s="20">
        <f>H113</f>
        <v>12757.2</v>
      </c>
    </row>
    <row r="113" spans="1:14" ht="54.75" customHeight="1" x14ac:dyDescent="0.2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13635.2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8.25" x14ac:dyDescent="0.2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10029.6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5.5" x14ac:dyDescent="0.2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9436.2000000000007</v>
      </c>
      <c r="G115" s="24">
        <v>8608</v>
      </c>
      <c r="H115" s="24">
        <v>8608</v>
      </c>
    </row>
    <row r="116" spans="1:14" ht="38.25" x14ac:dyDescent="0.2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5.5" x14ac:dyDescent="0.2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5.5" x14ac:dyDescent="0.2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312</v>
      </c>
      <c r="G121" s="20">
        <v>0</v>
      </c>
      <c r="H121" s="20">
        <v>0</v>
      </c>
    </row>
    <row r="122" spans="1:14" x14ac:dyDescent="0.2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312</v>
      </c>
      <c r="G122" s="20">
        <v>0</v>
      </c>
      <c r="H122" s="20">
        <v>0</v>
      </c>
    </row>
    <row r="123" spans="1:14" ht="38.25" x14ac:dyDescent="0.2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312</v>
      </c>
      <c r="G123" s="20">
        <v>0</v>
      </c>
      <c r="H123" s="20">
        <v>0</v>
      </c>
    </row>
    <row r="124" spans="1:14" ht="38.25" customHeight="1" x14ac:dyDescent="0.2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585.1</v>
      </c>
      <c r="G124" s="20">
        <f>G127+G125</f>
        <v>360</v>
      </c>
      <c r="H124" s="20">
        <f>H127+H125</f>
        <v>360</v>
      </c>
    </row>
    <row r="125" spans="1:14" ht="38.25" customHeight="1" x14ac:dyDescent="0.2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456.1</v>
      </c>
      <c r="G125" s="20">
        <f t="shared" si="34"/>
        <v>200</v>
      </c>
      <c r="H125" s="20">
        <f t="shared" si="34"/>
        <v>200</v>
      </c>
    </row>
    <row r="126" spans="1:14" ht="41.45" customHeight="1" x14ac:dyDescent="0.2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456.1</v>
      </c>
      <c r="G126" s="20">
        <v>200</v>
      </c>
      <c r="H126" s="20">
        <v>200</v>
      </c>
    </row>
    <row r="127" spans="1:14" ht="19.899999999999999" customHeight="1" x14ac:dyDescent="0.2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8" ht="15" customHeight="1" x14ac:dyDescent="0.2">
      <c r="A129" s="167" t="s">
        <v>527</v>
      </c>
      <c r="B129" s="10" t="s">
        <v>12</v>
      </c>
      <c r="C129" s="17"/>
      <c r="D129" s="7"/>
      <c r="E129" s="7"/>
      <c r="F129" s="21">
        <f>F130</f>
        <v>1514</v>
      </c>
      <c r="G129" s="21">
        <f t="shared" ref="G129:H131" si="36">G130</f>
        <v>694.6</v>
      </c>
      <c r="H129" s="21">
        <f t="shared" si="36"/>
        <v>719</v>
      </c>
    </row>
    <row r="130" spans="1:8" ht="15" customHeight="1" x14ac:dyDescent="0.2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1514</v>
      </c>
      <c r="G130" s="23">
        <f t="shared" si="36"/>
        <v>694.6</v>
      </c>
      <c r="H130" s="23">
        <f t="shared" si="36"/>
        <v>719</v>
      </c>
    </row>
    <row r="131" spans="1:8" ht="31.9" customHeight="1" x14ac:dyDescent="0.2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8" ht="44.45" customHeight="1" x14ac:dyDescent="0.2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8" ht="31.9" customHeight="1" x14ac:dyDescent="0.2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8" ht="31.9" customHeight="1" x14ac:dyDescent="0.2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8" ht="31.9" customHeight="1" x14ac:dyDescent="0.2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8" ht="31.9" customHeight="1" x14ac:dyDescent="0.2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8" ht="31.9" customHeight="1" x14ac:dyDescent="0.2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8" ht="22.9" customHeight="1" x14ac:dyDescent="0.2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390.9</v>
      </c>
      <c r="G138" s="20">
        <v>0</v>
      </c>
      <c r="H138" s="20">
        <v>0</v>
      </c>
    </row>
    <row r="139" spans="1:8" ht="19.899999999999999" customHeight="1" x14ac:dyDescent="0.2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390.9</v>
      </c>
      <c r="G139" s="20">
        <v>0</v>
      </c>
      <c r="H139" s="20">
        <v>0</v>
      </c>
    </row>
    <row r="140" spans="1:8" ht="45.6" customHeight="1" x14ac:dyDescent="0.2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390.9</v>
      </c>
      <c r="G140" s="20">
        <v>0</v>
      </c>
      <c r="H140" s="20">
        <v>0</v>
      </c>
    </row>
    <row r="141" spans="1:8" ht="37.9" customHeight="1" x14ac:dyDescent="0.2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8" ht="52.5" customHeight="1" x14ac:dyDescent="0.2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8" ht="54.75" customHeight="1" x14ac:dyDescent="0.2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8" ht="41.25" customHeight="1" x14ac:dyDescent="0.2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</row>
    <row r="145" spans="1:8" ht="52.5" customHeight="1" x14ac:dyDescent="0.2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" customHeight="1" x14ac:dyDescent="0.2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50000000000003" customHeight="1" x14ac:dyDescent="0.2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" customHeight="1" x14ac:dyDescent="0.2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700000000000003" customHeight="1" x14ac:dyDescent="0.2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15" customHeight="1" x14ac:dyDescent="0.2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5" customHeight="1" x14ac:dyDescent="0.2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00000000000006" customHeight="1" x14ac:dyDescent="0.2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" customHeight="1" x14ac:dyDescent="0.2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5" customHeight="1" x14ac:dyDescent="0.2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50000000000003" customHeight="1" x14ac:dyDescent="0.2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50000000000003" customHeight="1" x14ac:dyDescent="0.2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5" customHeight="1" x14ac:dyDescent="0.2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15" customHeight="1" x14ac:dyDescent="0.2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5" customHeight="1" x14ac:dyDescent="0.2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5" customHeight="1" x14ac:dyDescent="0.2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2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15" customHeight="1" x14ac:dyDescent="0.2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45" customHeight="1" x14ac:dyDescent="0.2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5" customHeight="1" x14ac:dyDescent="0.2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5" customHeight="1" x14ac:dyDescent="0.2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" customHeight="1" x14ac:dyDescent="0.2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5" customHeight="1" x14ac:dyDescent="0.2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5" customHeight="1" x14ac:dyDescent="0.2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" customHeight="1" x14ac:dyDescent="0.2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" customHeight="1" x14ac:dyDescent="0.2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15" customHeight="1" x14ac:dyDescent="0.2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5" customHeight="1" x14ac:dyDescent="0.2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50000000000003" customHeight="1" x14ac:dyDescent="0.2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78221.100000000006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15" customHeight="1" x14ac:dyDescent="0.2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15" customHeight="1" x14ac:dyDescent="0.2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" customHeight="1" x14ac:dyDescent="0.2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99999999999999" customHeight="1" x14ac:dyDescent="0.2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1279.8</v>
      </c>
      <c r="G232" s="20">
        <v>0</v>
      </c>
      <c r="H232" s="20">
        <v>0</v>
      </c>
    </row>
    <row r="233" spans="1:9" ht="24" customHeight="1" x14ac:dyDescent="0.2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1279.8</v>
      </c>
      <c r="G233" s="20">
        <v>0</v>
      </c>
      <c r="H233" s="20">
        <v>0</v>
      </c>
    </row>
    <row r="234" spans="1:9" ht="43.9" customHeight="1" x14ac:dyDescent="0.2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1279.8</v>
      </c>
      <c r="G234" s="20">
        <v>0</v>
      </c>
      <c r="H234" s="20">
        <v>0</v>
      </c>
    </row>
    <row r="235" spans="1:9" ht="27" customHeight="1" x14ac:dyDescent="0.2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15" customHeight="1" x14ac:dyDescent="0.2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15" customHeight="1" x14ac:dyDescent="0.2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150000000000006" customHeight="1" x14ac:dyDescent="0.2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2" customHeight="1" x14ac:dyDescent="0.2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15" customHeight="1" x14ac:dyDescent="0.2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15" customHeight="1" x14ac:dyDescent="0.2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2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450039.99999999994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1642.7</v>
      </c>
      <c r="G253" s="172">
        <f>G254+G258</f>
        <v>1552</v>
      </c>
      <c r="H253" s="172">
        <f>H254+H258</f>
        <v>1552</v>
      </c>
    </row>
    <row r="254" spans="1:8" ht="53.45" customHeight="1" x14ac:dyDescent="0.2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" customHeight="1" x14ac:dyDescent="0.2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5" customHeight="1" x14ac:dyDescent="0.2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" customHeight="1" x14ac:dyDescent="0.2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142.69999999999999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15" customHeight="1" x14ac:dyDescent="0.2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50000000000003" customHeight="1" x14ac:dyDescent="0.2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50000000000003" customHeight="1" x14ac:dyDescent="0.2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78.5</v>
      </c>
      <c r="G261" s="24">
        <f>G262</f>
        <v>0</v>
      </c>
      <c r="H261" s="24">
        <f>H262</f>
        <v>0</v>
      </c>
    </row>
    <row r="262" spans="1:8" ht="43.15" customHeight="1" x14ac:dyDescent="0.2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78.3</v>
      </c>
      <c r="G262" s="24">
        <v>0</v>
      </c>
      <c r="H262" s="24">
        <v>0</v>
      </c>
    </row>
    <row r="263" spans="1:8" ht="18.600000000000001" customHeight="1" x14ac:dyDescent="0.2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0.2</v>
      </c>
      <c r="G263" s="24">
        <v>0</v>
      </c>
      <c r="H263" s="24">
        <v>0</v>
      </c>
    </row>
    <row r="264" spans="1:8" ht="15" customHeight="1" x14ac:dyDescent="0.2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399909.89999999997</v>
      </c>
      <c r="G264" s="23">
        <f>G295+G265</f>
        <v>170712.1</v>
      </c>
      <c r="H264" s="23">
        <f>H295+H265</f>
        <v>8729.1</v>
      </c>
    </row>
    <row r="265" spans="1:8" ht="53.45" customHeight="1" x14ac:dyDescent="0.2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38523.599999999999</v>
      </c>
      <c r="G265" s="24">
        <f>G266+G289</f>
        <v>13761.599999999999</v>
      </c>
      <c r="H265" s="24">
        <f>H266+H289</f>
        <v>800</v>
      </c>
    </row>
    <row r="266" spans="1:8" ht="33" customHeight="1" x14ac:dyDescent="0.2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37732.1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" customHeight="1" x14ac:dyDescent="0.2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" customHeight="1" x14ac:dyDescent="0.2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15" customHeight="1" x14ac:dyDescent="0.2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" customHeight="1" x14ac:dyDescent="0.2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" customHeight="1" x14ac:dyDescent="0.2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" customHeight="1" x14ac:dyDescent="0.2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5" customHeight="1" x14ac:dyDescent="0.2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216</v>
      </c>
      <c r="G277" s="24">
        <v>0</v>
      </c>
      <c r="H277" s="24">
        <v>0</v>
      </c>
    </row>
    <row r="278" spans="1:8" ht="40.9" customHeight="1" x14ac:dyDescent="0.2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216</v>
      </c>
      <c r="G278" s="24">
        <v>0</v>
      </c>
      <c r="H278" s="24">
        <v>0</v>
      </c>
    </row>
    <row r="279" spans="1:8" ht="53.45" customHeight="1" x14ac:dyDescent="0.2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" customHeight="1" x14ac:dyDescent="0.2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" customHeight="1" x14ac:dyDescent="0.2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150000000000006" customHeight="1" x14ac:dyDescent="0.2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4760.3999999999996</v>
      </c>
      <c r="G285" s="24">
        <f>G286</f>
        <v>6779.4</v>
      </c>
      <c r="H285" s="24">
        <v>0</v>
      </c>
    </row>
    <row r="286" spans="1:8" ht="18" customHeight="1" x14ac:dyDescent="0.2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4760.3999999999996</v>
      </c>
      <c r="G286" s="24">
        <v>6779.4</v>
      </c>
      <c r="H286" s="24">
        <v>0</v>
      </c>
    </row>
    <row r="287" spans="1:8" ht="77.45" customHeight="1" x14ac:dyDescent="0.2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5" customHeight="1" x14ac:dyDescent="0.2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494.9</v>
      </c>
      <c r="G289" s="24">
        <f t="shared" si="83"/>
        <v>800</v>
      </c>
      <c r="H289" s="24">
        <f t="shared" si="83"/>
        <v>800</v>
      </c>
    </row>
    <row r="290" spans="1:8" ht="19.149999999999999" customHeight="1" x14ac:dyDescent="0.2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494.9</v>
      </c>
      <c r="G290" s="24">
        <f t="shared" si="83"/>
        <v>800</v>
      </c>
      <c r="H290" s="24">
        <f t="shared" si="83"/>
        <v>800</v>
      </c>
    </row>
    <row r="291" spans="1:8" ht="42" customHeight="1" x14ac:dyDescent="0.2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494.9</v>
      </c>
      <c r="G291" s="24">
        <v>800</v>
      </c>
      <c r="H291" s="24">
        <v>800</v>
      </c>
    </row>
    <row r="292" spans="1:8" ht="28.9" customHeight="1" x14ac:dyDescent="0.2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296.60000000000002</v>
      </c>
      <c r="G292" s="24">
        <v>0</v>
      </c>
      <c r="H292" s="24">
        <v>0</v>
      </c>
    </row>
    <row r="293" spans="1:8" ht="26.45" customHeight="1" x14ac:dyDescent="0.2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296.60000000000002</v>
      </c>
      <c r="G293" s="24">
        <v>0</v>
      </c>
      <c r="H293" s="24">
        <v>0</v>
      </c>
    </row>
    <row r="294" spans="1:8" ht="42" customHeight="1" x14ac:dyDescent="0.2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296.60000000000002</v>
      </c>
      <c r="G294" s="24">
        <v>0</v>
      </c>
      <c r="H294" s="24">
        <v>0</v>
      </c>
    </row>
    <row r="295" spans="1:8" s="43" customFormat="1" ht="62.45" customHeight="1" x14ac:dyDescent="0.2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361386.3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759.7</v>
      </c>
      <c r="G296" s="20">
        <f t="shared" si="84"/>
        <v>1000</v>
      </c>
      <c r="H296" s="20">
        <f t="shared" si="84"/>
        <v>1000</v>
      </c>
    </row>
    <row r="297" spans="1:8" s="43" customFormat="1" ht="28.15" customHeight="1" x14ac:dyDescent="0.2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759.7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759.7</v>
      </c>
      <c r="G298" s="20">
        <v>1000</v>
      </c>
      <c r="H298" s="20">
        <v>1000</v>
      </c>
    </row>
    <row r="299" spans="1:8" s="43" customFormat="1" ht="55.15" customHeight="1" x14ac:dyDescent="0.2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5" customHeight="1" x14ac:dyDescent="0.2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15" customHeight="1" x14ac:dyDescent="0.2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" customHeight="1" x14ac:dyDescent="0.2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7081.9</v>
      </c>
      <c r="G305" s="20">
        <f>G306</f>
        <v>2000</v>
      </c>
      <c r="H305" s="20">
        <f>H306</f>
        <v>2000</v>
      </c>
    </row>
    <row r="306" spans="1:8" s="43" customFormat="1" ht="16.149999999999999" customHeight="1" x14ac:dyDescent="0.2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5" customHeight="1" x14ac:dyDescent="0.2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15" customHeight="1" x14ac:dyDescent="0.2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406.4</v>
      </c>
      <c r="G310" s="20">
        <v>0</v>
      </c>
      <c r="H310" s="20">
        <v>0</v>
      </c>
    </row>
    <row r="311" spans="1:8" s="43" customFormat="1" ht="39.75" customHeight="1" x14ac:dyDescent="0.2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406.4</v>
      </c>
      <c r="G311" s="20">
        <v>0</v>
      </c>
      <c r="H311" s="20">
        <v>0</v>
      </c>
    </row>
    <row r="312" spans="1:8" s="43" customFormat="1" ht="34.15" customHeight="1" x14ac:dyDescent="0.2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149999999999999" customHeight="1" x14ac:dyDescent="0.2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50000000000003" customHeight="1" x14ac:dyDescent="0.2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724.7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626.70000000000005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626.70000000000005</v>
      </c>
      <c r="G319" s="20">
        <v>3935.7</v>
      </c>
      <c r="H319" s="20">
        <v>3929.1</v>
      </c>
    </row>
    <row r="320" spans="1:8" s="43" customFormat="1" ht="49.9" customHeight="1" x14ac:dyDescent="0.2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" customHeight="1" x14ac:dyDescent="0.2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15" customHeight="1" x14ac:dyDescent="0.2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45108.3</v>
      </c>
      <c r="G325" s="23">
        <f>G326+G357+G349</f>
        <v>20943.700000000004</v>
      </c>
      <c r="H325" s="23">
        <f>H326+H357+H349</f>
        <v>10872.5</v>
      </c>
    </row>
    <row r="326" spans="1:8" ht="57.4" customHeight="1" x14ac:dyDescent="0.2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" customHeight="1" x14ac:dyDescent="0.2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5" customHeight="1" x14ac:dyDescent="0.2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" customHeight="1" x14ac:dyDescent="0.2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" customHeight="1" x14ac:dyDescent="0.2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15" customHeight="1" x14ac:dyDescent="0.2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15" customHeight="1" x14ac:dyDescent="0.2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" customHeight="1" x14ac:dyDescent="0.2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50000000000003" customHeight="1" x14ac:dyDescent="0.2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" customHeight="1" x14ac:dyDescent="0.2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" customHeight="1" x14ac:dyDescent="0.2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" customHeight="1" x14ac:dyDescent="0.2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" customHeight="1" x14ac:dyDescent="0.2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24086.2</v>
      </c>
      <c r="G349" s="253">
        <f t="shared" ref="G349:H349" si="92">G350</f>
        <v>2390.4</v>
      </c>
      <c r="H349" s="253">
        <f t="shared" si="92"/>
        <v>2390.4</v>
      </c>
    </row>
    <row r="350" spans="1:8" ht="31.15" customHeight="1" x14ac:dyDescent="0.2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24086.2</v>
      </c>
      <c r="G350" s="253">
        <f t="shared" ref="G350:H350" si="93">G351+G353</f>
        <v>2390.4</v>
      </c>
      <c r="H350" s="253">
        <f t="shared" si="93"/>
        <v>2390.4</v>
      </c>
    </row>
    <row r="351" spans="1:8" ht="23.45" customHeight="1" x14ac:dyDescent="0.2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490.3</v>
      </c>
      <c r="G351" s="253">
        <f t="shared" ref="G351:H351" si="94">G352</f>
        <v>300</v>
      </c>
      <c r="H351" s="253">
        <f t="shared" si="94"/>
        <v>300</v>
      </c>
    </row>
    <row r="352" spans="1:8" ht="40.9" customHeight="1" x14ac:dyDescent="0.2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490.3</v>
      </c>
      <c r="G352" s="253">
        <v>300</v>
      </c>
      <c r="H352" s="253">
        <v>300</v>
      </c>
    </row>
    <row r="353" spans="1:8" ht="33.6" customHeight="1" x14ac:dyDescent="0.2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5478.2</v>
      </c>
      <c r="G353" s="253">
        <f>G354</f>
        <v>2090.4</v>
      </c>
      <c r="H353" s="253">
        <f>H354</f>
        <v>2090.4</v>
      </c>
    </row>
    <row r="354" spans="1:8" ht="40.9" customHeight="1" x14ac:dyDescent="0.2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5478.2</v>
      </c>
      <c r="G354" s="253">
        <v>2090.4</v>
      </c>
      <c r="H354" s="253">
        <v>2090.4</v>
      </c>
    </row>
    <row r="355" spans="1:8" ht="28.9" customHeight="1" x14ac:dyDescent="0.2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" customHeight="1" x14ac:dyDescent="0.2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5" customHeight="1" x14ac:dyDescent="0.2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11525.7</v>
      </c>
      <c r="G357" s="253">
        <f t="shared" ref="G357:H357" si="95">G358</f>
        <v>8482.1</v>
      </c>
      <c r="H357" s="253">
        <f t="shared" si="95"/>
        <v>8482.1</v>
      </c>
    </row>
    <row r="358" spans="1:8" ht="31.9" customHeight="1" x14ac:dyDescent="0.2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11525.7</v>
      </c>
      <c r="G358" s="253">
        <f t="shared" ref="G358:H358" si="96">G359+G363</f>
        <v>8482.1</v>
      </c>
      <c r="H358" s="253">
        <f t="shared" si="96"/>
        <v>8482.1</v>
      </c>
    </row>
    <row r="359" spans="1:8" ht="46.15" customHeight="1" x14ac:dyDescent="0.2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" customHeight="1" x14ac:dyDescent="0.2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" customHeight="1" x14ac:dyDescent="0.2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" customHeight="1" x14ac:dyDescent="0.2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15" customHeight="1" x14ac:dyDescent="0.2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2043.6000000000001</v>
      </c>
      <c r="G363" s="253">
        <f>G364</f>
        <v>200</v>
      </c>
      <c r="H363" s="253">
        <f>H364</f>
        <v>200</v>
      </c>
    </row>
    <row r="364" spans="1:8" ht="40.9" customHeight="1" x14ac:dyDescent="0.2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3.2</v>
      </c>
      <c r="G365" s="253">
        <v>0</v>
      </c>
      <c r="H365" s="253">
        <v>0</v>
      </c>
    </row>
    <row r="366" spans="1:8" ht="33.6" customHeight="1" x14ac:dyDescent="0.2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3379.1</v>
      </c>
      <c r="G366" s="172">
        <f t="shared" ref="G366:H366" si="97">G367</f>
        <v>0</v>
      </c>
      <c r="H366" s="172">
        <f t="shared" si="97"/>
        <v>0</v>
      </c>
    </row>
    <row r="367" spans="1:8" ht="64.150000000000006" customHeight="1" x14ac:dyDescent="0.2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3379.1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3379.1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3117.7</v>
      </c>
      <c r="G371" s="253">
        <v>0</v>
      </c>
      <c r="H371" s="253">
        <v>0</v>
      </c>
    </row>
    <row r="372" spans="1:8" ht="55.9" customHeight="1" x14ac:dyDescent="0.2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3117.7</v>
      </c>
      <c r="G372" s="253">
        <v>0</v>
      </c>
      <c r="H372" s="253">
        <v>0</v>
      </c>
    </row>
    <row r="373" spans="1:8" ht="15" customHeight="1" x14ac:dyDescent="0.2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5883.7999999999993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5883.7999999999993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5883.7999999999993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134.9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134.9</v>
      </c>
      <c r="G383" s="20">
        <f>G384+G385</f>
        <v>135</v>
      </c>
      <c r="H383" s="20">
        <f>H384+H385</f>
        <v>135</v>
      </c>
    </row>
    <row r="384" spans="1:8" ht="44.25" customHeight="1" x14ac:dyDescent="0.2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19.899999999999999</v>
      </c>
      <c r="G384" s="20">
        <v>20</v>
      </c>
      <c r="H384" s="20">
        <v>20</v>
      </c>
    </row>
    <row r="385" spans="1:8" ht="22.15" customHeight="1" x14ac:dyDescent="0.2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" x14ac:dyDescent="0.2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375082.9</v>
      </c>
      <c r="G386" s="26">
        <f>G387+G404+G488+G500+G458</f>
        <v>365531.6</v>
      </c>
      <c r="H386" s="26">
        <f>H387+H404+H488+H500+H458</f>
        <v>380017.49999999994</v>
      </c>
    </row>
    <row r="387" spans="1:8" ht="13.7" customHeight="1" x14ac:dyDescent="0.2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70156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70156</v>
      </c>
      <c r="G388" s="20">
        <f>G389</f>
        <v>67637.2</v>
      </c>
      <c r="H388" s="20">
        <f>H389</f>
        <v>71438.7</v>
      </c>
    </row>
    <row r="389" spans="1:8" ht="31.15" customHeight="1" x14ac:dyDescent="0.2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70156</v>
      </c>
      <c r="G389" s="20">
        <f>G390+G397</f>
        <v>67637.2</v>
      </c>
      <c r="H389" s="20">
        <f>H390+H397</f>
        <v>71438.7</v>
      </c>
    </row>
    <row r="390" spans="1:8" ht="60.6" customHeight="1" x14ac:dyDescent="0.2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" customHeight="1" x14ac:dyDescent="0.2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15" customHeight="1" x14ac:dyDescent="0.2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18672.5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15049.2</v>
      </c>
      <c r="G400" s="20">
        <v>0</v>
      </c>
      <c r="H400" s="20">
        <v>0</v>
      </c>
    </row>
    <row r="401" spans="1:9" ht="18" customHeight="1" x14ac:dyDescent="0.2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15049.2</v>
      </c>
      <c r="G401" s="20">
        <v>0</v>
      </c>
      <c r="H401" s="20">
        <v>0</v>
      </c>
    </row>
    <row r="402" spans="1:9" ht="19.899999999999999" customHeight="1" x14ac:dyDescent="0.2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9" ht="17.45" customHeight="1" x14ac:dyDescent="0.2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9" x14ac:dyDescent="0.2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241033.9</v>
      </c>
      <c r="G404" s="23">
        <f>G405</f>
        <v>233659.09999999995</v>
      </c>
      <c r="H404" s="23">
        <f>H405</f>
        <v>242107.19999999995</v>
      </c>
    </row>
    <row r="405" spans="1:9" ht="40.700000000000003" customHeight="1" x14ac:dyDescent="0.2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241033.9</v>
      </c>
      <c r="G405" s="20">
        <f>G406+G410</f>
        <v>233659.09999999995</v>
      </c>
      <c r="H405" s="20">
        <f>H406+H410</f>
        <v>242107.19999999995</v>
      </c>
    </row>
    <row r="406" spans="1:9" ht="48" customHeight="1" x14ac:dyDescent="0.2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9" ht="60.6" customHeight="1" x14ac:dyDescent="0.2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9" ht="47.45" customHeight="1" x14ac:dyDescent="0.2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9" ht="16.5" customHeight="1" x14ac:dyDescent="0.2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9" ht="25.5" x14ac:dyDescent="0.2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229919.1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9" ht="69" customHeight="1" x14ac:dyDescent="0.2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176928.30000000002</v>
      </c>
      <c r="G411" s="24">
        <f>G412+G416+G418+G414</f>
        <v>180907.3</v>
      </c>
      <c r="H411" s="24">
        <f>H412+H416+H418+H414</f>
        <v>187065.3</v>
      </c>
    </row>
    <row r="412" spans="1:9" ht="30.6" customHeight="1" x14ac:dyDescent="0.2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</v>
      </c>
      <c r="G412" s="24">
        <f>G413</f>
        <v>42103</v>
      </c>
      <c r="H412" s="24">
        <f>H413</f>
        <v>42103</v>
      </c>
    </row>
    <row r="413" spans="1:9" ht="15" customHeight="1" x14ac:dyDescent="0.2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</v>
      </c>
      <c r="G413" s="24">
        <v>42103</v>
      </c>
      <c r="H413" s="24">
        <v>42103</v>
      </c>
    </row>
    <row r="414" spans="1:9" ht="159.6" customHeight="1" x14ac:dyDescent="0.2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8226.2000000000007</v>
      </c>
      <c r="G414" s="24">
        <f>G415</f>
        <v>8714.2999999999993</v>
      </c>
      <c r="H414" s="24">
        <f>H415</f>
        <v>8714.2999999999993</v>
      </c>
    </row>
    <row r="415" spans="1:9" ht="15" customHeight="1" x14ac:dyDescent="0.2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8226.2000000000007</v>
      </c>
      <c r="G415" s="24">
        <v>8714.2999999999993</v>
      </c>
      <c r="H415" s="24">
        <v>8714.2999999999993</v>
      </c>
      <c r="I415" s="234"/>
    </row>
    <row r="416" spans="1:9" ht="52.15" customHeight="1" x14ac:dyDescent="0.2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45" customHeight="1" x14ac:dyDescent="0.2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8.25" x14ac:dyDescent="0.2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6.5" x14ac:dyDescent="0.2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" customHeight="1" x14ac:dyDescent="0.2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15" customHeight="1" x14ac:dyDescent="0.2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00000000000006" customHeight="1" x14ac:dyDescent="0.2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1446.3999999999999</v>
      </c>
      <c r="G425" s="24">
        <f t="shared" ref="G425:H425" si="114">G430+G426</f>
        <v>1536.4</v>
      </c>
      <c r="H425" s="24">
        <f t="shared" si="114"/>
        <v>1536.4</v>
      </c>
    </row>
    <row r="426" spans="1:8" ht="88.15" customHeight="1" x14ac:dyDescent="0.2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1180.1999999999998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5" customHeight="1" x14ac:dyDescent="0.2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50000000000003" customHeight="1" x14ac:dyDescent="0.2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1067.5999999999999</v>
      </c>
      <c r="G429" s="24">
        <v>1016.8</v>
      </c>
      <c r="H429" s="24">
        <v>1016.8</v>
      </c>
    </row>
    <row r="430" spans="1:8" ht="80.45" customHeight="1" x14ac:dyDescent="0.2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" customHeight="1" x14ac:dyDescent="0.2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" customHeight="1" x14ac:dyDescent="0.2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5" customHeight="1" x14ac:dyDescent="0.2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26782.7</v>
      </c>
      <c r="G437" s="24">
        <f>G438+G440</f>
        <v>23265</v>
      </c>
      <c r="H437" s="24">
        <f>H438+H440</f>
        <v>26650.400000000001</v>
      </c>
    </row>
    <row r="438" spans="1:8" ht="25.5" x14ac:dyDescent="0.2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13758.6</v>
      </c>
      <c r="G438" s="24">
        <f>G439</f>
        <v>19467</v>
      </c>
      <c r="H438" s="24">
        <f>H439</f>
        <v>22852.400000000001</v>
      </c>
    </row>
    <row r="439" spans="1:8" ht="24.6" customHeight="1" x14ac:dyDescent="0.2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13758.6</v>
      </c>
      <c r="G439" s="24">
        <v>19467</v>
      </c>
      <c r="H439" s="24">
        <v>22852.400000000001</v>
      </c>
    </row>
    <row r="440" spans="1:8" ht="28.15" customHeight="1" x14ac:dyDescent="0.2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5" customHeight="1" x14ac:dyDescent="0.2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5.5" x14ac:dyDescent="0.2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8.25" x14ac:dyDescent="0.2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5.5" x14ac:dyDescent="0.2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8.25" x14ac:dyDescent="0.2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15" customHeight="1" x14ac:dyDescent="0.2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00000000000006" customHeight="1" x14ac:dyDescent="0.2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45" customHeight="1" x14ac:dyDescent="0.2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15" customHeight="1" x14ac:dyDescent="0.2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" customHeight="1" x14ac:dyDescent="0.2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50000000000003" customHeight="1" x14ac:dyDescent="0.2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" customHeight="1" x14ac:dyDescent="0.2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5" customHeight="1" x14ac:dyDescent="0.2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5" customHeight="1" x14ac:dyDescent="0.2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899999999999999" customHeight="1" x14ac:dyDescent="0.2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5" customHeight="1" x14ac:dyDescent="0.2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5" customHeight="1" x14ac:dyDescent="0.2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5" customHeight="1" x14ac:dyDescent="0.2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15" customHeight="1" x14ac:dyDescent="0.2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" customHeight="1" x14ac:dyDescent="0.2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5" customHeight="1" x14ac:dyDescent="0.2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5" customHeight="1" x14ac:dyDescent="0.2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5" customHeight="1" x14ac:dyDescent="0.2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15" customHeight="1" x14ac:dyDescent="0.2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5" customHeight="1" x14ac:dyDescent="0.2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5.5" x14ac:dyDescent="0.2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" customHeight="1" x14ac:dyDescent="0.2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8.25" x14ac:dyDescent="0.2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15" customHeight="1" x14ac:dyDescent="0.2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50000000000003" customHeight="1" x14ac:dyDescent="0.2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52420.6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15" customHeight="1" x14ac:dyDescent="0.2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52200.6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" customHeight="1" x14ac:dyDescent="0.2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52200.6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46110.5</v>
      </c>
      <c r="G503" s="20">
        <f>G504+G508</f>
        <v>46061.600000000006</v>
      </c>
      <c r="H503" s="20">
        <f>H504+H508</f>
        <v>47837.8</v>
      </c>
    </row>
    <row r="504" spans="1:12" ht="37.9" customHeight="1" x14ac:dyDescent="0.2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19610.7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5" customHeight="1" x14ac:dyDescent="0.2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18142</v>
      </c>
      <c r="G505" s="20">
        <v>18521.2</v>
      </c>
      <c r="H505" s="20">
        <v>21059.599999999999</v>
      </c>
    </row>
    <row r="506" spans="1:12" ht="36" customHeight="1" x14ac:dyDescent="0.2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15" customHeight="1" x14ac:dyDescent="0.2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26499.8</v>
      </c>
      <c r="G508" s="20">
        <f>G509</f>
        <v>25914.9</v>
      </c>
      <c r="H508" s="20">
        <f>H509</f>
        <v>25152.7</v>
      </c>
    </row>
    <row r="509" spans="1:12" ht="24.75" customHeight="1" x14ac:dyDescent="0.2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26499.8</v>
      </c>
      <c r="G509" s="20">
        <v>25914.9</v>
      </c>
      <c r="H509" s="20">
        <v>25152.7</v>
      </c>
    </row>
    <row r="510" spans="1:12" ht="40.15" customHeight="1" x14ac:dyDescent="0.2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" customHeight="1" x14ac:dyDescent="0.2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899999999999999" customHeight="1" x14ac:dyDescent="0.2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5" customHeight="1" x14ac:dyDescent="0.2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5" customHeight="1" x14ac:dyDescent="0.2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899999999999999" customHeight="1" x14ac:dyDescent="0.2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5" customHeight="1" x14ac:dyDescent="0.2">
      <c r="A526" s="90" t="s">
        <v>95</v>
      </c>
      <c r="B526" s="177" t="s">
        <v>37</v>
      </c>
      <c r="C526" s="36"/>
      <c r="D526" s="29"/>
      <c r="E526" s="53"/>
      <c r="F526" s="26">
        <f>F527+F568</f>
        <v>62429.600000000006</v>
      </c>
      <c r="G526" s="26">
        <f>G527+G568</f>
        <v>53429.7</v>
      </c>
      <c r="H526" s="26">
        <f>H527+H568</f>
        <v>55727.7</v>
      </c>
    </row>
    <row r="527" spans="1:8" ht="15" customHeight="1" x14ac:dyDescent="0.2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60806.900000000009</v>
      </c>
      <c r="G527" s="23">
        <f t="shared" si="149"/>
        <v>52595.1</v>
      </c>
      <c r="H527" s="23">
        <f t="shared" si="149"/>
        <v>54859.7</v>
      </c>
    </row>
    <row r="528" spans="1:8" ht="58.9" customHeight="1" x14ac:dyDescent="0.2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60806.900000000009</v>
      </c>
      <c r="G528" s="20">
        <f>G529+G564</f>
        <v>52595.1</v>
      </c>
      <c r="H528" s="20">
        <f>H529+H564</f>
        <v>54859.7</v>
      </c>
    </row>
    <row r="529" spans="1:8" ht="38.25" x14ac:dyDescent="0.2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60100.400000000009</v>
      </c>
      <c r="G529" s="20">
        <f>G530+G544+G552+G559+G535</f>
        <v>51895.1</v>
      </c>
      <c r="H529" s="20">
        <f>H530+H544+H552+H559</f>
        <v>54159.7</v>
      </c>
    </row>
    <row r="530" spans="1:8" ht="37.15" customHeight="1" x14ac:dyDescent="0.2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1" x14ac:dyDescent="0.2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5" customHeight="1" x14ac:dyDescent="0.2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149999999999999" customHeight="1" x14ac:dyDescent="0.2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15" customHeight="1" x14ac:dyDescent="0.2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5.5" x14ac:dyDescent="0.2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" customHeight="1" x14ac:dyDescent="0.2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5.5" x14ac:dyDescent="0.2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8" x14ac:dyDescent="0.2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8" x14ac:dyDescent="0.2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8" ht="51" x14ac:dyDescent="0.2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8" x14ac:dyDescent="0.2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8" ht="51" x14ac:dyDescent="0.2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90.9</v>
      </c>
      <c r="G549" s="20">
        <f t="shared" ref="G549:H550" si="151">G550</f>
        <v>0</v>
      </c>
      <c r="H549" s="20">
        <f t="shared" si="151"/>
        <v>0</v>
      </c>
    </row>
    <row r="550" spans="1:8" x14ac:dyDescent="0.2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90.9</v>
      </c>
      <c r="G550" s="20">
        <f t="shared" si="151"/>
        <v>0</v>
      </c>
      <c r="H550" s="20">
        <f t="shared" si="151"/>
        <v>0</v>
      </c>
    </row>
    <row r="551" spans="1:8" x14ac:dyDescent="0.2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90.9</v>
      </c>
      <c r="G551" s="20">
        <v>0</v>
      </c>
      <c r="H551" s="20">
        <v>0</v>
      </c>
    </row>
    <row r="552" spans="1:8" ht="40.9" customHeight="1" x14ac:dyDescent="0.2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</row>
    <row r="553" spans="1:8" ht="38.25" x14ac:dyDescent="0.2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8" ht="25.5" x14ac:dyDescent="0.2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8" ht="38.25" x14ac:dyDescent="0.2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8" x14ac:dyDescent="0.2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8" ht="51" x14ac:dyDescent="0.2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8" ht="25.5" x14ac:dyDescent="0.2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8" ht="69.599999999999994" customHeight="1" x14ac:dyDescent="0.2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8" ht="47.45" customHeight="1" x14ac:dyDescent="0.2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" customHeight="1" x14ac:dyDescent="0.2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15" customHeight="1" x14ac:dyDescent="0.2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5" customHeight="1" x14ac:dyDescent="0.2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50000000000003" customHeight="1" x14ac:dyDescent="0.2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15" customHeight="1" x14ac:dyDescent="0.2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1622.6999999999998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1622.6999999999998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1622.6999999999998</v>
      </c>
      <c r="G570" s="20">
        <f t="shared" si="154"/>
        <v>834.6</v>
      </c>
      <c r="H570" s="20">
        <f t="shared" si="154"/>
        <v>868</v>
      </c>
    </row>
    <row r="571" spans="1:8" ht="49.15" customHeight="1" x14ac:dyDescent="0.2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1622.6999999999998</v>
      </c>
      <c r="G571" s="20">
        <f t="shared" ref="G571:H571" si="155">G572+G575</f>
        <v>834.6</v>
      </c>
      <c r="H571" s="20">
        <f t="shared" si="155"/>
        <v>868</v>
      </c>
    </row>
    <row r="572" spans="1:8" ht="49.15" customHeight="1" x14ac:dyDescent="0.2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1139.3</v>
      </c>
      <c r="G572" s="20">
        <f t="shared" ref="G572:H572" si="156">G573</f>
        <v>407.6</v>
      </c>
      <c r="H572" s="20">
        <f t="shared" si="156"/>
        <v>407.6</v>
      </c>
    </row>
    <row r="573" spans="1:8" ht="34.15" customHeight="1" x14ac:dyDescent="0.2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1076.2</v>
      </c>
      <c r="G573" s="20">
        <v>407.6</v>
      </c>
      <c r="H573" s="20">
        <v>407.6</v>
      </c>
    </row>
    <row r="574" spans="1:8" ht="49.15" customHeight="1" x14ac:dyDescent="0.2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483.4</v>
      </c>
      <c r="G575" s="20">
        <f t="shared" ref="G575:H575" si="157">G576</f>
        <v>427</v>
      </c>
      <c r="H575" s="20">
        <f t="shared" si="157"/>
        <v>460.4</v>
      </c>
    </row>
    <row r="576" spans="1:8" ht="49.15" customHeight="1" x14ac:dyDescent="0.2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483.4</v>
      </c>
      <c r="G576" s="20">
        <v>427</v>
      </c>
      <c r="H576" s="20">
        <v>460.4</v>
      </c>
    </row>
    <row r="577" spans="1:8" ht="25.15" customHeight="1" x14ac:dyDescent="0.2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ht="25.5" x14ac:dyDescent="0.2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5.5" x14ac:dyDescent="0.2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89.25" x14ac:dyDescent="0.2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15" customHeight="1" x14ac:dyDescent="0.2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8.25" x14ac:dyDescent="0.2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1" x14ac:dyDescent="0.2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5.5" x14ac:dyDescent="0.2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8.25" x14ac:dyDescent="0.2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5.5" x14ac:dyDescent="0.2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5.5" x14ac:dyDescent="0.2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1" x14ac:dyDescent="0.2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899999999999999" customHeight="1" x14ac:dyDescent="0.2">
      <c r="A593" s="197" t="s">
        <v>41</v>
      </c>
      <c r="B593" s="215" t="s">
        <v>42</v>
      </c>
      <c r="C593" s="116"/>
      <c r="D593" s="28"/>
      <c r="E593" s="54"/>
      <c r="F593" s="198">
        <f>F600+F624+F594</f>
        <v>16622.2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5.5" x14ac:dyDescent="0.2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1" x14ac:dyDescent="0.2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" customHeight="1" x14ac:dyDescent="0.2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5" customHeight="1" x14ac:dyDescent="0.2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5.5" x14ac:dyDescent="0.2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15" customHeight="1" x14ac:dyDescent="0.2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12748.3</v>
      </c>
      <c r="G600" s="23">
        <f>G606+G617+G601</f>
        <v>5928.7999999999993</v>
      </c>
      <c r="H600" s="23">
        <f>H606+H617+H601</f>
        <v>5634.6</v>
      </c>
    </row>
    <row r="601" spans="1:8" ht="38.25" x14ac:dyDescent="0.2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5.5" x14ac:dyDescent="0.2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" customHeight="1" x14ac:dyDescent="0.2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" customHeight="1" x14ac:dyDescent="0.2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8.25" x14ac:dyDescent="0.2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5.5" x14ac:dyDescent="0.2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" customHeight="1" x14ac:dyDescent="0.2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6405</v>
      </c>
      <c r="G610" s="24">
        <v>0</v>
      </c>
      <c r="H610" s="24">
        <v>0</v>
      </c>
    </row>
    <row r="611" spans="1:9" ht="44.45" customHeight="1" x14ac:dyDescent="0.2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6405</v>
      </c>
      <c r="G611" s="24">
        <v>0</v>
      </c>
      <c r="H611" s="24">
        <v>0</v>
      </c>
    </row>
    <row r="612" spans="1:9" ht="66.599999999999994" customHeight="1" x14ac:dyDescent="0.2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6405</v>
      </c>
      <c r="G612" s="24">
        <v>0</v>
      </c>
      <c r="H612" s="24">
        <v>0</v>
      </c>
    </row>
    <row r="613" spans="1:9" ht="30" customHeight="1" x14ac:dyDescent="0.2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6405</v>
      </c>
      <c r="G613" s="24">
        <v>0</v>
      </c>
      <c r="H613" s="24">
        <v>0</v>
      </c>
    </row>
    <row r="614" spans="1:9" ht="25.15" customHeight="1" x14ac:dyDescent="0.2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9" customHeight="1" x14ac:dyDescent="0.2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50000000000003" customHeight="1" x14ac:dyDescent="0.2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" customHeight="1" x14ac:dyDescent="0.2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/>
    </row>
    <row r="620" spans="1:9" ht="27.6" customHeight="1" x14ac:dyDescent="0.2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00000000000006" customHeight="1" x14ac:dyDescent="0.2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14.75" x14ac:dyDescent="0.2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5.5" x14ac:dyDescent="0.2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5" customHeight="1" x14ac:dyDescent="0.2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5" customHeight="1" x14ac:dyDescent="0.2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5" customHeight="1" x14ac:dyDescent="0.2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5" customHeight="1" x14ac:dyDescent="0.2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5" customHeight="1" x14ac:dyDescent="0.2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2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8.25" x14ac:dyDescent="0.2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3.75" x14ac:dyDescent="0.2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5.5" x14ac:dyDescent="0.2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8.25" x14ac:dyDescent="0.2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1" x14ac:dyDescent="0.2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8.25" x14ac:dyDescent="0.2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15" customHeight="1" x14ac:dyDescent="0.2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8.25" x14ac:dyDescent="0.2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1" x14ac:dyDescent="0.2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8.25" x14ac:dyDescent="0.2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5" customHeight="1" x14ac:dyDescent="0.2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5.5" x14ac:dyDescent="0.2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8.25" x14ac:dyDescent="0.2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5" customHeight="1" x14ac:dyDescent="0.2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149999999999999" customHeight="1" x14ac:dyDescent="0.2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5" customHeight="1" x14ac:dyDescent="0.2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" customHeight="1" x14ac:dyDescent="0.2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15" customHeight="1" x14ac:dyDescent="0.2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5" customHeight="1" x14ac:dyDescent="0.2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75" x14ac:dyDescent="0.25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1219868.8999999999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5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5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3" spans="1:12" x14ac:dyDescent="0.2">
      <c r="J663" s="248">
        <f>F18+F35+F67+F90+F94+F112+F131+F143+F163+F197+F203+F207+F223+F236+F244+F248+F254+F265+F295+F326+F349+F357+F375+F388+F405+F459+F482+F489+F501+F522+F528+F569+F583+F595+F601+F606+F625+F634+F647+F494+F610+F367+F218</f>
        <v>1206980.9000000001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workbookViewId="0">
      <selection activeCell="L13" sqref="L13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303" customWidth="1"/>
    <col min="4" max="4" width="5.7109375" style="240" customWidth="1"/>
    <col min="5" max="5" width="14.28515625" style="241" customWidth="1"/>
    <col min="6" max="6" width="6.28515625" style="240" customWidth="1"/>
    <col min="7" max="7" width="11.8554687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31" t="s">
        <v>462</v>
      </c>
      <c r="G1" s="316"/>
      <c r="H1" s="316"/>
    </row>
    <row r="2" spans="1:9" ht="73.5" customHeight="1" x14ac:dyDescent="0.2">
      <c r="F2" s="332" t="s">
        <v>775</v>
      </c>
      <c r="G2" s="332"/>
      <c r="H2" s="332"/>
    </row>
    <row r="4" spans="1:9" ht="15" customHeight="1" x14ac:dyDescent="0.2">
      <c r="D4" s="5"/>
      <c r="E4" s="171"/>
      <c r="F4" s="331" t="s">
        <v>462</v>
      </c>
      <c r="G4" s="316"/>
      <c r="H4" s="316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32" t="s">
        <v>671</v>
      </c>
      <c r="G6" s="307"/>
      <c r="H6" s="307"/>
    </row>
    <row r="7" spans="1:9" x14ac:dyDescent="0.2">
      <c r="D7" s="5"/>
      <c r="E7" s="305"/>
      <c r="F7" s="307"/>
      <c r="G7" s="307"/>
      <c r="H7" s="307"/>
    </row>
    <row r="8" spans="1:9" ht="34.5" customHeight="1" x14ac:dyDescent="0.2">
      <c r="D8" s="5"/>
      <c r="E8" s="305"/>
      <c r="F8" s="307"/>
      <c r="G8" s="307"/>
      <c r="H8" s="307"/>
    </row>
    <row r="9" spans="1:9" ht="3.6" hidden="1" customHeight="1" x14ac:dyDescent="0.2">
      <c r="D9" s="5"/>
      <c r="E9" s="305"/>
      <c r="F9" s="305"/>
      <c r="G9" s="305"/>
      <c r="H9" s="300"/>
    </row>
    <row r="10" spans="1:9" ht="13.15" hidden="1" customHeight="1" x14ac:dyDescent="0.2">
      <c r="D10" s="5"/>
      <c r="E10" s="305"/>
      <c r="F10" s="305"/>
      <c r="G10" s="305"/>
      <c r="H10" s="300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342762.59999999992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326053.59999999998</v>
      </c>
      <c r="H46" s="26">
        <f>H47+H64+H140+H149+H116</f>
        <v>316172.79999999993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70156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70156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70156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18672.5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15049.2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15049.2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241033.9</v>
      </c>
      <c r="H64" s="23">
        <f>H65</f>
        <v>233659.09999999995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241033.9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229919.1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176928.30000000002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8226.2000000000007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8226.2000000000007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1446.3999999999999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1180.1999999999998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1067.5999999999999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26782.7</v>
      </c>
      <c r="H95" s="24">
        <f>H96+H98</f>
        <v>23265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13758.6</v>
      </c>
      <c r="H96" s="24">
        <f>H97</f>
        <v>19467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13758.6</v>
      </c>
      <c r="H97" s="24">
        <v>19467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45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15" customHeight="1" x14ac:dyDescent="0.2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15" customHeight="1" x14ac:dyDescent="0.2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5" customHeight="1" x14ac:dyDescent="0.2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15" customHeight="1" x14ac:dyDescent="0.2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45" customHeight="1" x14ac:dyDescent="0.2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25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5" customHeight="1" x14ac:dyDescent="0.2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15" customHeight="1" x14ac:dyDescent="0.2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5" customHeight="1" x14ac:dyDescent="0.2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15" customHeight="1" x14ac:dyDescent="0.25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5" customHeight="1" x14ac:dyDescent="0.2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50000000000003" customHeight="1" x14ac:dyDescent="0.2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45" customHeight="1" x14ac:dyDescent="0.2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5" customHeight="1" x14ac:dyDescent="0.2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15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865265.29999999993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5" x14ac:dyDescent="0.25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82058.5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8.25" x14ac:dyDescent="0.2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15" customHeight="1" x14ac:dyDescent="0.2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38.25" x14ac:dyDescent="0.2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5.5" x14ac:dyDescent="0.2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40.25" x14ac:dyDescent="0.2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5.5" x14ac:dyDescent="0.2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5.5" x14ac:dyDescent="0.2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1" x14ac:dyDescent="0.2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56525.2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56509.599999999999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56509.599999999999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5" customHeight="1" x14ac:dyDescent="0.2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39325.4</v>
      </c>
      <c r="H203" s="20">
        <f>H204+H205+H207</f>
        <v>39828</v>
      </c>
      <c r="I203" s="20">
        <f>I204+I205+I207</f>
        <v>39828</v>
      </c>
    </row>
    <row r="204" spans="1:13" ht="27" customHeight="1" x14ac:dyDescent="0.2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25818.1</v>
      </c>
      <c r="H204" s="20">
        <v>28974.799999999999</v>
      </c>
      <c r="I204" s="20">
        <v>28974.799999999999</v>
      </c>
    </row>
    <row r="205" spans="1:13" ht="24" customHeight="1" x14ac:dyDescent="0.2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13177</v>
      </c>
      <c r="H205" s="20">
        <v>10211.200000000001</v>
      </c>
      <c r="I205" s="20">
        <v>10211.200000000001</v>
      </c>
    </row>
    <row r="206" spans="1:13" ht="24" customHeight="1" x14ac:dyDescent="0.2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320.3</v>
      </c>
      <c r="H207" s="20">
        <v>642</v>
      </c>
      <c r="I207" s="20">
        <v>642</v>
      </c>
    </row>
    <row r="208" spans="1:13" ht="141.6" customHeight="1" x14ac:dyDescent="0.2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9" customHeight="1" x14ac:dyDescent="0.2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" customHeight="1" x14ac:dyDescent="0.2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5" customHeight="1" x14ac:dyDescent="0.2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5" customHeight="1" x14ac:dyDescent="0.2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899999999999999" customHeight="1" x14ac:dyDescent="0.2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5" customHeight="1" x14ac:dyDescent="0.2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0</v>
      </c>
      <c r="H232" s="23">
        <f t="shared" si="58"/>
        <v>3000</v>
      </c>
      <c r="I232" s="23">
        <f t="shared" si="58"/>
        <v>3000</v>
      </c>
    </row>
    <row r="233" spans="1:9" ht="13.7" customHeight="1" x14ac:dyDescent="0.2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0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0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0</v>
      </c>
      <c r="H235" s="24">
        <v>3000</v>
      </c>
      <c r="I235" s="24">
        <v>3000</v>
      </c>
    </row>
    <row r="236" spans="1:9" ht="16.5" customHeight="1" x14ac:dyDescent="0.2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22892.5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" customHeight="1" x14ac:dyDescent="0.2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8454.2000000000007</v>
      </c>
      <c r="H241" s="20">
        <f>H242+H249</f>
        <v>7904.7999999999993</v>
      </c>
      <c r="I241" s="20">
        <f>I242+I249</f>
        <v>8107.4</v>
      </c>
    </row>
    <row r="242" spans="1:10" ht="28.9" customHeight="1" x14ac:dyDescent="0.2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50000000000003" customHeight="1" x14ac:dyDescent="0.2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5681.8</v>
      </c>
      <c r="H249" s="20">
        <f>H253+H257</f>
        <v>5288.7</v>
      </c>
      <c r="I249" s="20">
        <f>I253+I257</f>
        <v>5491.2999999999993</v>
      </c>
    </row>
    <row r="250" spans="1:10" ht="32.450000000000003" customHeight="1" x14ac:dyDescent="0.2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/>
    </row>
    <row r="251" spans="1:10" ht="32.450000000000003" customHeight="1" x14ac:dyDescent="0.2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149999999999999" customHeight="1" x14ac:dyDescent="0.2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" customHeight="1" x14ac:dyDescent="0.2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3366.4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2944.4</v>
      </c>
      <c r="H254" s="20">
        <v>2668.9</v>
      </c>
      <c r="I254" s="20">
        <v>2711.2</v>
      </c>
    </row>
    <row r="255" spans="1:10" ht="27.75" customHeight="1" x14ac:dyDescent="0.2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13635.2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13635.2</v>
      </c>
      <c r="H260" s="20">
        <f>H261+H266</f>
        <v>12757.2</v>
      </c>
      <c r="I260" s="20">
        <f>I261+I266</f>
        <v>12757.2</v>
      </c>
    </row>
    <row r="261" spans="1:9" ht="35.25" customHeight="1" x14ac:dyDescent="0.2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10029.6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9436.2000000000007</v>
      </c>
      <c r="H262" s="24">
        <v>8608</v>
      </c>
      <c r="I262" s="24">
        <v>8608</v>
      </c>
    </row>
    <row r="263" spans="1:9" ht="30.6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15" customHeight="1" x14ac:dyDescent="0.2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312</v>
      </c>
      <c r="H268" s="20">
        <v>0</v>
      </c>
      <c r="I268" s="20">
        <v>0</v>
      </c>
    </row>
    <row r="269" spans="1:9" ht="24.75" customHeight="1" x14ac:dyDescent="0.2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312</v>
      </c>
      <c r="H269" s="20">
        <v>0</v>
      </c>
      <c r="I269" s="20">
        <v>0</v>
      </c>
    </row>
    <row r="270" spans="1:9" ht="30" customHeight="1" x14ac:dyDescent="0.2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312</v>
      </c>
      <c r="H270" s="20">
        <v>0</v>
      </c>
      <c r="I270" s="20">
        <v>0</v>
      </c>
    </row>
    <row r="271" spans="1:9" ht="29.45" customHeight="1" x14ac:dyDescent="0.2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456.1</v>
      </c>
      <c r="H271" s="20">
        <f>H272</f>
        <v>200</v>
      </c>
      <c r="I271" s="20">
        <f>I272</f>
        <v>200</v>
      </c>
    </row>
    <row r="272" spans="1:9" ht="30" customHeight="1" x14ac:dyDescent="0.2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456.1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456.1</v>
      </c>
      <c r="H273" s="20">
        <v>200</v>
      </c>
      <c r="I273" s="20">
        <v>200</v>
      </c>
    </row>
    <row r="274" spans="1:9" ht="24.75" customHeight="1" x14ac:dyDescent="0.2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1514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1514</v>
      </c>
      <c r="H275" s="23">
        <f t="shared" si="69"/>
        <v>694.6</v>
      </c>
      <c r="I275" s="23">
        <f t="shared" si="69"/>
        <v>719</v>
      </c>
    </row>
    <row r="276" spans="1:9" ht="26.45" customHeight="1" x14ac:dyDescent="0.2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50000000000003" customHeight="1" x14ac:dyDescent="0.2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5" customHeight="1" x14ac:dyDescent="0.2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5" customHeight="1" x14ac:dyDescent="0.2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5" customHeight="1" x14ac:dyDescent="0.2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390.9</v>
      </c>
      <c r="H283" s="20">
        <v>0</v>
      </c>
      <c r="I283" s="20">
        <v>0</v>
      </c>
    </row>
    <row r="284" spans="1:9" ht="20.45" customHeight="1" x14ac:dyDescent="0.2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390.9</v>
      </c>
      <c r="H284" s="20">
        <v>0</v>
      </c>
      <c r="I284" s="20">
        <v>0</v>
      </c>
    </row>
    <row r="285" spans="1:9" ht="26.45" customHeight="1" x14ac:dyDescent="0.2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390.9</v>
      </c>
      <c r="H285" s="20">
        <v>0</v>
      </c>
      <c r="I285" s="20">
        <v>0</v>
      </c>
    </row>
    <row r="286" spans="1:9" ht="28.15" customHeight="1" x14ac:dyDescent="0.25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" customHeight="1" x14ac:dyDescent="0.2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" customHeight="1" x14ac:dyDescent="0.2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" customHeight="1" x14ac:dyDescent="0.2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" customHeight="1" x14ac:dyDescent="0.2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" customHeight="1" x14ac:dyDescent="0.2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" customHeight="1" x14ac:dyDescent="0.2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" customHeight="1" x14ac:dyDescent="0.2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" customHeight="1" x14ac:dyDescent="0.2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15" customHeight="1" x14ac:dyDescent="0.2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15" customHeight="1" x14ac:dyDescent="0.2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5" customHeight="1" x14ac:dyDescent="0.2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45" customHeight="1" x14ac:dyDescent="0.2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" customHeight="1" x14ac:dyDescent="0.2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5" customHeight="1" x14ac:dyDescent="0.2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" customHeight="1" x14ac:dyDescent="0.2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" customHeight="1" x14ac:dyDescent="0.2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15" customHeight="1" x14ac:dyDescent="0.2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15" customHeight="1" x14ac:dyDescent="0.2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25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5" customHeight="1" x14ac:dyDescent="0.2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15" customHeight="1" x14ac:dyDescent="0.2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" customHeight="1" x14ac:dyDescent="0.2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" customHeight="1" x14ac:dyDescent="0.2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15" customHeight="1" x14ac:dyDescent="0.2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5" customHeight="1" x14ac:dyDescent="0.2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" customHeight="1" x14ac:dyDescent="0.2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15" customHeight="1" x14ac:dyDescent="0.2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15" customHeight="1" x14ac:dyDescent="0.2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78221.100000000006</v>
      </c>
      <c r="H351" s="23">
        <f>H352</f>
        <v>21543.1</v>
      </c>
      <c r="I351" s="23">
        <f>I352</f>
        <v>20694.099999999999</v>
      </c>
    </row>
    <row r="352" spans="1:9" ht="53.25" customHeight="1" x14ac:dyDescent="0.2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5" customHeight="1" x14ac:dyDescent="0.2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5" customHeight="1" x14ac:dyDescent="0.2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" customHeight="1" x14ac:dyDescent="0.2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15" customHeight="1" x14ac:dyDescent="0.2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1279.8</v>
      </c>
      <c r="H361" s="20">
        <v>0</v>
      </c>
      <c r="I361" s="20">
        <v>0</v>
      </c>
    </row>
    <row r="362" spans="1:9" ht="22.9" customHeight="1" x14ac:dyDescent="0.2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1279.8</v>
      </c>
      <c r="H362" s="20">
        <v>0</v>
      </c>
      <c r="I362" s="20">
        <v>0</v>
      </c>
    </row>
    <row r="363" spans="1:9" ht="33.6" customHeight="1" x14ac:dyDescent="0.2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1279.8</v>
      </c>
      <c r="H363" s="20">
        <v>0</v>
      </c>
      <c r="I363" s="20">
        <v>0</v>
      </c>
    </row>
    <row r="364" spans="1:9" ht="19.899999999999999" customHeight="1" x14ac:dyDescent="0.2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5" customHeight="1" x14ac:dyDescent="0.2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15" customHeight="1" x14ac:dyDescent="0.2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50000000000003" customHeight="1" x14ac:dyDescent="0.2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9" customHeight="1" x14ac:dyDescent="0.2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" customHeight="1" x14ac:dyDescent="0.2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5" customHeight="1" x14ac:dyDescent="0.2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15" customHeight="1" x14ac:dyDescent="0.2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25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450039.99999999994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1642.7</v>
      </c>
      <c r="H382" s="23">
        <f t="shared" ref="H382:I382" si="106">H383+H387</f>
        <v>1552</v>
      </c>
      <c r="I382" s="23">
        <f t="shared" si="106"/>
        <v>1552</v>
      </c>
    </row>
    <row r="383" spans="1:9" ht="49.9" customHeight="1" x14ac:dyDescent="0.2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" customHeight="1" x14ac:dyDescent="0.2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50000000000003" customHeight="1" x14ac:dyDescent="0.2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15" customHeight="1" x14ac:dyDescent="0.2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149999999999999" customHeight="1" x14ac:dyDescent="0.2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142.69999999999999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15" customHeight="1" x14ac:dyDescent="0.2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78.5</v>
      </c>
      <c r="H390" s="24">
        <f>H391</f>
        <v>0</v>
      </c>
      <c r="I390" s="24">
        <f>I391</f>
        <v>0</v>
      </c>
    </row>
    <row r="391" spans="1:9" ht="31.15" customHeight="1" x14ac:dyDescent="0.2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78.3</v>
      </c>
      <c r="H391" s="24">
        <v>0</v>
      </c>
      <c r="I391" s="24">
        <v>0</v>
      </c>
    </row>
    <row r="392" spans="1:9" ht="16.899999999999999" customHeight="1" x14ac:dyDescent="0.2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0.2</v>
      </c>
      <c r="H392" s="24">
        <v>0</v>
      </c>
      <c r="I392" s="24">
        <v>0</v>
      </c>
    </row>
    <row r="393" spans="1:9" ht="24.6" customHeight="1" x14ac:dyDescent="0.2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399909.89999999997</v>
      </c>
      <c r="H393" s="23">
        <f>H424+H394</f>
        <v>170712.1</v>
      </c>
      <c r="I393" s="23">
        <f>I424+I394</f>
        <v>8729.1</v>
      </c>
    </row>
    <row r="394" spans="1:9" ht="57" customHeight="1" x14ac:dyDescent="0.2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38523.599999999999</v>
      </c>
      <c r="H394" s="24">
        <f>H395+H418</f>
        <v>13761.599999999999</v>
      </c>
      <c r="I394" s="24">
        <f>I395+I418</f>
        <v>800</v>
      </c>
    </row>
    <row r="395" spans="1:9" ht="30" customHeight="1" x14ac:dyDescent="0.2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37732.1</v>
      </c>
      <c r="H395" s="24">
        <f>H412+H398+H408+H400+H410+H414</f>
        <v>12961.599999999999</v>
      </c>
      <c r="I395" s="24">
        <f>I412+I398+I408+I400+I410+I414</f>
        <v>0</v>
      </c>
    </row>
    <row r="396" spans="1:9" ht="29.45" customHeight="1" x14ac:dyDescent="0.2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" customHeight="1" x14ac:dyDescent="0.2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" customHeight="1" x14ac:dyDescent="0.2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216</v>
      </c>
      <c r="H406" s="24">
        <v>0</v>
      </c>
      <c r="I406" s="24">
        <v>0</v>
      </c>
    </row>
    <row r="407" spans="1:9" ht="30" customHeight="1" x14ac:dyDescent="0.2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216</v>
      </c>
      <c r="H407" s="24">
        <v>0</v>
      </c>
      <c r="I407" s="24">
        <v>0</v>
      </c>
    </row>
    <row r="408" spans="1:9" ht="46.9" customHeight="1" x14ac:dyDescent="0.2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00000000000006" customHeight="1" x14ac:dyDescent="0.2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5.15" customHeight="1" x14ac:dyDescent="0.2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4760.3999999999996</v>
      </c>
      <c r="H414" s="24">
        <f>H415</f>
        <v>6779.4</v>
      </c>
      <c r="I414" s="24">
        <v>0</v>
      </c>
    </row>
    <row r="415" spans="1:9" ht="22.15" customHeight="1" x14ac:dyDescent="0.2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4760.3999999999996</v>
      </c>
      <c r="H415" s="24">
        <v>6779.4</v>
      </c>
      <c r="I415" s="24">
        <v>0</v>
      </c>
    </row>
    <row r="416" spans="1:9" ht="60.6" customHeight="1" x14ac:dyDescent="0.2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15" customHeight="1" x14ac:dyDescent="0.2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494.9</v>
      </c>
      <c r="H418" s="24">
        <f t="shared" si="110"/>
        <v>800</v>
      </c>
      <c r="I418" s="24">
        <f t="shared" si="110"/>
        <v>800</v>
      </c>
    </row>
    <row r="419" spans="1:9" ht="20.45" customHeight="1" x14ac:dyDescent="0.2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494.9</v>
      </c>
      <c r="H419" s="24">
        <f t="shared" si="110"/>
        <v>800</v>
      </c>
      <c r="I419" s="24">
        <f t="shared" si="110"/>
        <v>800</v>
      </c>
    </row>
    <row r="420" spans="1:9" ht="28.15" customHeight="1" x14ac:dyDescent="0.2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494.9</v>
      </c>
      <c r="H420" s="24">
        <v>800</v>
      </c>
      <c r="I420" s="24">
        <v>800</v>
      </c>
    </row>
    <row r="421" spans="1:9" ht="28.15" customHeight="1" x14ac:dyDescent="0.2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296.60000000000002</v>
      </c>
      <c r="H421" s="24">
        <v>0</v>
      </c>
      <c r="I421" s="24">
        <v>0</v>
      </c>
    </row>
    <row r="422" spans="1:9" ht="28.15" customHeight="1" x14ac:dyDescent="0.2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296.60000000000002</v>
      </c>
      <c r="H422" s="24">
        <v>0</v>
      </c>
      <c r="I422" s="24">
        <v>0</v>
      </c>
    </row>
    <row r="423" spans="1:9" ht="28.15" customHeight="1" x14ac:dyDescent="0.2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296.60000000000002</v>
      </c>
      <c r="H423" s="24">
        <v>0</v>
      </c>
      <c r="I423" s="24">
        <v>0</v>
      </c>
    </row>
    <row r="424" spans="1:9" ht="39.75" customHeight="1" x14ac:dyDescent="0.2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361386.3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759.7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759.7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759.7</v>
      </c>
      <c r="H427" s="20">
        <v>1000</v>
      </c>
      <c r="I427" s="20">
        <v>1000</v>
      </c>
    </row>
    <row r="428" spans="1:9" ht="55.15" customHeight="1" x14ac:dyDescent="0.2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15" customHeight="1" x14ac:dyDescent="0.2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5" customHeight="1" x14ac:dyDescent="0.2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5" customHeight="1" x14ac:dyDescent="0.2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5" customHeight="1" x14ac:dyDescent="0.2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5" customHeight="1" x14ac:dyDescent="0.2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7081.9</v>
      </c>
      <c r="H434" s="20">
        <f>H435</f>
        <v>2000</v>
      </c>
      <c r="I434" s="20">
        <f>I435</f>
        <v>2000</v>
      </c>
    </row>
    <row r="435" spans="1:9" ht="20.25" customHeight="1" x14ac:dyDescent="0.2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406.4</v>
      </c>
      <c r="H439" s="20">
        <v>0</v>
      </c>
      <c r="I439" s="20">
        <v>0</v>
      </c>
    </row>
    <row r="440" spans="1:9" ht="32.25" customHeight="1" x14ac:dyDescent="0.2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406.4</v>
      </c>
      <c r="H440" s="20">
        <v>0</v>
      </c>
      <c r="I440" s="20">
        <v>0</v>
      </c>
    </row>
    <row r="441" spans="1:9" ht="32.25" customHeight="1" x14ac:dyDescent="0.2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899999999999999" customHeight="1" x14ac:dyDescent="0.2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724.7</v>
      </c>
      <c r="H446" s="20">
        <f t="shared" ref="H446:I447" si="114">H447</f>
        <v>3935.7</v>
      </c>
      <c r="I446" s="20">
        <f t="shared" si="114"/>
        <v>3929.1</v>
      </c>
    </row>
    <row r="447" spans="1:9" ht="31.15" customHeight="1" x14ac:dyDescent="0.2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626.70000000000005</v>
      </c>
      <c r="H447" s="20">
        <f t="shared" si="114"/>
        <v>3935.7</v>
      </c>
      <c r="I447" s="20">
        <f t="shared" si="114"/>
        <v>3929.1</v>
      </c>
    </row>
    <row r="448" spans="1:9" ht="31.15" customHeight="1" x14ac:dyDescent="0.2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626.70000000000005</v>
      </c>
      <c r="H448" s="20">
        <v>3935.7</v>
      </c>
      <c r="I448" s="20">
        <v>3929.1</v>
      </c>
    </row>
    <row r="449" spans="1:9" ht="41.45" customHeight="1" x14ac:dyDescent="0.2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15" customHeight="1" x14ac:dyDescent="0.2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15" customHeight="1" x14ac:dyDescent="0.2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15" customHeight="1" x14ac:dyDescent="0.2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15" customHeight="1" x14ac:dyDescent="0.2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45108.3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" customHeight="1" x14ac:dyDescent="0.2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50000000000003" customHeight="1" x14ac:dyDescent="0.2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45" customHeight="1" x14ac:dyDescent="0.2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15" customHeight="1" x14ac:dyDescent="0.2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5" customHeight="1" x14ac:dyDescent="0.2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15" customHeight="1" x14ac:dyDescent="0.2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24086.2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24086.2</v>
      </c>
      <c r="H479" s="253">
        <f t="shared" ref="H479:I479" si="119">H480+H482</f>
        <v>2390.4</v>
      </c>
      <c r="I479" s="253">
        <f t="shared" si="119"/>
        <v>2390.4</v>
      </c>
    </row>
    <row r="480" spans="1:9" ht="19.149999999999999" customHeight="1" x14ac:dyDescent="0.2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490.3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490.3</v>
      </c>
      <c r="H481" s="253">
        <v>300</v>
      </c>
      <c r="I481" s="253">
        <v>300</v>
      </c>
    </row>
    <row r="482" spans="1:9" ht="30.6" customHeight="1" x14ac:dyDescent="0.2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5478.2</v>
      </c>
      <c r="H482" s="253">
        <f>H483</f>
        <v>2090.4</v>
      </c>
      <c r="I482" s="253">
        <f>I483</f>
        <v>2090.4</v>
      </c>
    </row>
    <row r="483" spans="1:9" ht="30.6" customHeight="1" x14ac:dyDescent="0.2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5478.2</v>
      </c>
      <c r="H483" s="253">
        <v>2090.4</v>
      </c>
      <c r="I483" s="253">
        <v>2090.4</v>
      </c>
    </row>
    <row r="484" spans="1:9" ht="30.6" customHeight="1" x14ac:dyDescent="0.2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5" customHeight="1" x14ac:dyDescent="0.2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11525.7</v>
      </c>
      <c r="H486" s="253">
        <f t="shared" ref="H486:I486" si="121">H487</f>
        <v>8482.1</v>
      </c>
      <c r="I486" s="253">
        <f t="shared" si="121"/>
        <v>8482.1</v>
      </c>
    </row>
    <row r="487" spans="1:9" ht="19.149999999999999" customHeight="1" x14ac:dyDescent="0.2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11525.7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2043.6000000000001</v>
      </c>
      <c r="H492" s="253">
        <f>H493</f>
        <v>200</v>
      </c>
      <c r="I492" s="253">
        <f>I493</f>
        <v>200</v>
      </c>
    </row>
    <row r="493" spans="1:9" ht="30.6" customHeight="1" x14ac:dyDescent="0.2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3.2</v>
      </c>
      <c r="H494" s="253">
        <v>0</v>
      </c>
      <c r="I494" s="253">
        <v>0</v>
      </c>
    </row>
    <row r="495" spans="1:9" ht="24" customHeight="1" x14ac:dyDescent="0.2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3379.1</v>
      </c>
      <c r="H495" s="172">
        <f t="shared" ref="H495:I496" si="123">H496</f>
        <v>0</v>
      </c>
      <c r="I495" s="172">
        <f t="shared" si="123"/>
        <v>0</v>
      </c>
    </row>
    <row r="496" spans="1:9" ht="44.45" customHeight="1" x14ac:dyDescent="0.2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3379.1</v>
      </c>
      <c r="H496" s="253">
        <f t="shared" si="123"/>
        <v>0</v>
      </c>
      <c r="I496" s="253">
        <f t="shared" si="123"/>
        <v>0</v>
      </c>
    </row>
    <row r="497" spans="1:9" ht="34.15" customHeight="1" x14ac:dyDescent="0.2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3379.1</v>
      </c>
      <c r="H497" s="253">
        <f t="shared" ref="H497:I497" si="124">H498+H500</f>
        <v>0</v>
      </c>
      <c r="I497" s="253">
        <f t="shared" si="124"/>
        <v>0</v>
      </c>
    </row>
    <row r="498" spans="1:9" ht="29.45" customHeight="1" x14ac:dyDescent="0.2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3117.7</v>
      </c>
      <c r="H500" s="253">
        <v>0</v>
      </c>
      <c r="I500" s="253">
        <v>0</v>
      </c>
    </row>
    <row r="501" spans="1:9" ht="24" customHeight="1" x14ac:dyDescent="0.2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3117.7</v>
      </c>
      <c r="H501" s="253">
        <v>0</v>
      </c>
      <c r="I501" s="253">
        <v>0</v>
      </c>
    </row>
    <row r="502" spans="1:9" ht="18.600000000000001" customHeight="1" x14ac:dyDescent="0.25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5768.7999999999993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5768.7999999999993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5768.7999999999993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19.899999999999999</v>
      </c>
      <c r="H511" s="20">
        <f t="shared" si="130"/>
        <v>20</v>
      </c>
      <c r="I511" s="20">
        <f t="shared" si="130"/>
        <v>20</v>
      </c>
    </row>
    <row r="512" spans="1:9" ht="22.5" customHeight="1" x14ac:dyDescent="0.2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19.899999999999999</v>
      </c>
      <c r="H512" s="20">
        <f>H513</f>
        <v>20</v>
      </c>
      <c r="I512" s="20">
        <f>I513</f>
        <v>20</v>
      </c>
    </row>
    <row r="513" spans="1:9" ht="31.15" customHeight="1" x14ac:dyDescent="0.2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19.899999999999999</v>
      </c>
      <c r="H513" s="20">
        <v>20</v>
      </c>
      <c r="I513" s="20">
        <v>20</v>
      </c>
    </row>
    <row r="514" spans="1:9" ht="19.149999999999999" customHeight="1" x14ac:dyDescent="0.25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49029.3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15" customHeight="1" x14ac:dyDescent="0.2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15" customHeight="1" x14ac:dyDescent="0.2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46330.5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46110.5</v>
      </c>
      <c r="H528" s="20">
        <f t="shared" si="139"/>
        <v>46061.600000000006</v>
      </c>
      <c r="I528" s="20">
        <f t="shared" si="139"/>
        <v>47837.8</v>
      </c>
    </row>
    <row r="529" spans="1:9" ht="16.899999999999999" customHeight="1" x14ac:dyDescent="0.2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46110.5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46110.5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50000000000003" customHeight="1" x14ac:dyDescent="0.2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19610.7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15" customHeight="1" x14ac:dyDescent="0.2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18142</v>
      </c>
      <c r="H532" s="20">
        <v>18521.2</v>
      </c>
      <c r="I532" s="20">
        <v>21059.599999999999</v>
      </c>
    </row>
    <row r="533" spans="1:9" ht="37.5" customHeight="1" x14ac:dyDescent="0.2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26499.8</v>
      </c>
      <c r="H535" s="20">
        <f>H536</f>
        <v>25914.9</v>
      </c>
      <c r="I535" s="20">
        <f>I536</f>
        <v>25152.7</v>
      </c>
    </row>
    <row r="536" spans="1:9" ht="22.15" customHeight="1" x14ac:dyDescent="0.2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26499.8</v>
      </c>
      <c r="H536" s="20">
        <v>25914.9</v>
      </c>
      <c r="I536" s="20">
        <v>25152.7</v>
      </c>
    </row>
    <row r="537" spans="1:9" ht="36" customHeight="1" x14ac:dyDescent="0.2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45" customHeight="1" x14ac:dyDescent="0.2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899999999999999" customHeight="1" x14ac:dyDescent="0.25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62429.600000000006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60806.900000000009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60806.900000000009</v>
      </c>
      <c r="H543" s="20">
        <f>H544+H579</f>
        <v>52595.1</v>
      </c>
      <c r="I543" s="20">
        <f>I544+I579</f>
        <v>54859.7</v>
      </c>
    </row>
    <row r="544" spans="1:9" ht="41.45" customHeight="1" x14ac:dyDescent="0.2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60100.400000000009</v>
      </c>
      <c r="H544" s="20">
        <f>H545+H559+H567+H574+H550</f>
        <v>51895.1</v>
      </c>
      <c r="I544" s="20">
        <f>I545+I559+I567+I574</f>
        <v>54159.7</v>
      </c>
    </row>
    <row r="545" spans="1:9" ht="25.9" customHeight="1" x14ac:dyDescent="0.2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" customHeight="1" x14ac:dyDescent="0.2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45" customHeight="1" x14ac:dyDescent="0.2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15" customHeight="1" x14ac:dyDescent="0.2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5" customHeight="1" x14ac:dyDescent="0.2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15" customHeight="1" x14ac:dyDescent="0.2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" customHeight="1" x14ac:dyDescent="0.2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" customHeight="1" x14ac:dyDescent="0.2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90.9</v>
      </c>
      <c r="H564" s="20">
        <f t="shared" ref="H564:I565" si="145">H565</f>
        <v>0</v>
      </c>
      <c r="I564" s="20">
        <f t="shared" si="145"/>
        <v>0</v>
      </c>
    </row>
    <row r="565" spans="1:9" ht="25.9" customHeight="1" x14ac:dyDescent="0.2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90.9</v>
      </c>
      <c r="H565" s="20">
        <f t="shared" si="145"/>
        <v>0</v>
      </c>
      <c r="I565" s="20">
        <f t="shared" si="145"/>
        <v>0</v>
      </c>
    </row>
    <row r="566" spans="1:9" ht="25.9" customHeight="1" x14ac:dyDescent="0.2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90.9</v>
      </c>
      <c r="H566" s="20">
        <v>0</v>
      </c>
      <c r="I566" s="20">
        <v>0</v>
      </c>
    </row>
    <row r="567" spans="1:9" ht="37.9" customHeight="1" x14ac:dyDescent="0.2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" customHeight="1" x14ac:dyDescent="0.2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15" customHeight="1" x14ac:dyDescent="0.2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15" customHeight="1" x14ac:dyDescent="0.2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5" customHeight="1" x14ac:dyDescent="0.2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15" customHeight="1" x14ac:dyDescent="0.2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15" customHeight="1" x14ac:dyDescent="0.2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1622.6999999999998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1622.6999999999998</v>
      </c>
      <c r="H584" s="20">
        <f t="shared" si="150"/>
        <v>834.6</v>
      </c>
      <c r="I584" s="20">
        <f t="shared" si="150"/>
        <v>868</v>
      </c>
    </row>
    <row r="585" spans="1:9" ht="28.15" customHeight="1" x14ac:dyDescent="0.2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1622.6999999999998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1622.6999999999998</v>
      </c>
      <c r="H586" s="20">
        <f t="shared" ref="H586:I586" si="151">H587+H590</f>
        <v>834.6</v>
      </c>
      <c r="I586" s="20">
        <f t="shared" si="151"/>
        <v>868</v>
      </c>
    </row>
    <row r="587" spans="1:9" ht="28.15" customHeight="1" x14ac:dyDescent="0.2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1139.3</v>
      </c>
      <c r="H587" s="20">
        <f t="shared" ref="H587:I587" si="152">H588</f>
        <v>407.6</v>
      </c>
      <c r="I587" s="20">
        <f t="shared" si="152"/>
        <v>407.6</v>
      </c>
    </row>
    <row r="588" spans="1:9" ht="28.15" customHeight="1" x14ac:dyDescent="0.2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1076.2</v>
      </c>
      <c r="H588" s="20">
        <v>407.6</v>
      </c>
      <c r="I588" s="20">
        <v>407.6</v>
      </c>
    </row>
    <row r="589" spans="1:9" ht="28.15" customHeight="1" x14ac:dyDescent="0.2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483.4</v>
      </c>
      <c r="H590" s="20">
        <f t="shared" ref="H590:I590" si="153">H591</f>
        <v>427</v>
      </c>
      <c r="I590" s="20">
        <f t="shared" si="153"/>
        <v>460.4</v>
      </c>
    </row>
    <row r="591" spans="1:9" ht="28.15" customHeight="1" x14ac:dyDescent="0.2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483.4</v>
      </c>
      <c r="H591" s="20">
        <v>427</v>
      </c>
      <c r="I591" s="20">
        <v>460.4</v>
      </c>
    </row>
    <row r="592" spans="1:9" ht="24" customHeight="1" x14ac:dyDescent="0.25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15" customHeight="1" x14ac:dyDescent="0.2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" customHeight="1" x14ac:dyDescent="0.2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899999999999999" customHeight="1" x14ac:dyDescent="0.2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15" customHeight="1" x14ac:dyDescent="0.2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15" customHeight="1" x14ac:dyDescent="0.2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" customHeight="1" x14ac:dyDescent="0.2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899999999999999" customHeight="1" x14ac:dyDescent="0.2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5" customHeight="1" x14ac:dyDescent="0.2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7" customHeight="1" x14ac:dyDescent="0.2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7" customHeight="1" x14ac:dyDescent="0.2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15" customHeight="1" x14ac:dyDescent="0.2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149999999999999" customHeight="1" x14ac:dyDescent="0.2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45" customHeight="1" x14ac:dyDescent="0.25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14284.9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15" customHeight="1" x14ac:dyDescent="0.2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45" customHeight="1" x14ac:dyDescent="0.2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899999999999999" customHeight="1" x14ac:dyDescent="0.2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10411</v>
      </c>
      <c r="H615" s="23">
        <f>H616+H627</f>
        <v>3410.2</v>
      </c>
      <c r="I615" s="23">
        <f>I616+I627</f>
        <v>3116</v>
      </c>
    </row>
    <row r="616" spans="1:9" ht="46.5" customHeight="1" x14ac:dyDescent="0.2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5" customHeight="1" x14ac:dyDescent="0.2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6405</v>
      </c>
      <c r="H620" s="24">
        <v>0</v>
      </c>
      <c r="I620" s="24">
        <v>0</v>
      </c>
    </row>
    <row r="621" spans="1:9" ht="31.5" customHeight="1" x14ac:dyDescent="0.2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6405</v>
      </c>
      <c r="H621" s="24">
        <v>0</v>
      </c>
      <c r="I621" s="24">
        <v>0</v>
      </c>
    </row>
    <row r="622" spans="1:9" ht="44.45" customHeight="1" x14ac:dyDescent="0.2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6405</v>
      </c>
      <c r="H622" s="24">
        <v>0</v>
      </c>
      <c r="I622" s="24">
        <v>0</v>
      </c>
    </row>
    <row r="623" spans="1:9" ht="31.5" customHeight="1" x14ac:dyDescent="0.2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6405</v>
      </c>
      <c r="H623" s="24">
        <v>0</v>
      </c>
      <c r="I623" s="24">
        <v>0</v>
      </c>
    </row>
    <row r="624" spans="1:9" ht="19.149999999999999" customHeight="1" x14ac:dyDescent="0.2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" customHeight="1" x14ac:dyDescent="0.2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5" customHeight="1" x14ac:dyDescent="0.2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5" customHeight="1" x14ac:dyDescent="0.2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5" customHeight="1" x14ac:dyDescent="0.2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5" customHeight="1" x14ac:dyDescent="0.2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" customHeight="1" x14ac:dyDescent="0.2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5" customHeight="1" x14ac:dyDescent="0.2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15" customHeight="1" x14ac:dyDescent="0.2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5" customHeight="1" x14ac:dyDescent="0.2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15" customHeight="1" x14ac:dyDescent="0.2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45" customHeight="1" x14ac:dyDescent="0.25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5" customHeight="1" x14ac:dyDescent="0.2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15" customHeight="1" x14ac:dyDescent="0.2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45" customHeight="1" x14ac:dyDescent="0.2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5" customHeight="1" x14ac:dyDescent="0.2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15" customHeight="1" x14ac:dyDescent="0.2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899999999999999" customHeight="1" x14ac:dyDescent="0.2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" customHeight="1" x14ac:dyDescent="0.2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50000000000003" customHeight="1" x14ac:dyDescent="0.2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5" customHeight="1" x14ac:dyDescent="0.2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899999999999999" customHeight="1" x14ac:dyDescent="0.2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50000000000003" customHeight="1" x14ac:dyDescent="0.2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15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899999999999999" customHeight="1" x14ac:dyDescent="0.25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899999999999999" customHeight="1" x14ac:dyDescent="0.2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" customHeight="1" x14ac:dyDescent="0.2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" customHeight="1" x14ac:dyDescent="0.2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" customHeight="1" x14ac:dyDescent="0.2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899999999999999" customHeight="1" x14ac:dyDescent="0.2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45" customHeight="1" x14ac:dyDescent="0.25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" customHeight="1" x14ac:dyDescent="0.2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5" customHeight="1" x14ac:dyDescent="0.2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5.5" x14ac:dyDescent="0.2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5.5" x14ac:dyDescent="0.2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40.25" x14ac:dyDescent="0.2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5.5" x14ac:dyDescent="0.2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" customHeight="1" x14ac:dyDescent="0.2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5.5" x14ac:dyDescent="0.2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" customHeight="1" x14ac:dyDescent="0.2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" customHeight="1" x14ac:dyDescent="0.2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5" customHeight="1" x14ac:dyDescent="0.2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7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1219868.8999999999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75" x14ac:dyDescent="0.25">
      <c r="A696" s="67" t="s">
        <v>153</v>
      </c>
      <c r="B696" s="67"/>
      <c r="C696" s="196"/>
      <c r="D696" s="67"/>
      <c r="E696" s="153"/>
      <c r="F696" s="67"/>
      <c r="G696" s="68">
        <f>G695+G694</f>
        <v>1219868.8999999999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25">
      <c r="A697" s="240"/>
      <c r="B697" s="240"/>
      <c r="C697" s="303"/>
      <c r="D697" s="240"/>
      <c r="E697" s="241"/>
      <c r="F697" s="240"/>
      <c r="G697" s="240"/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5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6"/>
  <sheetViews>
    <sheetView tabSelected="1" topLeftCell="A12" zoomScale="83" zoomScaleNormal="83" workbookViewId="0">
      <selection activeCell="M23" sqref="M23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31" t="s">
        <v>474</v>
      </c>
      <c r="H1" s="316"/>
      <c r="I1" s="316"/>
      <c r="J1" s="316"/>
    </row>
    <row r="2" spans="1:11" x14ac:dyDescent="0.2">
      <c r="G2" s="317" t="s">
        <v>775</v>
      </c>
      <c r="H2" s="317"/>
      <c r="I2" s="317"/>
      <c r="J2" s="317"/>
    </row>
    <row r="3" spans="1:11" x14ac:dyDescent="0.2">
      <c r="G3" s="317"/>
      <c r="H3" s="317"/>
      <c r="I3" s="317"/>
      <c r="J3" s="317"/>
    </row>
    <row r="4" spans="1:11" ht="31.9" customHeight="1" x14ac:dyDescent="0.2">
      <c r="G4" s="317"/>
      <c r="H4" s="317"/>
      <c r="I4" s="317"/>
      <c r="J4" s="317"/>
    </row>
    <row r="6" spans="1:11" ht="21.6" customHeight="1" x14ac:dyDescent="0.2">
      <c r="F6" s="5"/>
      <c r="G6" s="331" t="s">
        <v>474</v>
      </c>
      <c r="H6" s="316"/>
      <c r="I6" s="316"/>
      <c r="J6" s="316"/>
    </row>
    <row r="7" spans="1:11" ht="12.75" customHeight="1" x14ac:dyDescent="0.2">
      <c r="F7" s="5"/>
      <c r="G7" s="315" t="s">
        <v>672</v>
      </c>
      <c r="H7" s="316"/>
      <c r="I7" s="316"/>
      <c r="J7" s="316"/>
    </row>
    <row r="8" spans="1:11" x14ac:dyDescent="0.2">
      <c r="F8" s="5"/>
      <c r="G8" s="316"/>
      <c r="H8" s="316"/>
      <c r="I8" s="316"/>
      <c r="J8" s="316"/>
    </row>
    <row r="9" spans="1:11" ht="15.6" customHeight="1" x14ac:dyDescent="0.2">
      <c r="F9" s="5"/>
      <c r="G9" s="316"/>
      <c r="H9" s="316"/>
      <c r="I9" s="316"/>
      <c r="J9" s="316"/>
    </row>
    <row r="10" spans="1:11" ht="12.75" hidden="1" customHeight="1" x14ac:dyDescent="0.2">
      <c r="F10" s="5"/>
      <c r="G10" s="316"/>
      <c r="H10" s="316"/>
      <c r="I10" s="316"/>
      <c r="J10" s="316"/>
    </row>
    <row r="11" spans="1:11" ht="12.75" hidden="1" customHeight="1" x14ac:dyDescent="0.2">
      <c r="F11" s="5"/>
      <c r="G11" s="316"/>
      <c r="H11" s="316"/>
      <c r="I11" s="316"/>
      <c r="J11" s="316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149999999999999" customHeight="1" x14ac:dyDescent="0.2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364960.4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759.7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759.7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759.7</v>
      </c>
      <c r="J24" s="79">
        <v>1000</v>
      </c>
      <c r="K24" s="79">
        <v>1000</v>
      </c>
    </row>
    <row r="25" spans="1:11" ht="54" customHeight="1" x14ac:dyDescent="0.2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7081.9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5" customHeight="1" x14ac:dyDescent="0.2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406.4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406.4</v>
      </c>
      <c r="J39" s="79">
        <v>0</v>
      </c>
      <c r="K39" s="79">
        <v>0</v>
      </c>
    </row>
    <row r="40" spans="1:11" ht="26.45" customHeight="1" x14ac:dyDescent="0.2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4103.8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888.1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626.70000000000005</v>
      </c>
      <c r="J47" s="79">
        <v>3935.7</v>
      </c>
      <c r="K47" s="79">
        <v>3929.1</v>
      </c>
    </row>
    <row r="48" spans="1:11" ht="30" customHeight="1" x14ac:dyDescent="0.2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5" customHeight="1" x14ac:dyDescent="0.2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50000000000003" customHeight="1" x14ac:dyDescent="0.2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3117.7</v>
      </c>
      <c r="J51" s="79">
        <f t="shared" ref="J51:K51" si="6">J52</f>
        <v>0</v>
      </c>
      <c r="K51" s="79">
        <f t="shared" si="6"/>
        <v>0</v>
      </c>
    </row>
    <row r="52" spans="1:11" ht="58.9" customHeight="1" x14ac:dyDescent="0.2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3117.7</v>
      </c>
      <c r="J52" s="79">
        <v>0</v>
      </c>
      <c r="K52" s="79">
        <v>0</v>
      </c>
    </row>
    <row r="53" spans="1:11" ht="25.15" customHeight="1" x14ac:dyDescent="0.2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" customHeight="1" x14ac:dyDescent="0.2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15" customHeight="1" x14ac:dyDescent="0.2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5" customHeight="1" x14ac:dyDescent="0.2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" customHeight="1" x14ac:dyDescent="0.2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15" customHeight="1" x14ac:dyDescent="0.2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25306.9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24086.2</v>
      </c>
      <c r="J83" s="257">
        <f t="shared" ref="J83:K83" si="14">J84+J86</f>
        <v>2390.4</v>
      </c>
      <c r="K83" s="257">
        <f t="shared" si="14"/>
        <v>2390.4</v>
      </c>
    </row>
    <row r="84" spans="1:11" ht="17.45" customHeight="1" x14ac:dyDescent="0.2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490.3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490.3</v>
      </c>
      <c r="J85" s="257">
        <v>300</v>
      </c>
      <c r="K85" s="257">
        <v>300</v>
      </c>
    </row>
    <row r="86" spans="1:11" ht="28.5" customHeight="1" x14ac:dyDescent="0.2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5478.2</v>
      </c>
      <c r="J86" s="257">
        <f>J87</f>
        <v>2090.4</v>
      </c>
      <c r="K86" s="257">
        <f>K87</f>
        <v>2090.4</v>
      </c>
    </row>
    <row r="87" spans="1:11" ht="28.5" customHeight="1" x14ac:dyDescent="0.2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5478.2</v>
      </c>
      <c r="J87" s="257">
        <v>2090.4</v>
      </c>
      <c r="K87" s="257">
        <v>2090.4</v>
      </c>
    </row>
    <row r="88" spans="1:11" ht="30.6" customHeight="1" x14ac:dyDescent="0.2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15" customHeight="1" x14ac:dyDescent="0.2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15" customHeight="1" x14ac:dyDescent="0.2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15" customHeight="1" x14ac:dyDescent="0.2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15" customHeight="1" x14ac:dyDescent="0.2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374701.39999999997</v>
      </c>
      <c r="J96" s="158">
        <f t="shared" ref="J96:K96" si="16">J97+J117+J193</f>
        <v>364953</v>
      </c>
      <c r="K96" s="158">
        <f t="shared" si="16"/>
        <v>379324.1</v>
      </c>
    </row>
    <row r="97" spans="1:11" ht="44.45" customHeight="1" x14ac:dyDescent="0.25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81270.799999999988</v>
      </c>
      <c r="J97" s="79">
        <f>J106+J98+J110</f>
        <v>80214</v>
      </c>
      <c r="K97" s="79">
        <f>K106+K98+K110</f>
        <v>84352.5</v>
      </c>
    </row>
    <row r="98" spans="1:11" ht="45" customHeight="1" x14ac:dyDescent="0.2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" customHeight="1" x14ac:dyDescent="0.2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25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15" customHeight="1" x14ac:dyDescent="0.2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5" customHeight="1" x14ac:dyDescent="0.2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5" customHeight="1" x14ac:dyDescent="0.2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18672.5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45" customHeight="1" x14ac:dyDescent="0.2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2" ht="48.6" customHeight="1" x14ac:dyDescent="0.2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15049.2</v>
      </c>
      <c r="J113" s="79">
        <v>0</v>
      </c>
      <c r="K113" s="79">
        <v>0</v>
      </c>
    </row>
    <row r="114" spans="1:12" ht="20.45" customHeight="1" x14ac:dyDescent="0.2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15049.2</v>
      </c>
      <c r="J114" s="79">
        <v>0</v>
      </c>
      <c r="K114" s="79">
        <v>0</v>
      </c>
    </row>
    <row r="115" spans="1:12" ht="15" customHeight="1" x14ac:dyDescent="0.2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2" ht="18" customHeight="1" x14ac:dyDescent="0.2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2" ht="30.6" customHeight="1" x14ac:dyDescent="0.25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241230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2" ht="71.25" customHeight="1" x14ac:dyDescent="0.25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176928.30000000002</v>
      </c>
      <c r="J118" s="79">
        <f>J121+J123+J125+J119</f>
        <v>180907.3</v>
      </c>
      <c r="K118" s="79">
        <f>K121+K123+K125+K119</f>
        <v>187065.3</v>
      </c>
    </row>
    <row r="119" spans="1:12" ht="137.44999999999999" customHeight="1" x14ac:dyDescent="0.25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8226.2000000000007</v>
      </c>
      <c r="J119" s="79">
        <f>J120</f>
        <v>8714.2999999999993</v>
      </c>
      <c r="K119" s="79">
        <f>K120</f>
        <v>8714.2999999999993</v>
      </c>
    </row>
    <row r="120" spans="1:12" ht="26.45" customHeight="1" x14ac:dyDescent="0.2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8226.2000000000007</v>
      </c>
      <c r="J120" s="79">
        <v>8714.2999999999993</v>
      </c>
      <c r="K120" s="79">
        <v>8714.2999999999993</v>
      </c>
      <c r="L120" s="240">
        <v>8226.1</v>
      </c>
    </row>
    <row r="121" spans="1:12" ht="45" customHeight="1" x14ac:dyDescent="0.2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2" ht="17.45" customHeight="1" x14ac:dyDescent="0.2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2" ht="25.5" customHeight="1" x14ac:dyDescent="0.2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</v>
      </c>
      <c r="J123" s="79">
        <f t="shared" si="21"/>
        <v>42103</v>
      </c>
      <c r="K123" s="79">
        <f t="shared" si="21"/>
        <v>42103</v>
      </c>
    </row>
    <row r="124" spans="1:12" ht="15.75" customHeight="1" x14ac:dyDescent="0.2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</v>
      </c>
      <c r="J124" s="79">
        <v>42103</v>
      </c>
      <c r="K124" s="79">
        <v>42103</v>
      </c>
    </row>
    <row r="125" spans="1:12" ht="67.150000000000006" customHeight="1" x14ac:dyDescent="0.2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2" ht="15.75" customHeight="1" x14ac:dyDescent="0.2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2" ht="42.6" customHeight="1" x14ac:dyDescent="0.2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2" ht="93.75" customHeight="1" x14ac:dyDescent="0.2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15" customHeight="1" x14ac:dyDescent="0.2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150000000000006" customHeight="1" x14ac:dyDescent="0.2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1446.3999999999999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1180.1999999999998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5" customHeight="1" x14ac:dyDescent="0.2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1067.5999999999999</v>
      </c>
      <c r="J136" s="79">
        <v>1016.8</v>
      </c>
      <c r="K136" s="79">
        <v>1016.8</v>
      </c>
    </row>
    <row r="137" spans="1:11" ht="90.6" customHeight="1" x14ac:dyDescent="0.2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" customHeight="1" x14ac:dyDescent="0.2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15" customHeight="1" x14ac:dyDescent="0.2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7" customHeight="1" x14ac:dyDescent="0.2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5" customHeight="1" x14ac:dyDescent="0.2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00000000000006" customHeight="1" x14ac:dyDescent="0.2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15" customHeight="1" x14ac:dyDescent="0.2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5" customHeight="1" x14ac:dyDescent="0.2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27162.7</v>
      </c>
      <c r="J154" s="79">
        <f>J155+J157+J161+J159</f>
        <v>23595</v>
      </c>
      <c r="K154" s="79">
        <f>K155+K157+K161+K159</f>
        <v>26980.400000000001</v>
      </c>
    </row>
    <row r="155" spans="1:11" ht="31.15" customHeight="1" x14ac:dyDescent="0.25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13758.6</v>
      </c>
      <c r="J155" s="79">
        <f>J156</f>
        <v>19467</v>
      </c>
      <c r="K155" s="79">
        <f>K156</f>
        <v>22852.400000000001</v>
      </c>
    </row>
    <row r="156" spans="1:11" ht="15.75" customHeight="1" x14ac:dyDescent="0.2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13758.6</v>
      </c>
      <c r="J156" s="79">
        <v>19467</v>
      </c>
      <c r="K156" s="79">
        <v>22852.400000000001</v>
      </c>
    </row>
    <row r="157" spans="1:11" ht="33" customHeight="1" x14ac:dyDescent="0.2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15" customHeight="1" x14ac:dyDescent="0.2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15" customHeight="1" x14ac:dyDescent="0.2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8.25" x14ac:dyDescent="0.2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00000000000006" customHeight="1" x14ac:dyDescent="0.2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" customHeight="1" x14ac:dyDescent="0.2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15" customHeight="1" x14ac:dyDescent="0.2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150000000000006" customHeight="1" x14ac:dyDescent="0.2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" customHeight="1" x14ac:dyDescent="0.2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25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52200.6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46110.5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19610.7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18142</v>
      </c>
      <c r="J196" s="79">
        <v>18521.2</v>
      </c>
      <c r="K196" s="79">
        <v>21059.599999999999</v>
      </c>
    </row>
    <row r="197" spans="1:11" ht="31.7" customHeight="1" x14ac:dyDescent="0.2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7" customHeight="1" x14ac:dyDescent="0.2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26499.8</v>
      </c>
      <c r="J199" s="79">
        <f>J200</f>
        <v>25914.9</v>
      </c>
      <c r="K199" s="79">
        <f>K200</f>
        <v>25152.7</v>
      </c>
    </row>
    <row r="200" spans="1:11" ht="24.75" customHeight="1" x14ac:dyDescent="0.2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26499.8</v>
      </c>
      <c r="J200" s="79">
        <v>25914.9</v>
      </c>
      <c r="K200" s="79">
        <v>25152.7</v>
      </c>
    </row>
    <row r="201" spans="1:11" ht="47.25" customHeight="1" x14ac:dyDescent="0.2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7" customHeight="1" x14ac:dyDescent="0.2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9" customHeight="1" x14ac:dyDescent="0.2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9" customHeight="1" x14ac:dyDescent="0.2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5" customHeight="1" x14ac:dyDescent="0.2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" customHeight="1" x14ac:dyDescent="0.2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" customHeight="1" x14ac:dyDescent="0.2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62429.600000000006</v>
      </c>
      <c r="J213" s="158">
        <f>J214+J249+J256</f>
        <v>53429.7</v>
      </c>
      <c r="K213" s="158">
        <f>K214+K249+K256</f>
        <v>55727.7</v>
      </c>
    </row>
    <row r="214" spans="1:11" ht="59.45" customHeight="1" x14ac:dyDescent="0.25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60100.400000000009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15" customHeight="1" x14ac:dyDescent="0.2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899999999999999" customHeight="1" x14ac:dyDescent="0.2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149999999999999" customHeight="1" x14ac:dyDescent="0.2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5" customHeight="1" x14ac:dyDescent="0.2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15" customHeight="1" x14ac:dyDescent="0.2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15" customHeight="1" x14ac:dyDescent="0.2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" customHeight="1" x14ac:dyDescent="0.2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5" customHeight="1" x14ac:dyDescent="0.2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899999999999999" customHeight="1" x14ac:dyDescent="0.2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15" customHeight="1" x14ac:dyDescent="0.2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15" customHeight="1" x14ac:dyDescent="0.2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899999999999999" customHeight="1" x14ac:dyDescent="0.2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90.9</v>
      </c>
      <c r="J234" s="79">
        <f t="shared" ref="J234:K235" si="45">J235</f>
        <v>0</v>
      </c>
      <c r="K234" s="79">
        <f t="shared" si="45"/>
        <v>0</v>
      </c>
    </row>
    <row r="235" spans="1:11" ht="16.899999999999999" customHeight="1" x14ac:dyDescent="0.2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90.9</v>
      </c>
      <c r="J235" s="79">
        <f t="shared" si="45"/>
        <v>0</v>
      </c>
      <c r="K235" s="79">
        <f t="shared" si="45"/>
        <v>0</v>
      </c>
    </row>
    <row r="236" spans="1:11" ht="16.899999999999999" customHeight="1" x14ac:dyDescent="0.2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90.9</v>
      </c>
      <c r="J236" s="79">
        <v>0</v>
      </c>
      <c r="K236" s="79">
        <v>0</v>
      </c>
    </row>
    <row r="237" spans="1:11" ht="40.5" customHeight="1" x14ac:dyDescent="0.2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25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15" customHeight="1" x14ac:dyDescent="0.2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" customHeight="1" x14ac:dyDescent="0.2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15" customHeight="1" x14ac:dyDescent="0.25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15" customHeight="1" x14ac:dyDescent="0.25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1622.6999999999998</v>
      </c>
      <c r="J249" s="132">
        <f t="shared" ref="J249:K249" si="48">J250</f>
        <v>834.6</v>
      </c>
      <c r="K249" s="132">
        <f t="shared" si="48"/>
        <v>868</v>
      </c>
    </row>
    <row r="250" spans="1:11" ht="40.9" customHeight="1" x14ac:dyDescent="0.2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1622.6999999999998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1139.3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1076.2</v>
      </c>
      <c r="J252" s="79">
        <v>407.6</v>
      </c>
      <c r="K252" s="79">
        <v>407.6</v>
      </c>
    </row>
    <row r="253" spans="1:11" ht="24.75" customHeight="1" x14ac:dyDescent="0.2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" customHeight="1" x14ac:dyDescent="0.2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483.4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483.4</v>
      </c>
      <c r="J255" s="79">
        <v>427</v>
      </c>
      <c r="K255" s="79">
        <v>460.4</v>
      </c>
    </row>
    <row r="256" spans="1:11" ht="42" customHeight="1" x14ac:dyDescent="0.25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15" customHeight="1" x14ac:dyDescent="0.25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50000000000003" customHeight="1" x14ac:dyDescent="0.2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" customHeight="1" x14ac:dyDescent="0.2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15" customHeight="1" x14ac:dyDescent="0.2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" customHeight="1" x14ac:dyDescent="0.2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5" customHeight="1" x14ac:dyDescent="0.2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5" customHeight="1" x14ac:dyDescent="0.2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25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00000000000006" customHeight="1" x14ac:dyDescent="0.2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5" customHeight="1" x14ac:dyDescent="0.2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" customHeight="1" x14ac:dyDescent="0.25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15" customHeight="1" x14ac:dyDescent="0.2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15" customHeight="1" x14ac:dyDescent="0.2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15" customHeight="1" x14ac:dyDescent="0.2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5" customHeight="1" x14ac:dyDescent="0.25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15" customHeight="1" x14ac:dyDescent="0.2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5" customHeight="1" x14ac:dyDescent="0.2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50000000000003" customHeight="1" x14ac:dyDescent="0.2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5" customHeight="1" x14ac:dyDescent="0.2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149999999999999" customHeight="1" x14ac:dyDescent="0.2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149999999999999" customHeight="1" x14ac:dyDescent="0.2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15" customHeight="1" x14ac:dyDescent="0.2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5" customHeight="1" x14ac:dyDescent="0.2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149999999999999" customHeight="1" x14ac:dyDescent="0.2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15" customHeight="1" x14ac:dyDescent="0.2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" customHeight="1" x14ac:dyDescent="0.2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" customHeight="1" x14ac:dyDescent="0.2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5883.7999999999993</v>
      </c>
      <c r="J328" s="158">
        <f t="shared" ref="J328:K328" si="76">J331+J334+J336</f>
        <v>595</v>
      </c>
      <c r="K328" s="158">
        <f t="shared" si="76"/>
        <v>295</v>
      </c>
    </row>
    <row r="329" spans="1:11" ht="38.25" x14ac:dyDescent="0.2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8.25" x14ac:dyDescent="0.2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5.5" x14ac:dyDescent="0.2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8.25" x14ac:dyDescent="0.2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8.25" x14ac:dyDescent="0.2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134.9</v>
      </c>
      <c r="J335" s="79">
        <f>J336</f>
        <v>135</v>
      </c>
      <c r="K335" s="79">
        <f>K336</f>
        <v>135</v>
      </c>
    </row>
    <row r="336" spans="1:11" x14ac:dyDescent="0.2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134.9</v>
      </c>
      <c r="J336" s="79">
        <f t="shared" si="80"/>
        <v>135</v>
      </c>
      <c r="K336" s="79">
        <f t="shared" ref="K336" si="81">K337+K338</f>
        <v>135</v>
      </c>
    </row>
    <row r="337" spans="1:11" ht="22.15" customHeight="1" x14ac:dyDescent="0.2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19.899999999999999</v>
      </c>
      <c r="J338" s="79">
        <v>20</v>
      </c>
      <c r="K338" s="79">
        <v>20</v>
      </c>
    </row>
    <row r="339" spans="1:11" ht="59.45" customHeight="1" x14ac:dyDescent="0.2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50049.299999999996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37732.1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5" customHeight="1" x14ac:dyDescent="0.2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5" customHeight="1" x14ac:dyDescent="0.2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5" customHeight="1" x14ac:dyDescent="0.2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50000000000003" customHeight="1" x14ac:dyDescent="0.2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50000000000003" customHeight="1" x14ac:dyDescent="0.2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50000000000003" customHeight="1" x14ac:dyDescent="0.2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15" customHeight="1" x14ac:dyDescent="0.2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50000000000003" customHeight="1" x14ac:dyDescent="0.2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9" customHeight="1" x14ac:dyDescent="0.2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216</v>
      </c>
      <c r="J351" s="79">
        <v>0</v>
      </c>
      <c r="K351" s="79">
        <v>0</v>
      </c>
    </row>
    <row r="352" spans="1:11" ht="38.450000000000003" customHeight="1" x14ac:dyDescent="0.2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216</v>
      </c>
      <c r="J352" s="79">
        <v>0</v>
      </c>
      <c r="K352" s="79">
        <v>0</v>
      </c>
    </row>
    <row r="353" spans="1:11" ht="57.6" customHeight="1" x14ac:dyDescent="0.2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5" customHeight="1" x14ac:dyDescent="0.2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150000000000006" customHeight="1" x14ac:dyDescent="0.2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3.15" customHeight="1" x14ac:dyDescent="0.2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4760.3999999999996</v>
      </c>
      <c r="J359" s="79">
        <f>J360</f>
        <v>6779.4</v>
      </c>
      <c r="K359" s="79">
        <v>0</v>
      </c>
    </row>
    <row r="360" spans="1:11" ht="18" customHeight="1" x14ac:dyDescent="0.2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4760.3999999999996</v>
      </c>
      <c r="J360" s="79">
        <v>6779.4</v>
      </c>
      <c r="K360" s="79">
        <v>0</v>
      </c>
    </row>
    <row r="361" spans="1:11" ht="60.6" customHeight="1" x14ac:dyDescent="0.2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5" customHeight="1" x14ac:dyDescent="0.2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11525.7</v>
      </c>
      <c r="J363" s="257">
        <f t="shared" ref="J363:K363" si="83">J364+J368</f>
        <v>8482.1</v>
      </c>
      <c r="K363" s="257">
        <f t="shared" si="83"/>
        <v>8482.1</v>
      </c>
    </row>
    <row r="364" spans="1:11" ht="46.15" customHeight="1" x14ac:dyDescent="0.2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" customHeight="1" x14ac:dyDescent="0.2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15" customHeight="1" x14ac:dyDescent="0.2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2043.6000000000001</v>
      </c>
      <c r="J368" s="257">
        <f>J369</f>
        <v>200</v>
      </c>
      <c r="K368" s="257">
        <f>K369</f>
        <v>200</v>
      </c>
    </row>
    <row r="369" spans="1:11" ht="28.15" customHeight="1" x14ac:dyDescent="0.2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15" customHeight="1" x14ac:dyDescent="0.2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3.2</v>
      </c>
      <c r="J370" s="257">
        <v>0</v>
      </c>
      <c r="K370" s="257">
        <v>0</v>
      </c>
    </row>
    <row r="371" spans="1:11" ht="30.6" customHeight="1" x14ac:dyDescent="0.2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494.9</v>
      </c>
      <c r="J371" s="79">
        <f t="shared" si="84"/>
        <v>800</v>
      </c>
      <c r="K371" s="79">
        <f t="shared" si="84"/>
        <v>800</v>
      </c>
    </row>
    <row r="372" spans="1:11" ht="26.45" customHeight="1" x14ac:dyDescent="0.2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494.9</v>
      </c>
      <c r="J372" s="79">
        <f t="shared" si="84"/>
        <v>800</v>
      </c>
      <c r="K372" s="79">
        <f t="shared" si="84"/>
        <v>800</v>
      </c>
    </row>
    <row r="373" spans="1:11" ht="31.15" customHeight="1" x14ac:dyDescent="0.2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494.9</v>
      </c>
      <c r="J373" s="79">
        <v>800</v>
      </c>
      <c r="K373" s="79">
        <v>800</v>
      </c>
    </row>
    <row r="374" spans="1:11" ht="31.15" customHeight="1" x14ac:dyDescent="0.2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296.60000000000002</v>
      </c>
      <c r="J374" s="79">
        <v>0</v>
      </c>
      <c r="K374" s="79">
        <v>0</v>
      </c>
    </row>
    <row r="375" spans="1:11" ht="31.15" customHeight="1" x14ac:dyDescent="0.2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296.60000000000002</v>
      </c>
      <c r="J375" s="79">
        <v>0</v>
      </c>
      <c r="K375" s="79">
        <v>0</v>
      </c>
    </row>
    <row r="376" spans="1:11" ht="31.15" customHeight="1" x14ac:dyDescent="0.2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296.60000000000002</v>
      </c>
      <c r="J376" s="79">
        <v>0</v>
      </c>
      <c r="K376" s="79">
        <v>0</v>
      </c>
    </row>
    <row r="377" spans="1:11" ht="43.15" customHeight="1" x14ac:dyDescent="0.2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5" customHeight="1" x14ac:dyDescent="0.2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" customHeight="1" x14ac:dyDescent="0.2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15" customHeight="1" x14ac:dyDescent="0.2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15" customHeight="1" x14ac:dyDescent="0.2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15" customHeight="1" x14ac:dyDescent="0.2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00000000000006" customHeight="1" x14ac:dyDescent="0.2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" customHeight="1" x14ac:dyDescent="0.2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5" customHeight="1" x14ac:dyDescent="0.2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" customHeight="1" x14ac:dyDescent="0.2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5" customHeight="1" x14ac:dyDescent="0.2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899999999999999" customHeight="1" x14ac:dyDescent="0.2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" customHeight="1" x14ac:dyDescent="0.2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50000000000003" customHeight="1" x14ac:dyDescent="0.2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" customHeight="1" x14ac:dyDescent="0.2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" customHeight="1" x14ac:dyDescent="0.2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5" customHeight="1" x14ac:dyDescent="0.25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5" customHeight="1" x14ac:dyDescent="0.2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5" customHeight="1" x14ac:dyDescent="0.2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4999999999999" customHeight="1" x14ac:dyDescent="0.2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50000000000003" customHeight="1" x14ac:dyDescent="0.2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" customHeight="1" x14ac:dyDescent="0.2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78317.5</v>
      </c>
      <c r="J428" s="158">
        <f>J429+J436+J440</f>
        <v>70269.399999999994</v>
      </c>
      <c r="K428" s="158">
        <f>K429+K436+K440</f>
        <v>70497</v>
      </c>
    </row>
    <row r="429" spans="1:11" ht="40.700000000000003" customHeight="1" x14ac:dyDescent="0.2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15" customHeight="1" x14ac:dyDescent="0.2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5" customHeight="1" x14ac:dyDescent="0.2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5" customHeight="1" x14ac:dyDescent="0.2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5" customHeight="1" x14ac:dyDescent="0.2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65954.8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5" customHeight="1" x14ac:dyDescent="0.2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39325.4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5" customHeight="1" x14ac:dyDescent="0.2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25818.1</v>
      </c>
      <c r="J442" s="79">
        <v>28974.799999999999</v>
      </c>
      <c r="K442" s="79">
        <v>28974.799999999999</v>
      </c>
    </row>
    <row r="443" spans="1:11" ht="26.45" customHeight="1" x14ac:dyDescent="0.2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13177</v>
      </c>
      <c r="J443" s="79">
        <v>10211.200000000001</v>
      </c>
      <c r="K443" s="79">
        <v>10211.200000000001</v>
      </c>
    </row>
    <row r="444" spans="1:11" ht="26.45" customHeight="1" x14ac:dyDescent="0.2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45" customHeight="1" x14ac:dyDescent="0.2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320.3</v>
      </c>
      <c r="J445" s="79">
        <v>642</v>
      </c>
      <c r="K445" s="79">
        <v>642</v>
      </c>
    </row>
    <row r="446" spans="1:11" ht="20.45" customHeight="1" x14ac:dyDescent="0.2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5" customHeight="1" x14ac:dyDescent="0.2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3366.4</v>
      </c>
      <c r="J451" s="79">
        <f>J452+J453+J454</f>
        <v>2891.5</v>
      </c>
      <c r="K451" s="79">
        <f>K452+K453+K454</f>
        <v>2933.7999999999997</v>
      </c>
    </row>
    <row r="452" spans="1:11" ht="19.899999999999999" customHeight="1" x14ac:dyDescent="0.2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2944.4</v>
      </c>
      <c r="J452" s="79">
        <v>2668.9</v>
      </c>
      <c r="K452" s="79">
        <v>2711.2</v>
      </c>
    </row>
    <row r="453" spans="1:11" ht="28.9" customHeight="1" x14ac:dyDescent="0.2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45" customHeight="1" x14ac:dyDescent="0.2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15" customHeight="1" x14ac:dyDescent="0.2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5" customHeight="1" x14ac:dyDescent="0.2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9" customHeight="1" x14ac:dyDescent="0.2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5" customHeight="1" x14ac:dyDescent="0.2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5" customHeight="1" x14ac:dyDescent="0.2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5" customHeight="1" x14ac:dyDescent="0.2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5" customHeight="1" x14ac:dyDescent="0.2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5" customHeight="1" x14ac:dyDescent="0.2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5" customHeight="1" x14ac:dyDescent="0.2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5" customHeight="1" x14ac:dyDescent="0.2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5" customHeight="1" x14ac:dyDescent="0.2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15" customHeight="1" x14ac:dyDescent="0.2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6405</v>
      </c>
      <c r="J481" s="79">
        <v>0</v>
      </c>
      <c r="K481" s="79">
        <v>0</v>
      </c>
    </row>
    <row r="482" spans="1:11" ht="62.45" customHeight="1" x14ac:dyDescent="0.2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6405</v>
      </c>
      <c r="J482" s="79">
        <v>0</v>
      </c>
      <c r="K482" s="79">
        <v>0</v>
      </c>
    </row>
    <row r="483" spans="1:11" ht="36" customHeight="1" x14ac:dyDescent="0.2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6405</v>
      </c>
      <c r="J483" s="79">
        <v>0</v>
      </c>
      <c r="K483" s="79">
        <v>0</v>
      </c>
    </row>
    <row r="484" spans="1:11" s="25" customFormat="1" ht="59.45" customHeight="1" x14ac:dyDescent="0.2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5" customHeight="1" x14ac:dyDescent="0.2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15" customHeight="1" x14ac:dyDescent="0.2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15" customHeight="1" x14ac:dyDescent="0.2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149999999999999" customHeight="1" x14ac:dyDescent="0.2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45" customHeight="1" x14ac:dyDescent="0.2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00000000000006" customHeight="1" x14ac:dyDescent="0.2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13635.2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13635.2</v>
      </c>
      <c r="J506" s="79">
        <f>J507+J512</f>
        <v>12757.2</v>
      </c>
      <c r="K506" s="79">
        <f>K507+K512</f>
        <v>12757.2</v>
      </c>
    </row>
    <row r="507" spans="1:11" ht="42.75" customHeight="1" x14ac:dyDescent="0.2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10029.6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9436.2000000000007</v>
      </c>
      <c r="J508" s="79">
        <v>8608</v>
      </c>
      <c r="K508" s="79">
        <v>8608</v>
      </c>
    </row>
    <row r="509" spans="1:11" ht="39" customHeight="1" x14ac:dyDescent="0.2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45" customHeight="1" x14ac:dyDescent="0.2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149999999999999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1206980.9000000001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">
      <c r="H515" s="146"/>
      <c r="I515" s="147"/>
      <c r="J515" s="147"/>
      <c r="K515" s="146"/>
    </row>
    <row r="516" spans="1:11" x14ac:dyDescent="0.2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2023-12-21T13:24:35Z</cp:lastPrinted>
  <dcterms:created xsi:type="dcterms:W3CDTF">2016-10-04T07:03:55Z</dcterms:created>
  <dcterms:modified xsi:type="dcterms:W3CDTF">2024-01-12T08:27:51Z</dcterms:modified>
</cp:coreProperties>
</file>