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35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45621"/>
</workbook>
</file>

<file path=xl/calcChain.xml><?xml version="1.0" encoding="utf-8"?>
<calcChain xmlns="http://schemas.openxmlformats.org/spreadsheetml/2006/main">
  <c r="G212" i="35" l="1"/>
  <c r="G251" i="35"/>
  <c r="F86" i="34"/>
  <c r="F125" i="34" l="1"/>
  <c r="I409" i="36" l="1"/>
  <c r="I155" i="35"/>
  <c r="I154" i="35" s="1"/>
  <c r="I153" i="35" s="1"/>
  <c r="I152" i="35" s="1"/>
  <c r="I151" i="35" s="1"/>
  <c r="H155" i="35"/>
  <c r="H154" i="35" s="1"/>
  <c r="H153" i="35" s="1"/>
  <c r="H152" i="35" s="1"/>
  <c r="H151" i="35" s="1"/>
  <c r="G151" i="35"/>
  <c r="G152" i="35"/>
  <c r="G153" i="35"/>
  <c r="G154" i="35"/>
  <c r="G155" i="35"/>
  <c r="F631" i="34"/>
  <c r="I297" i="36" l="1"/>
  <c r="I220" i="35"/>
  <c r="I219" i="35" s="1"/>
  <c r="I218" i="35" s="1"/>
  <c r="I217" i="35" s="1"/>
  <c r="H220" i="35"/>
  <c r="H219" i="35" s="1"/>
  <c r="H218" i="35" s="1"/>
  <c r="H217" i="35" s="1"/>
  <c r="G220" i="35"/>
  <c r="G219" i="35" s="1"/>
  <c r="G218" i="35" s="1"/>
  <c r="G217" i="35" s="1"/>
  <c r="H94" i="34"/>
  <c r="H93" i="34" s="1"/>
  <c r="H92" i="34" s="1"/>
  <c r="H91" i="34" s="1"/>
  <c r="G94" i="34"/>
  <c r="G93" i="34"/>
  <c r="G92" i="34" s="1"/>
  <c r="G91" i="34" s="1"/>
  <c r="F94" i="34"/>
  <c r="F93" i="34" s="1"/>
  <c r="F92" i="34" s="1"/>
  <c r="F91" i="34" s="1"/>
  <c r="I477" i="35" l="1"/>
  <c r="I476" i="35" s="1"/>
  <c r="H477" i="35"/>
  <c r="G477" i="35"/>
  <c r="G476" i="35" s="1"/>
  <c r="H476" i="35"/>
  <c r="H373" i="34" l="1"/>
  <c r="H372" i="34" s="1"/>
  <c r="G373" i="34"/>
  <c r="G372" i="34" s="1"/>
  <c r="F373" i="34"/>
  <c r="F372" i="34" s="1"/>
  <c r="I406" i="36"/>
  <c r="I407" i="36"/>
  <c r="G636" i="35"/>
  <c r="F629" i="34"/>
  <c r="F628" i="34" s="1"/>
  <c r="I259" i="36"/>
  <c r="G638" i="35" l="1"/>
  <c r="F627" i="34"/>
  <c r="F626" i="34" s="1"/>
  <c r="G634" i="35" l="1"/>
  <c r="G633" i="35" s="1"/>
  <c r="G635" i="35"/>
  <c r="I497" i="36"/>
  <c r="G600" i="35"/>
  <c r="G598" i="35"/>
  <c r="G597" i="35" s="1"/>
  <c r="G596" i="35" s="1"/>
  <c r="F591" i="34"/>
  <c r="F590" i="34" s="1"/>
  <c r="F589" i="34" s="1"/>
  <c r="F593" i="34"/>
  <c r="I396" i="36" l="1"/>
  <c r="G408" i="35"/>
  <c r="F300" i="34"/>
  <c r="G428" i="35"/>
  <c r="F320" i="34"/>
  <c r="G378" i="35"/>
  <c r="F270" i="34"/>
  <c r="G350" i="35"/>
  <c r="G349" i="35" s="1"/>
  <c r="G348" i="35" s="1"/>
  <c r="F242" i="34"/>
  <c r="F241" i="34" s="1"/>
  <c r="F240" i="34" s="1"/>
  <c r="I466" i="36" l="1"/>
  <c r="G232" i="35"/>
  <c r="F106" i="34"/>
  <c r="F36" i="34"/>
  <c r="F109" i="34"/>
  <c r="H531" i="35"/>
  <c r="G531" i="35"/>
  <c r="I505" i="36" l="1"/>
  <c r="G342" i="35"/>
  <c r="F234" i="34"/>
  <c r="K84" i="36"/>
  <c r="J84" i="36"/>
  <c r="I84" i="36"/>
  <c r="I452" i="35"/>
  <c r="H452" i="35"/>
  <c r="G452" i="35"/>
  <c r="F348" i="34"/>
  <c r="H348" i="34"/>
  <c r="G348" i="34"/>
  <c r="F37" i="37" l="1"/>
  <c r="E37" i="37"/>
  <c r="F31" i="37"/>
  <c r="E31" i="37"/>
  <c r="D31" i="37"/>
  <c r="K380" i="36"/>
  <c r="J380" i="36"/>
  <c r="I380" i="36"/>
  <c r="K378" i="36"/>
  <c r="J378" i="36"/>
  <c r="I378" i="36"/>
  <c r="I400" i="35"/>
  <c r="H400" i="35"/>
  <c r="G400" i="35"/>
  <c r="I398" i="35"/>
  <c r="H398" i="35"/>
  <c r="G398" i="35"/>
  <c r="H292" i="34"/>
  <c r="G292" i="34"/>
  <c r="F292" i="34"/>
  <c r="F352" i="34" l="1"/>
  <c r="H290" i="34"/>
  <c r="G290" i="34"/>
  <c r="F290" i="34"/>
  <c r="I513" i="35"/>
  <c r="H513" i="35"/>
  <c r="G513" i="35"/>
  <c r="K34" i="36"/>
  <c r="K31" i="36" s="1"/>
  <c r="J34" i="36"/>
  <c r="J31" i="36" s="1"/>
  <c r="I415" i="35"/>
  <c r="I414" i="35" s="1"/>
  <c r="H415" i="35"/>
  <c r="H414" i="35" s="1"/>
  <c r="K144" i="36" l="1"/>
  <c r="J144" i="36"/>
  <c r="I144" i="36"/>
  <c r="I80" i="35"/>
  <c r="H80" i="35"/>
  <c r="G80" i="35"/>
  <c r="K166" i="36"/>
  <c r="J166" i="36"/>
  <c r="I166" i="36"/>
  <c r="I117" i="35"/>
  <c r="H117" i="35"/>
  <c r="G117" i="35"/>
  <c r="I112" i="35"/>
  <c r="H112" i="35"/>
  <c r="G112" i="35"/>
  <c r="I59" i="35"/>
  <c r="H59" i="35"/>
  <c r="G59" i="35"/>
  <c r="I61" i="35"/>
  <c r="H61" i="35"/>
  <c r="G61" i="35"/>
  <c r="I94" i="35"/>
  <c r="H94" i="35"/>
  <c r="G94" i="35"/>
  <c r="K117" i="36"/>
  <c r="J117" i="36"/>
  <c r="I117" i="36"/>
  <c r="I54" i="35"/>
  <c r="H54" i="35"/>
  <c r="G54" i="35"/>
  <c r="K127" i="36"/>
  <c r="J127" i="36"/>
  <c r="I127" i="36"/>
  <c r="K131" i="36"/>
  <c r="J131" i="36"/>
  <c r="I131" i="36"/>
  <c r="K171" i="36"/>
  <c r="J171" i="36"/>
  <c r="I171" i="36"/>
  <c r="K173" i="36"/>
  <c r="J173" i="36"/>
  <c r="I173" i="36"/>
  <c r="H402" i="34"/>
  <c r="G402" i="34"/>
  <c r="F402" i="34"/>
  <c r="K272" i="36"/>
  <c r="J272" i="36"/>
  <c r="I272" i="36"/>
  <c r="I559" i="35"/>
  <c r="H559" i="35"/>
  <c r="G559" i="35"/>
  <c r="H547" i="34"/>
  <c r="G547" i="34"/>
  <c r="F547" i="34"/>
  <c r="I648" i="35"/>
  <c r="H648" i="35"/>
  <c r="G648" i="35"/>
  <c r="G58" i="35" l="1"/>
  <c r="K439" i="36"/>
  <c r="J439" i="36"/>
  <c r="I439" i="36"/>
  <c r="I660" i="35"/>
  <c r="H660" i="35"/>
  <c r="G660" i="35"/>
  <c r="K265" i="36" l="1"/>
  <c r="J265" i="36"/>
  <c r="K268" i="36"/>
  <c r="J268" i="36"/>
  <c r="I268" i="36"/>
  <c r="K215" i="36"/>
  <c r="J215" i="36"/>
  <c r="I215" i="36"/>
  <c r="K476" i="36"/>
  <c r="J476" i="36"/>
  <c r="I476" i="36"/>
  <c r="I566" i="35"/>
  <c r="H566" i="35"/>
  <c r="I569" i="35"/>
  <c r="H569" i="35"/>
  <c r="G569" i="35"/>
  <c r="I239" i="35"/>
  <c r="H239" i="35"/>
  <c r="G239" i="35"/>
  <c r="H554" i="34"/>
  <c r="G554" i="34"/>
  <c r="H491" i="34"/>
  <c r="G491" i="34"/>
  <c r="H487" i="34"/>
  <c r="G487" i="34"/>
  <c r="K277" i="36"/>
  <c r="K276" i="36" s="1"/>
  <c r="K275" i="36" s="1"/>
  <c r="J277" i="36"/>
  <c r="J276" i="36" s="1"/>
  <c r="J275" i="36" s="1"/>
  <c r="I277" i="36"/>
  <c r="I276" i="36" s="1"/>
  <c r="I275" i="36" s="1"/>
  <c r="I503" i="35"/>
  <c r="I502" i="35" s="1"/>
  <c r="I501" i="35" s="1"/>
  <c r="I500" i="35" s="1"/>
  <c r="H503" i="35"/>
  <c r="H502" i="35" s="1"/>
  <c r="H501" i="35" s="1"/>
  <c r="H500" i="35" s="1"/>
  <c r="G503" i="35"/>
  <c r="G502" i="35" s="1"/>
  <c r="G501" i="35" s="1"/>
  <c r="G500" i="35" s="1"/>
  <c r="H481" i="34"/>
  <c r="H480" i="34" s="1"/>
  <c r="H479" i="34" s="1"/>
  <c r="H478" i="34" s="1"/>
  <c r="G481" i="34"/>
  <c r="G480" i="34" s="1"/>
  <c r="G479" i="34" s="1"/>
  <c r="G478" i="34" s="1"/>
  <c r="F481" i="34"/>
  <c r="F480" i="34" s="1"/>
  <c r="F479" i="34" s="1"/>
  <c r="F478" i="34" s="1"/>
  <c r="H486" i="34" l="1"/>
  <c r="G486" i="34"/>
  <c r="K256" i="36"/>
  <c r="J256" i="36"/>
  <c r="I256" i="36"/>
  <c r="K246" i="36"/>
  <c r="J246" i="36"/>
  <c r="I246" i="36"/>
  <c r="K232" i="36"/>
  <c r="J232" i="36"/>
  <c r="I232" i="36"/>
  <c r="I550" i="35"/>
  <c r="H550" i="35"/>
  <c r="G550" i="35"/>
  <c r="I540" i="35"/>
  <c r="H540" i="35"/>
  <c r="G540" i="35"/>
  <c r="I529" i="35"/>
  <c r="H529" i="35"/>
  <c r="G529" i="35"/>
  <c r="I526" i="35"/>
  <c r="H526" i="35"/>
  <c r="G526" i="35"/>
  <c r="K520" i="36"/>
  <c r="J520" i="36"/>
  <c r="I520" i="36"/>
  <c r="I497" i="35"/>
  <c r="H497" i="35"/>
  <c r="G497" i="35"/>
  <c r="K413" i="36" l="1"/>
  <c r="K412" i="36" s="1"/>
  <c r="J413" i="36"/>
  <c r="J412" i="36" s="1"/>
  <c r="I628" i="35"/>
  <c r="I627" i="35" s="1"/>
  <c r="H628" i="35"/>
  <c r="H627" i="35" s="1"/>
  <c r="H621" i="34"/>
  <c r="H620" i="34" s="1"/>
  <c r="G621" i="34"/>
  <c r="G620" i="34" s="1"/>
  <c r="F621" i="34"/>
  <c r="K400" i="36"/>
  <c r="J400" i="36"/>
  <c r="I400" i="36"/>
  <c r="I621" i="35"/>
  <c r="H621" i="35"/>
  <c r="G621" i="35"/>
  <c r="H614" i="34"/>
  <c r="G614" i="34"/>
  <c r="F614" i="34"/>
  <c r="K376" i="36"/>
  <c r="J376" i="36"/>
  <c r="I376" i="36"/>
  <c r="J374" i="36"/>
  <c r="I374" i="36"/>
  <c r="I372" i="36"/>
  <c r="K370" i="36"/>
  <c r="K363" i="36" s="1"/>
  <c r="J370" i="36"/>
  <c r="I370" i="36"/>
  <c r="I368" i="36"/>
  <c r="I366" i="36"/>
  <c r="I364" i="36"/>
  <c r="I396" i="35"/>
  <c r="H396" i="35"/>
  <c r="G396" i="35"/>
  <c r="H394" i="35"/>
  <c r="G394" i="35"/>
  <c r="G392" i="35"/>
  <c r="I390" i="35"/>
  <c r="H390" i="35"/>
  <c r="H383" i="35" s="1"/>
  <c r="G390" i="35"/>
  <c r="G388" i="35"/>
  <c r="G386" i="35"/>
  <c r="G384" i="35"/>
  <c r="H282" i="34"/>
  <c r="G282" i="34"/>
  <c r="F282" i="34"/>
  <c r="G383" i="35" l="1"/>
  <c r="I363" i="36"/>
  <c r="J363" i="36"/>
  <c r="I383" i="35"/>
  <c r="H307" i="34"/>
  <c r="H306" i="34" s="1"/>
  <c r="G307" i="34"/>
  <c r="G306" i="34" s="1"/>
  <c r="K103" i="36"/>
  <c r="J103" i="36"/>
  <c r="I103" i="36"/>
  <c r="I101" i="36"/>
  <c r="G354" i="35"/>
  <c r="I356" i="35"/>
  <c r="H356" i="35"/>
  <c r="G356" i="35"/>
  <c r="H248" i="34"/>
  <c r="G248" i="34"/>
  <c r="F248" i="34"/>
  <c r="K49" i="36"/>
  <c r="J49" i="36"/>
  <c r="I474" i="35"/>
  <c r="I473" i="35" s="1"/>
  <c r="I472" i="35" s="1"/>
  <c r="H474" i="35"/>
  <c r="H473" i="35" s="1"/>
  <c r="H472" i="35" s="1"/>
  <c r="H370" i="34"/>
  <c r="H369" i="34" s="1"/>
  <c r="H368" i="34" s="1"/>
  <c r="G370" i="34"/>
  <c r="G369" i="34" s="1"/>
  <c r="I63" i="36"/>
  <c r="G438" i="35"/>
  <c r="F330" i="34"/>
  <c r="I110" i="36"/>
  <c r="G359" i="35"/>
  <c r="G358" i="35" s="1"/>
  <c r="F251" i="34"/>
  <c r="F250" i="34" s="1"/>
  <c r="I100" i="36" l="1"/>
  <c r="G353" i="35"/>
  <c r="G368" i="34"/>
  <c r="K108" i="36"/>
  <c r="J108" i="36"/>
  <c r="I108" i="36"/>
  <c r="K106" i="36"/>
  <c r="J106" i="36"/>
  <c r="I106" i="36"/>
  <c r="I318" i="35"/>
  <c r="H318" i="35"/>
  <c r="G318" i="35"/>
  <c r="I316" i="35"/>
  <c r="H316" i="35"/>
  <c r="G316" i="35"/>
  <c r="G315" i="35" l="1"/>
  <c r="K105" i="36"/>
  <c r="I105" i="36"/>
  <c r="J105" i="36"/>
  <c r="I315" i="35"/>
  <c r="H315" i="35"/>
  <c r="H210" i="34"/>
  <c r="G210" i="34"/>
  <c r="H208" i="34"/>
  <c r="G208" i="34"/>
  <c r="F210" i="34"/>
  <c r="F208" i="34"/>
  <c r="K299" i="36"/>
  <c r="J299" i="36"/>
  <c r="I299" i="36"/>
  <c r="I293" i="35"/>
  <c r="H293" i="35"/>
  <c r="G293" i="35"/>
  <c r="H173" i="34"/>
  <c r="G173" i="34"/>
  <c r="F173" i="34"/>
  <c r="G207" i="34" l="1"/>
  <c r="H207" i="34"/>
  <c r="F207" i="34"/>
  <c r="G96" i="35"/>
  <c r="K416" i="36"/>
  <c r="K415" i="36" s="1"/>
  <c r="J416" i="36"/>
  <c r="J415" i="36" s="1"/>
  <c r="I416" i="36"/>
  <c r="I415" i="36" s="1"/>
  <c r="I631" i="35"/>
  <c r="I630" i="35" s="1"/>
  <c r="H631" i="35"/>
  <c r="H630" i="35" s="1"/>
  <c r="G631" i="35"/>
  <c r="G630" i="35" s="1"/>
  <c r="H624" i="34"/>
  <c r="H623" i="34" s="1"/>
  <c r="G624" i="34"/>
  <c r="G623" i="34" s="1"/>
  <c r="F624" i="34"/>
  <c r="F623" i="34" s="1"/>
  <c r="K514" i="36"/>
  <c r="K513" i="36" s="1"/>
  <c r="J514" i="36"/>
  <c r="J513" i="36" s="1"/>
  <c r="I514" i="36"/>
  <c r="I513" i="36" s="1"/>
  <c r="I333" i="35"/>
  <c r="I332" i="35" s="1"/>
  <c r="I331" i="35" s="1"/>
  <c r="I330" i="35" s="1"/>
  <c r="H333" i="35"/>
  <c r="H332" i="35" s="1"/>
  <c r="H331" i="35" s="1"/>
  <c r="H330" i="35" s="1"/>
  <c r="G333" i="35"/>
  <c r="G332" i="35" s="1"/>
  <c r="G331" i="35" s="1"/>
  <c r="G330" i="35" s="1"/>
  <c r="H225" i="34"/>
  <c r="H224" i="34" s="1"/>
  <c r="H223" i="34" s="1"/>
  <c r="H222" i="34" s="1"/>
  <c r="G225" i="34"/>
  <c r="G224" i="34" s="1"/>
  <c r="G223" i="34" s="1"/>
  <c r="G222" i="34" s="1"/>
  <c r="F225" i="34"/>
  <c r="F224" i="34" s="1"/>
  <c r="F223" i="34" s="1"/>
  <c r="F222" i="34" s="1"/>
  <c r="K443" i="36" l="1"/>
  <c r="J443" i="36"/>
  <c r="I443" i="36"/>
  <c r="I224" i="35"/>
  <c r="H224" i="35"/>
  <c r="G224" i="35"/>
  <c r="H98" i="34"/>
  <c r="G98" i="34"/>
  <c r="F98" i="34"/>
  <c r="K199" i="36"/>
  <c r="K198" i="36" s="1"/>
  <c r="J199" i="36"/>
  <c r="J198" i="36" s="1"/>
  <c r="I199" i="36"/>
  <c r="I198" i="36" s="1"/>
  <c r="I102" i="35"/>
  <c r="I101" i="35" s="1"/>
  <c r="H102" i="35"/>
  <c r="H101" i="35" s="1"/>
  <c r="G102" i="35"/>
  <c r="G101" i="35" s="1"/>
  <c r="F440" i="34"/>
  <c r="F439" i="34" s="1"/>
  <c r="I190" i="35" l="1"/>
  <c r="H190" i="35"/>
  <c r="G190" i="35"/>
  <c r="H47" i="34"/>
  <c r="G47" i="34"/>
  <c r="F47" i="34"/>
  <c r="K484" i="36"/>
  <c r="J484" i="36"/>
  <c r="I484" i="36"/>
  <c r="K478" i="36"/>
  <c r="J478" i="36"/>
  <c r="I478" i="36"/>
  <c r="I184" i="35"/>
  <c r="H184" i="35"/>
  <c r="G184" i="35"/>
  <c r="H41" i="34"/>
  <c r="G41" i="34"/>
  <c r="F41" i="34"/>
  <c r="H430" i="34" l="1"/>
  <c r="G430" i="34"/>
  <c r="F430" i="34"/>
  <c r="J101" i="36" l="1"/>
  <c r="J100" i="36" s="1"/>
  <c r="I354" i="35"/>
  <c r="I353" i="35" s="1"/>
  <c r="I352" i="35" s="1"/>
  <c r="H354" i="35"/>
  <c r="H353" i="35" s="1"/>
  <c r="H352" i="35" s="1"/>
  <c r="G352" i="35"/>
  <c r="H246" i="34"/>
  <c r="H245" i="34" s="1"/>
  <c r="H244" i="34" s="1"/>
  <c r="G246" i="34"/>
  <c r="G245" i="34" s="1"/>
  <c r="G244" i="34" s="1"/>
  <c r="F246" i="34"/>
  <c r="F245" i="34" l="1"/>
  <c r="F244" i="34" s="1"/>
  <c r="D37" i="37" l="1"/>
  <c r="K54" i="36" l="1"/>
  <c r="J54" i="36"/>
  <c r="I54" i="36"/>
  <c r="I49" i="36"/>
  <c r="G474" i="35"/>
  <c r="G473" i="35" s="1"/>
  <c r="I471" i="35"/>
  <c r="H471" i="35"/>
  <c r="G367" i="34"/>
  <c r="H367" i="34"/>
  <c r="F370" i="34"/>
  <c r="F369" i="34" s="1"/>
  <c r="F368" i="34" l="1"/>
  <c r="F367" i="34" s="1"/>
  <c r="G472" i="35"/>
  <c r="G471" i="35" s="1"/>
  <c r="I345" i="36"/>
  <c r="I344" i="36" s="1"/>
  <c r="I335" i="36" s="1"/>
  <c r="I394" i="36"/>
  <c r="I393" i="36" s="1"/>
  <c r="G406" i="35"/>
  <c r="G405" i="35" s="1"/>
  <c r="F298" i="34"/>
  <c r="F297" i="34" s="1"/>
  <c r="I39" i="36"/>
  <c r="I495" i="36" l="1"/>
  <c r="I494" i="36" s="1"/>
  <c r="I413" i="36" l="1"/>
  <c r="I412" i="36" s="1"/>
  <c r="G628" i="35"/>
  <c r="G627" i="35" s="1"/>
  <c r="F620" i="34"/>
  <c r="F276" i="34" l="1"/>
  <c r="I52" i="36"/>
  <c r="I48" i="36" s="1"/>
  <c r="I37" i="36"/>
  <c r="I41" i="36"/>
  <c r="I265" i="36"/>
  <c r="G566" i="35"/>
  <c r="F554" i="34"/>
  <c r="F284" i="34" l="1"/>
  <c r="K249" i="36"/>
  <c r="K248" i="36" s="1"/>
  <c r="J249" i="36"/>
  <c r="J248" i="36" s="1"/>
  <c r="I249" i="36"/>
  <c r="I248" i="36" s="1"/>
  <c r="I543" i="35"/>
  <c r="I542" i="35" s="1"/>
  <c r="H543" i="35"/>
  <c r="H542" i="35" s="1"/>
  <c r="G543" i="35"/>
  <c r="G542" i="35" s="1"/>
  <c r="H531" i="34"/>
  <c r="H530" i="34" s="1"/>
  <c r="G531" i="34"/>
  <c r="G530" i="34" s="1"/>
  <c r="F531" i="34"/>
  <c r="F530" i="34" s="1"/>
  <c r="I387" i="36"/>
  <c r="G468" i="35"/>
  <c r="F364" i="34"/>
  <c r="I241" i="36"/>
  <c r="G535" i="35"/>
  <c r="F523" i="34"/>
  <c r="I29" i="36"/>
  <c r="I28" i="36" s="1"/>
  <c r="I471" i="36" l="1"/>
  <c r="G262" i="35"/>
  <c r="F138" i="34"/>
  <c r="I404" i="36" l="1"/>
  <c r="G625" i="35"/>
  <c r="F618" i="34"/>
  <c r="I385" i="36"/>
  <c r="G466" i="35"/>
  <c r="F362" i="34"/>
  <c r="I95" i="36"/>
  <c r="G460" i="35"/>
  <c r="F356" i="34"/>
  <c r="I43" i="36"/>
  <c r="I36" i="36" s="1"/>
  <c r="G420" i="35"/>
  <c r="G417" i="35" s="1"/>
  <c r="F312" i="34"/>
  <c r="F309" i="34" s="1"/>
  <c r="K333" i="36"/>
  <c r="J333" i="36"/>
  <c r="I333" i="36"/>
  <c r="I77" i="36" l="1"/>
  <c r="I76" i="36" s="1"/>
  <c r="I129" i="36"/>
  <c r="I74" i="36" l="1"/>
  <c r="G445" i="35"/>
  <c r="F341" i="34"/>
  <c r="I68" i="36" l="1"/>
  <c r="F335" i="34"/>
  <c r="I61" i="36"/>
  <c r="I60" i="36" s="1"/>
  <c r="G436" i="35"/>
  <c r="G435" i="35" s="1"/>
  <c r="F328" i="34"/>
  <c r="F327" i="34" s="1"/>
  <c r="I34" i="36" l="1"/>
  <c r="G415" i="35"/>
  <c r="G414" i="35" s="1"/>
  <c r="F307" i="34"/>
  <c r="F306" i="34" s="1"/>
  <c r="F56" i="37" l="1"/>
  <c r="E56" i="37"/>
  <c r="D56" i="37"/>
  <c r="K46" i="36" l="1"/>
  <c r="K45" i="36" s="1"/>
  <c r="J46" i="36"/>
  <c r="J45" i="36" s="1"/>
  <c r="I46" i="36"/>
  <c r="I45" i="36" s="1"/>
  <c r="I423" i="35" l="1"/>
  <c r="I422" i="35" s="1"/>
  <c r="H423" i="35"/>
  <c r="H422" i="35" s="1"/>
  <c r="G423" i="35"/>
  <c r="G422" i="35" s="1"/>
  <c r="K225" i="36"/>
  <c r="K224" i="36" s="1"/>
  <c r="J225" i="36"/>
  <c r="J224" i="36" s="1"/>
  <c r="I225" i="36"/>
  <c r="I224" i="36" s="1"/>
  <c r="I142" i="35"/>
  <c r="I141" i="35" s="1"/>
  <c r="H142" i="35"/>
  <c r="H141" i="35" s="1"/>
  <c r="G142" i="35"/>
  <c r="G141" i="35" s="1"/>
  <c r="H501" i="34"/>
  <c r="H500" i="34" s="1"/>
  <c r="F501" i="34"/>
  <c r="F500" i="34" s="1"/>
  <c r="G501" i="34"/>
  <c r="G500" i="34" s="1"/>
  <c r="K239" i="36"/>
  <c r="J239" i="36"/>
  <c r="I239" i="36"/>
  <c r="I533" i="35"/>
  <c r="I528" i="35" s="1"/>
  <c r="H533" i="35"/>
  <c r="H528" i="35" s="1"/>
  <c r="G533" i="35"/>
  <c r="G528" i="35" s="1"/>
  <c r="H521" i="34"/>
  <c r="G521" i="34"/>
  <c r="F521" i="34"/>
  <c r="I181" i="36"/>
  <c r="H443" i="34" l="1"/>
  <c r="H442" i="34" s="1"/>
  <c r="G443" i="34"/>
  <c r="G442" i="34" s="1"/>
  <c r="F443" i="34"/>
  <c r="F442" i="34" s="1"/>
  <c r="I70" i="36" l="1"/>
  <c r="I66" i="36"/>
  <c r="G441" i="35"/>
  <c r="F333" i="34"/>
  <c r="F337" i="34"/>
  <c r="I89" i="35"/>
  <c r="H89" i="35"/>
  <c r="G89" i="35"/>
  <c r="F26" i="37" l="1"/>
  <c r="E26" i="37"/>
  <c r="D26" i="37"/>
  <c r="D18" i="37"/>
  <c r="F280" i="34" l="1"/>
  <c r="K211" i="36" l="1"/>
  <c r="J211" i="36"/>
  <c r="I211" i="36"/>
  <c r="K462" i="36"/>
  <c r="J462" i="36"/>
  <c r="I462" i="36"/>
  <c r="I210" i="36" l="1"/>
  <c r="J210" i="36"/>
  <c r="K210" i="36"/>
  <c r="I279" i="35"/>
  <c r="I278" i="35" s="1"/>
  <c r="H279" i="35"/>
  <c r="H278" i="35" s="1"/>
  <c r="G279" i="35"/>
  <c r="G278" i="35" s="1"/>
  <c r="I276" i="35"/>
  <c r="I275" i="35" s="1"/>
  <c r="H276" i="35"/>
  <c r="H275" i="35" s="1"/>
  <c r="G276" i="35"/>
  <c r="G275" i="35" s="1"/>
  <c r="I273" i="35"/>
  <c r="I272" i="35" s="1"/>
  <c r="H273" i="35"/>
  <c r="H272" i="35" s="1"/>
  <c r="G273" i="35"/>
  <c r="G272" i="35" s="1"/>
  <c r="I270" i="35"/>
  <c r="I269" i="35" s="1"/>
  <c r="H270" i="35"/>
  <c r="H269" i="35" s="1"/>
  <c r="G270" i="35"/>
  <c r="G269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299" i="35"/>
  <c r="H299" i="35"/>
  <c r="H179" i="34"/>
  <c r="G179" i="34"/>
  <c r="I29" i="35"/>
  <c r="I28" i="35" s="1"/>
  <c r="H29" i="35"/>
  <c r="H28" i="35" s="1"/>
  <c r="G29" i="35"/>
  <c r="G28" i="35" s="1"/>
  <c r="K331" i="36"/>
  <c r="K330" i="36" s="1"/>
  <c r="J331" i="36"/>
  <c r="J330" i="36" s="1"/>
  <c r="I331" i="36"/>
  <c r="I330" i="36" s="1"/>
  <c r="K328" i="36"/>
  <c r="K327" i="36" s="1"/>
  <c r="J328" i="36"/>
  <c r="J327" i="36" s="1"/>
  <c r="I328" i="36"/>
  <c r="I327" i="36" s="1"/>
  <c r="K325" i="36"/>
  <c r="K324" i="36" s="1"/>
  <c r="J325" i="36"/>
  <c r="J324" i="36" s="1"/>
  <c r="I325" i="36"/>
  <c r="I324" i="36" s="1"/>
  <c r="K322" i="36"/>
  <c r="K321" i="36" s="1"/>
  <c r="J322" i="36"/>
  <c r="J321" i="36" s="1"/>
  <c r="I322" i="36"/>
  <c r="I321" i="36" s="1"/>
  <c r="F286" i="34"/>
  <c r="H557" i="34"/>
  <c r="G557" i="34"/>
  <c r="F557" i="34"/>
  <c r="J320" i="36" l="1"/>
  <c r="I268" i="35"/>
  <c r="I267" i="35" s="1"/>
  <c r="G268" i="35"/>
  <c r="G267" i="35" s="1"/>
  <c r="I565" i="35"/>
  <c r="I564" i="35" s="1"/>
  <c r="I563" i="35" s="1"/>
  <c r="I562" i="35" s="1"/>
  <c r="F144" i="34"/>
  <c r="F143" i="34" s="1"/>
  <c r="G553" i="34"/>
  <c r="G552" i="34" s="1"/>
  <c r="G551" i="34" s="1"/>
  <c r="G550" i="34" s="1"/>
  <c r="H144" i="34"/>
  <c r="H143" i="34" s="1"/>
  <c r="H268" i="35"/>
  <c r="H267" i="35" s="1"/>
  <c r="H553" i="34"/>
  <c r="H552" i="34" s="1"/>
  <c r="H551" i="34" s="1"/>
  <c r="H550" i="34" s="1"/>
  <c r="H565" i="35"/>
  <c r="H564" i="35" s="1"/>
  <c r="H563" i="35" s="1"/>
  <c r="H562" i="35" s="1"/>
  <c r="K320" i="36"/>
  <c r="G565" i="35"/>
  <c r="G564" i="35" s="1"/>
  <c r="G563" i="35" s="1"/>
  <c r="G562" i="35" s="1"/>
  <c r="I320" i="36"/>
  <c r="G144" i="34"/>
  <c r="G143" i="34" s="1"/>
  <c r="F553" i="34"/>
  <c r="F552" i="34" s="1"/>
  <c r="F551" i="34" s="1"/>
  <c r="F550" i="34" s="1"/>
  <c r="K235" i="36" l="1"/>
  <c r="K234" i="36" s="1"/>
  <c r="J235" i="36"/>
  <c r="I235" i="36"/>
  <c r="K230" i="36"/>
  <c r="J230" i="36"/>
  <c r="I230" i="36"/>
  <c r="I524" i="35"/>
  <c r="H524" i="35"/>
  <c r="G524" i="35"/>
  <c r="K244" i="36"/>
  <c r="J244" i="36"/>
  <c r="I244" i="36"/>
  <c r="I538" i="35"/>
  <c r="H538" i="35"/>
  <c r="G538" i="35"/>
  <c r="H470" i="34"/>
  <c r="G470" i="34"/>
  <c r="F470" i="34"/>
  <c r="K529" i="36"/>
  <c r="J529" i="36"/>
  <c r="I529" i="36"/>
  <c r="I248" i="35"/>
  <c r="H248" i="35"/>
  <c r="G248" i="35"/>
  <c r="I92" i="35"/>
  <c r="H92" i="35"/>
  <c r="G92" i="35"/>
  <c r="G91" i="35" s="1"/>
  <c r="I77" i="35"/>
  <c r="H77" i="35"/>
  <c r="G77" i="35"/>
  <c r="K492" i="36"/>
  <c r="J492" i="36"/>
  <c r="I492" i="36"/>
  <c r="I198" i="35"/>
  <c r="H198" i="35"/>
  <c r="G198" i="35"/>
  <c r="K474" i="36"/>
  <c r="J474" i="36"/>
  <c r="I474" i="36"/>
  <c r="K460" i="36"/>
  <c r="J460" i="36"/>
  <c r="I460" i="36"/>
  <c r="H23" i="34"/>
  <c r="G23" i="34"/>
  <c r="F23" i="34"/>
  <c r="H21" i="34"/>
  <c r="G21" i="34"/>
  <c r="F21" i="34"/>
  <c r="I172" i="35"/>
  <c r="H172" i="35"/>
  <c r="I174" i="35"/>
  <c r="H174" i="35"/>
  <c r="G174" i="35"/>
  <c r="I171" i="35" l="1"/>
  <c r="I170" i="35" s="1"/>
  <c r="I169" i="35" s="1"/>
  <c r="H20" i="34"/>
  <c r="H19" i="34" s="1"/>
  <c r="F20" i="34"/>
  <c r="F19" i="34" s="1"/>
  <c r="G20" i="34"/>
  <c r="G19" i="34" s="1"/>
  <c r="H171" i="35"/>
  <c r="H170" i="35" s="1"/>
  <c r="H169" i="35" s="1"/>
  <c r="G172" i="35"/>
  <c r="G171" i="35" s="1"/>
  <c r="G170" i="35" s="1"/>
  <c r="G169" i="35" s="1"/>
  <c r="I644" i="35" l="1"/>
  <c r="H644" i="35"/>
  <c r="G644" i="35"/>
  <c r="H76" i="34"/>
  <c r="G76" i="34"/>
  <c r="F76" i="34"/>
  <c r="H80" i="34"/>
  <c r="G80" i="34"/>
  <c r="F80" i="34"/>
  <c r="F75" i="34" l="1"/>
  <c r="H75" i="34"/>
  <c r="I643" i="35"/>
  <c r="I642" i="35" s="1"/>
  <c r="I641" i="35" s="1"/>
  <c r="I640" i="35" s="1"/>
  <c r="G75" i="34"/>
  <c r="G643" i="35"/>
  <c r="G642" i="35" s="1"/>
  <c r="G641" i="35" s="1"/>
  <c r="G640" i="35" s="1"/>
  <c r="H643" i="35"/>
  <c r="H642" i="35" s="1"/>
  <c r="H641" i="35" s="1"/>
  <c r="H640" i="35" s="1"/>
  <c r="I165" i="35"/>
  <c r="H165" i="35"/>
  <c r="G165" i="35"/>
  <c r="K305" i="36" l="1"/>
  <c r="J305" i="36"/>
  <c r="I305" i="36"/>
  <c r="K292" i="36"/>
  <c r="J292" i="36"/>
  <c r="I292" i="36"/>
  <c r="H605" i="34" l="1"/>
  <c r="H604" i="34" s="1"/>
  <c r="H603" i="34" s="1"/>
  <c r="G605" i="34"/>
  <c r="G604" i="34" s="1"/>
  <c r="G603" i="34" s="1"/>
  <c r="F605" i="34"/>
  <c r="F604" i="34" s="1"/>
  <c r="F603" i="34" s="1"/>
  <c r="I612" i="35"/>
  <c r="I611" i="35" s="1"/>
  <c r="I610" i="35" s="1"/>
  <c r="H612" i="35"/>
  <c r="H611" i="35" s="1"/>
  <c r="H610" i="35" s="1"/>
  <c r="G612" i="35"/>
  <c r="G611" i="35" s="1"/>
  <c r="G610" i="35" s="1"/>
  <c r="K430" i="36"/>
  <c r="K429" i="36" s="1"/>
  <c r="K428" i="36" s="1"/>
  <c r="J430" i="36"/>
  <c r="J429" i="36" s="1"/>
  <c r="J428" i="36" s="1"/>
  <c r="I430" i="36"/>
  <c r="I429" i="36" s="1"/>
  <c r="I428" i="36" s="1"/>
  <c r="K93" i="36"/>
  <c r="J93" i="36"/>
  <c r="I93" i="36"/>
  <c r="K91" i="36"/>
  <c r="J91" i="36"/>
  <c r="I91" i="36"/>
  <c r="I458" i="35"/>
  <c r="H458" i="35"/>
  <c r="G458" i="35"/>
  <c r="I456" i="35"/>
  <c r="H456" i="35"/>
  <c r="G456" i="35"/>
  <c r="H354" i="34"/>
  <c r="G354" i="34"/>
  <c r="F354" i="34"/>
  <c r="F351" i="34" s="1"/>
  <c r="H352" i="34"/>
  <c r="G352" i="34"/>
  <c r="I90" i="36" l="1"/>
  <c r="F350" i="34"/>
  <c r="G455" i="35"/>
  <c r="G454" i="35" s="1"/>
  <c r="G351" i="34"/>
  <c r="G350" i="34" s="1"/>
  <c r="J90" i="36"/>
  <c r="I455" i="35"/>
  <c r="I454" i="35" s="1"/>
  <c r="H351" i="34"/>
  <c r="H350" i="34" s="1"/>
  <c r="H455" i="35"/>
  <c r="H454" i="35" s="1"/>
  <c r="K90" i="36"/>
  <c r="K469" i="36" l="1"/>
  <c r="J469" i="36"/>
  <c r="I469" i="36"/>
  <c r="I260" i="35"/>
  <c r="I259" i="35" s="1"/>
  <c r="I258" i="35" s="1"/>
  <c r="I257" i="35" s="1"/>
  <c r="I256" i="35" s="1"/>
  <c r="H260" i="35"/>
  <c r="H259" i="35" s="1"/>
  <c r="H258" i="35" s="1"/>
  <c r="H257" i="35" s="1"/>
  <c r="H256" i="35" s="1"/>
  <c r="G260" i="35"/>
  <c r="H136" i="34"/>
  <c r="H135" i="34" s="1"/>
  <c r="H134" i="34" s="1"/>
  <c r="H133" i="34" s="1"/>
  <c r="H132" i="34" s="1"/>
  <c r="G136" i="34"/>
  <c r="G135" i="34" s="1"/>
  <c r="G134" i="34" s="1"/>
  <c r="G133" i="34" s="1"/>
  <c r="G132" i="34" s="1"/>
  <c r="F136" i="34"/>
  <c r="I555" i="35"/>
  <c r="H555" i="35"/>
  <c r="G555" i="35"/>
  <c r="K149" i="36"/>
  <c r="J149" i="36"/>
  <c r="I149" i="36"/>
  <c r="I85" i="35"/>
  <c r="H85" i="35"/>
  <c r="G85" i="35"/>
  <c r="H426" i="34"/>
  <c r="G426" i="34"/>
  <c r="F426" i="34"/>
  <c r="F135" i="34" l="1"/>
  <c r="F134" i="34" s="1"/>
  <c r="F133" i="34" s="1"/>
  <c r="G259" i="35"/>
  <c r="G258" i="35" s="1"/>
  <c r="G257" i="35" s="1"/>
  <c r="K193" i="36"/>
  <c r="K192" i="36" s="1"/>
  <c r="J193" i="36"/>
  <c r="J192" i="36" s="1"/>
  <c r="I193" i="36"/>
  <c r="I192" i="36" s="1"/>
  <c r="G440" i="34"/>
  <c r="G439" i="34" s="1"/>
  <c r="G256" i="35" l="1"/>
  <c r="F132" i="34"/>
  <c r="K387" i="36"/>
  <c r="J387" i="36"/>
  <c r="I468" i="35"/>
  <c r="H468" i="35"/>
  <c r="H364" i="34"/>
  <c r="G364" i="34"/>
  <c r="G310" i="34" l="1"/>
  <c r="G309" i="34" s="1"/>
  <c r="J37" i="36" l="1"/>
  <c r="J36" i="36" s="1"/>
  <c r="I254" i="35" l="1"/>
  <c r="I253" i="35" s="1"/>
  <c r="H254" i="35"/>
  <c r="H253" i="35" s="1"/>
  <c r="G254" i="35"/>
  <c r="G253" i="35" s="1"/>
  <c r="I342" i="36" l="1"/>
  <c r="I341" i="36" s="1"/>
  <c r="K446" i="36" l="1"/>
  <c r="J446" i="36"/>
  <c r="I446" i="36"/>
  <c r="I442" i="36" s="1"/>
  <c r="I227" i="35"/>
  <c r="H227" i="35"/>
  <c r="G227" i="35"/>
  <c r="G223" i="35" s="1"/>
  <c r="H101" i="34"/>
  <c r="H97" i="34" s="1"/>
  <c r="G101" i="34"/>
  <c r="G97" i="34" s="1"/>
  <c r="F101" i="34"/>
  <c r="F97" i="34" s="1"/>
  <c r="I179" i="36" l="1"/>
  <c r="F437" i="34"/>
  <c r="K82" i="36" l="1"/>
  <c r="J82" i="36"/>
  <c r="I82" i="36"/>
  <c r="I450" i="35" l="1"/>
  <c r="H450" i="35"/>
  <c r="G450" i="35"/>
  <c r="H346" i="34"/>
  <c r="G346" i="34"/>
  <c r="F346" i="34"/>
  <c r="K383" i="36"/>
  <c r="K382" i="36" s="1"/>
  <c r="J383" i="36"/>
  <c r="J382" i="36" s="1"/>
  <c r="I383" i="36"/>
  <c r="I382" i="36" s="1"/>
  <c r="I464" i="35"/>
  <c r="H464" i="35"/>
  <c r="G464" i="35"/>
  <c r="G463" i="35" s="1"/>
  <c r="H360" i="34"/>
  <c r="H359" i="34" s="1"/>
  <c r="H358" i="34" s="1"/>
  <c r="G360" i="34"/>
  <c r="G359" i="34" s="1"/>
  <c r="G358" i="34" s="1"/>
  <c r="F360" i="34"/>
  <c r="F359" i="34" s="1"/>
  <c r="I98" i="36"/>
  <c r="I97" i="36" s="1"/>
  <c r="G313" i="35"/>
  <c r="G312" i="35" s="1"/>
  <c r="G311" i="35" s="1"/>
  <c r="F205" i="34"/>
  <c r="F204" i="34" s="1"/>
  <c r="F203" i="34" s="1"/>
  <c r="G462" i="35" l="1"/>
  <c r="H463" i="35"/>
  <c r="H462" i="35" s="1"/>
  <c r="I463" i="35"/>
  <c r="I462" i="35" s="1"/>
  <c r="F358" i="34"/>
  <c r="I615" i="35"/>
  <c r="I614" i="35" s="1"/>
  <c r="I609" i="35" s="1"/>
  <c r="H615" i="35"/>
  <c r="H614" i="35" s="1"/>
  <c r="H609" i="35" s="1"/>
  <c r="G615" i="35"/>
  <c r="G614" i="35" s="1"/>
  <c r="G609" i="35" s="1"/>
  <c r="H608" i="34"/>
  <c r="H607" i="34" s="1"/>
  <c r="H602" i="34" s="1"/>
  <c r="G608" i="34"/>
  <c r="G607" i="34" s="1"/>
  <c r="G602" i="34" s="1"/>
  <c r="F608" i="34"/>
  <c r="F607" i="34" s="1"/>
  <c r="F602" i="34" s="1"/>
  <c r="G286" i="34" l="1"/>
  <c r="K511" i="36" l="1"/>
  <c r="K510" i="36" s="1"/>
  <c r="J511" i="36"/>
  <c r="J510" i="36" s="1"/>
  <c r="I511" i="36"/>
  <c r="I510" i="36" s="1"/>
  <c r="I367" i="35"/>
  <c r="H367" i="35"/>
  <c r="G367" i="35"/>
  <c r="I366" i="35" l="1"/>
  <c r="I365" i="35" s="1"/>
  <c r="G366" i="35"/>
  <c r="G365" i="35" s="1"/>
  <c r="H366" i="35"/>
  <c r="H365" i="35" s="1"/>
  <c r="H259" i="34"/>
  <c r="H258" i="34" s="1"/>
  <c r="H257" i="34" s="1"/>
  <c r="G259" i="34"/>
  <c r="G258" i="34" s="1"/>
  <c r="G257" i="34" s="1"/>
  <c r="F259" i="34"/>
  <c r="F258" i="34" s="1"/>
  <c r="F257" i="34" s="1"/>
  <c r="I455" i="36" l="1"/>
  <c r="G179" i="35"/>
  <c r="I524" i="36" l="1"/>
  <c r="G243" i="35"/>
  <c r="F117" i="34"/>
  <c r="H517" i="34"/>
  <c r="H516" i="34" s="1"/>
  <c r="G517" i="34"/>
  <c r="F517" i="34"/>
  <c r="K57" i="36" l="1"/>
  <c r="K56" i="36" s="1"/>
  <c r="J57" i="36"/>
  <c r="J56" i="36" s="1"/>
  <c r="I57" i="36"/>
  <c r="I56" i="36" s="1"/>
  <c r="I431" i="35"/>
  <c r="I430" i="35" s="1"/>
  <c r="H431" i="35"/>
  <c r="H430" i="35" s="1"/>
  <c r="G431" i="35"/>
  <c r="G430" i="35" s="1"/>
  <c r="H323" i="34"/>
  <c r="H322" i="34" s="1"/>
  <c r="G323" i="34"/>
  <c r="G322" i="34" s="1"/>
  <c r="F323" i="34"/>
  <c r="F322" i="34" s="1"/>
  <c r="I264" i="36" l="1"/>
  <c r="I263" i="36" s="1"/>
  <c r="J264" i="36"/>
  <c r="J263" i="36" s="1"/>
  <c r="K264" i="36"/>
  <c r="K263" i="36" s="1"/>
  <c r="G299" i="35" l="1"/>
  <c r="F179" i="34"/>
  <c r="I72" i="36" l="1"/>
  <c r="I65" i="36" s="1"/>
  <c r="G443" i="35"/>
  <c r="G440" i="35" s="1"/>
  <c r="I418" i="35"/>
  <c r="I417" i="35" s="1"/>
  <c r="F339" i="34"/>
  <c r="F332" i="34" s="1"/>
  <c r="K65" i="36" l="1"/>
  <c r="J65" i="36"/>
  <c r="K48" i="36"/>
  <c r="J48" i="36"/>
  <c r="I426" i="35"/>
  <c r="I425" i="35" s="1"/>
  <c r="H426" i="35"/>
  <c r="H425" i="35" s="1"/>
  <c r="G426" i="35"/>
  <c r="G425" i="35" s="1"/>
  <c r="H318" i="34"/>
  <c r="H317" i="34" s="1"/>
  <c r="G318" i="34"/>
  <c r="G317" i="34" s="1"/>
  <c r="F318" i="34"/>
  <c r="F317" i="34" s="1"/>
  <c r="F60" i="37" l="1"/>
  <c r="E60" i="37"/>
  <c r="D60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3" i="37" l="1"/>
  <c r="F65" i="37" s="1"/>
  <c r="D63" i="37"/>
  <c r="E63" i="37"/>
  <c r="E65" i="37" s="1"/>
  <c r="I243" i="36"/>
  <c r="G537" i="35"/>
  <c r="F525" i="34"/>
  <c r="K175" i="36" l="1"/>
  <c r="J175" i="36"/>
  <c r="I175" i="36"/>
  <c r="I115" i="35"/>
  <c r="H115" i="35"/>
  <c r="G115" i="35"/>
  <c r="H456" i="34"/>
  <c r="G456" i="34"/>
  <c r="F456" i="34"/>
  <c r="K37" i="36" l="1"/>
  <c r="K36" i="36" s="1"/>
  <c r="H418" i="35"/>
  <c r="H417" i="35" s="1"/>
  <c r="H310" i="34" l="1"/>
  <c r="H309" i="34" s="1"/>
  <c r="K259" i="36"/>
  <c r="J259" i="36"/>
  <c r="I553" i="35"/>
  <c r="I552" i="35" s="1"/>
  <c r="H553" i="35"/>
  <c r="H552" i="35" s="1"/>
  <c r="G553" i="35"/>
  <c r="G552" i="35" s="1"/>
  <c r="H541" i="34"/>
  <c r="G541" i="34"/>
  <c r="F541" i="34"/>
  <c r="J229" i="36" l="1"/>
  <c r="J237" i="36"/>
  <c r="J234" i="36" s="1"/>
  <c r="I237" i="36"/>
  <c r="I234" i="36" s="1"/>
  <c r="G519" i="34"/>
  <c r="G516" i="34" s="1"/>
  <c r="F528" i="34"/>
  <c r="F511" i="34"/>
  <c r="F519" i="34"/>
  <c r="F516" i="34" s="1"/>
  <c r="I509" i="35"/>
  <c r="H509" i="35"/>
  <c r="G509" i="35"/>
  <c r="F487" i="34"/>
  <c r="F491" i="34"/>
  <c r="H508" i="35" l="1"/>
  <c r="I508" i="35"/>
  <c r="F486" i="34"/>
  <c r="I32" i="36"/>
  <c r="I31" i="36" s="1"/>
  <c r="G412" i="35"/>
  <c r="G418" i="35"/>
  <c r="F310" i="34"/>
  <c r="F458" i="34" l="1"/>
  <c r="F455" i="34" s="1"/>
  <c r="F395" i="34"/>
  <c r="F397" i="34"/>
  <c r="F278" i="34" l="1"/>
  <c r="K391" i="36"/>
  <c r="K390" i="36" s="1"/>
  <c r="J391" i="36"/>
  <c r="J390" i="36" s="1"/>
  <c r="J362" i="36" s="1"/>
  <c r="I391" i="36"/>
  <c r="I390" i="36" s="1"/>
  <c r="I362" i="36" s="1"/>
  <c r="I403" i="35"/>
  <c r="I402" i="35" s="1"/>
  <c r="I382" i="35" s="1"/>
  <c r="H403" i="35"/>
  <c r="H402" i="35" s="1"/>
  <c r="H382" i="35" s="1"/>
  <c r="G403" i="35"/>
  <c r="G402" i="35" s="1"/>
  <c r="G382" i="35" s="1"/>
  <c r="H295" i="34"/>
  <c r="H294" i="34" s="1"/>
  <c r="G295" i="34"/>
  <c r="G294" i="34" s="1"/>
  <c r="F295" i="34"/>
  <c r="F294" i="34" s="1"/>
  <c r="K318" i="36" l="1"/>
  <c r="K317" i="36" s="1"/>
  <c r="J318" i="36"/>
  <c r="J317" i="36" s="1"/>
  <c r="I318" i="36"/>
  <c r="I317" i="36" s="1"/>
  <c r="K315" i="36"/>
  <c r="K314" i="36" s="1"/>
  <c r="J315" i="36"/>
  <c r="J314" i="36" s="1"/>
  <c r="I315" i="36"/>
  <c r="I314" i="36" s="1"/>
  <c r="I32" i="35"/>
  <c r="I31" i="35" s="1"/>
  <c r="I27" i="35" s="1"/>
  <c r="H32" i="35"/>
  <c r="H31" i="35" s="1"/>
  <c r="H27" i="35" s="1"/>
  <c r="G32" i="35"/>
  <c r="G31" i="35" s="1"/>
  <c r="G27" i="35" s="1"/>
  <c r="I307" i="35"/>
  <c r="I306" i="35" s="1"/>
  <c r="I305" i="35" s="1"/>
  <c r="H307" i="35"/>
  <c r="H306" i="35" s="1"/>
  <c r="H305" i="35" s="1"/>
  <c r="G307" i="35"/>
  <c r="G306" i="35" s="1"/>
  <c r="G305" i="35" s="1"/>
  <c r="H193" i="34"/>
  <c r="H192" i="34" s="1"/>
  <c r="G193" i="34"/>
  <c r="G192" i="34" s="1"/>
  <c r="H190" i="34"/>
  <c r="H189" i="34" s="1"/>
  <c r="G190" i="34"/>
  <c r="G189" i="34" s="1"/>
  <c r="F190" i="34"/>
  <c r="F189" i="34" s="1"/>
  <c r="F193" i="34"/>
  <c r="F192" i="34" s="1"/>
  <c r="K222" i="36" l="1"/>
  <c r="J222" i="36"/>
  <c r="I222" i="36"/>
  <c r="K261" i="36" l="1"/>
  <c r="K258" i="36" s="1"/>
  <c r="J261" i="36"/>
  <c r="J258" i="36" s="1"/>
  <c r="I261" i="36"/>
  <c r="I258" i="36" s="1"/>
  <c r="I378" i="35" l="1"/>
  <c r="H378" i="35"/>
  <c r="I376" i="35"/>
  <c r="H376" i="35"/>
  <c r="G376" i="35"/>
  <c r="G375" i="35" s="1"/>
  <c r="K402" i="36"/>
  <c r="J402" i="36"/>
  <c r="I402" i="36"/>
  <c r="I399" i="36" s="1"/>
  <c r="I398" i="36" s="1"/>
  <c r="I623" i="35"/>
  <c r="H623" i="35"/>
  <c r="G623" i="35"/>
  <c r="H616" i="34"/>
  <c r="G616" i="34"/>
  <c r="F616" i="34"/>
  <c r="F613" i="34" s="1"/>
  <c r="I375" i="35" l="1"/>
  <c r="H375" i="35"/>
  <c r="H232" i="34" l="1"/>
  <c r="G232" i="34"/>
  <c r="F232" i="34"/>
  <c r="H230" i="34"/>
  <c r="G230" i="34"/>
  <c r="F230" i="34"/>
  <c r="F229" i="34" l="1"/>
  <c r="H268" i="34"/>
  <c r="G268" i="34"/>
  <c r="H270" i="34"/>
  <c r="G270" i="34"/>
  <c r="F268" i="34"/>
  <c r="F267" i="34" s="1"/>
  <c r="H267" i="34" l="1"/>
  <c r="G267" i="34"/>
  <c r="I223" i="35"/>
  <c r="H223" i="35"/>
  <c r="K442" i="36" l="1"/>
  <c r="J442" i="36"/>
  <c r="I202" i="35" l="1"/>
  <c r="I201" i="35" s="1"/>
  <c r="I200" i="35" s="1"/>
  <c r="H202" i="35"/>
  <c r="H201" i="35" s="1"/>
  <c r="H200" i="35" s="1"/>
  <c r="G202" i="35"/>
  <c r="G201" i="35" s="1"/>
  <c r="G200" i="35" s="1"/>
  <c r="H59" i="34"/>
  <c r="H58" i="34" s="1"/>
  <c r="H57" i="34" s="1"/>
  <c r="G59" i="34"/>
  <c r="G58" i="34" s="1"/>
  <c r="G57" i="34" s="1"/>
  <c r="F59" i="34"/>
  <c r="F58" i="34" s="1"/>
  <c r="F57" i="34" s="1"/>
  <c r="K524" i="36" l="1"/>
  <c r="K523" i="36" s="1"/>
  <c r="K522" i="36" s="1"/>
  <c r="K518" i="36"/>
  <c r="K517" i="36" s="1"/>
  <c r="K516" i="36" s="1"/>
  <c r="K508" i="36"/>
  <c r="K507" i="36" s="1"/>
  <c r="K503" i="36"/>
  <c r="K501" i="36"/>
  <c r="K489" i="36"/>
  <c r="K486" i="36"/>
  <c r="K481" i="36"/>
  <c r="K455" i="36"/>
  <c r="K451" i="36"/>
  <c r="K450" i="36" s="1"/>
  <c r="K435" i="36"/>
  <c r="K426" i="36"/>
  <c r="K425" i="36" s="1"/>
  <c r="K423" i="36"/>
  <c r="K422" i="36" s="1"/>
  <c r="K420" i="36"/>
  <c r="K419" i="36" s="1"/>
  <c r="K406" i="36"/>
  <c r="K399" i="36"/>
  <c r="K359" i="36"/>
  <c r="K358" i="36" s="1"/>
  <c r="K356" i="36"/>
  <c r="K355" i="36" s="1"/>
  <c r="K353" i="36"/>
  <c r="K352" i="36"/>
  <c r="K349" i="36"/>
  <c r="K348" i="36" s="1"/>
  <c r="K345" i="36"/>
  <c r="K344" i="36" s="1"/>
  <c r="K342" i="36"/>
  <c r="K341" i="36" s="1"/>
  <c r="K339" i="36"/>
  <c r="K337" i="36"/>
  <c r="K335" i="36"/>
  <c r="K312" i="36"/>
  <c r="K310" i="36" s="1"/>
  <c r="K308" i="36"/>
  <c r="K307" i="36" s="1"/>
  <c r="K304" i="36"/>
  <c r="K302" i="36"/>
  <c r="K301" i="36" s="1"/>
  <c r="K295" i="36"/>
  <c r="K294" i="36" s="1"/>
  <c r="K291" i="36"/>
  <c r="K289" i="36"/>
  <c r="K288" i="36" s="1"/>
  <c r="K284" i="36"/>
  <c r="K283" i="36" s="1"/>
  <c r="K281" i="36"/>
  <c r="K280" i="36" s="1"/>
  <c r="K271" i="36"/>
  <c r="K270" i="36" s="1"/>
  <c r="K252" i="36"/>
  <c r="K243" i="36"/>
  <c r="K229" i="36"/>
  <c r="K218" i="36"/>
  <c r="K207" i="36"/>
  <c r="K206" i="36" s="1"/>
  <c r="K204" i="36"/>
  <c r="K202" i="36"/>
  <c r="K201" i="36"/>
  <c r="K196" i="36"/>
  <c r="K195" i="36" s="1"/>
  <c r="K190" i="36"/>
  <c r="K189" i="36" s="1"/>
  <c r="K187" i="36"/>
  <c r="K186" i="36" s="1"/>
  <c r="K184" i="36"/>
  <c r="K183" i="36" s="1"/>
  <c r="K177" i="36"/>
  <c r="K168" i="36"/>
  <c r="K164" i="36"/>
  <c r="K161" i="36"/>
  <c r="K160" i="36" s="1"/>
  <c r="K158" i="36"/>
  <c r="K157" i="36"/>
  <c r="K153" i="36"/>
  <c r="K148" i="36" s="1"/>
  <c r="K146" i="36"/>
  <c r="K141" i="36"/>
  <c r="K139" i="36"/>
  <c r="K137" i="36"/>
  <c r="K135" i="36"/>
  <c r="K126" i="36"/>
  <c r="K123" i="36"/>
  <c r="K122" i="36" s="1"/>
  <c r="K119" i="36"/>
  <c r="K115" i="36"/>
  <c r="K88" i="36"/>
  <c r="K87" i="36" s="1"/>
  <c r="K86" i="36" s="1"/>
  <c r="K80" i="36"/>
  <c r="K79" i="36" s="1"/>
  <c r="K59" i="36" s="1"/>
  <c r="K26" i="36"/>
  <c r="K25" i="36" s="1"/>
  <c r="K24" i="36" s="1"/>
  <c r="I664" i="35"/>
  <c r="I663" i="35" s="1"/>
  <c r="I662" i="35" s="1"/>
  <c r="I656" i="35"/>
  <c r="I607" i="35"/>
  <c r="I606" i="35" s="1"/>
  <c r="I603" i="35"/>
  <c r="I594" i="35"/>
  <c r="I593" i="35" s="1"/>
  <c r="I592" i="35" s="1"/>
  <c r="I588" i="35"/>
  <c r="I587" i="35" s="1"/>
  <c r="I586" i="35" s="1"/>
  <c r="I585" i="35" s="1"/>
  <c r="I582" i="35"/>
  <c r="I581" i="35"/>
  <c r="I579" i="35"/>
  <c r="I578" i="35" s="1"/>
  <c r="I574" i="35"/>
  <c r="I573" i="35" s="1"/>
  <c r="I572" i="35" s="1"/>
  <c r="I558" i="35"/>
  <c r="I557" i="35" s="1"/>
  <c r="I546" i="35"/>
  <c r="I537" i="35"/>
  <c r="I523" i="35"/>
  <c r="I517" i="35"/>
  <c r="I516" i="35" s="1"/>
  <c r="I515" i="35" s="1"/>
  <c r="I499" i="35"/>
  <c r="I495" i="35"/>
  <c r="I489" i="35"/>
  <c r="I488" i="35" s="1"/>
  <c r="I486" i="35"/>
  <c r="I485" i="35" s="1"/>
  <c r="I483" i="35"/>
  <c r="I482" i="35" s="1"/>
  <c r="I481" i="35"/>
  <c r="I480" i="35" s="1"/>
  <c r="I479" i="35" s="1"/>
  <c r="I448" i="35"/>
  <c r="I447" i="35" s="1"/>
  <c r="I412" i="35"/>
  <c r="I411" i="35" s="1"/>
  <c r="I410" i="35" s="1"/>
  <c r="I373" i="35"/>
  <c r="I372" i="35" s="1"/>
  <c r="I371" i="35" s="1"/>
  <c r="I370" i="35" s="1"/>
  <c r="I363" i="35"/>
  <c r="I362" i="35" s="1"/>
  <c r="I345" i="35"/>
  <c r="I344" i="35" s="1"/>
  <c r="I340" i="35"/>
  <c r="I338" i="35"/>
  <c r="I328" i="35"/>
  <c r="I327" i="35" s="1"/>
  <c r="I325" i="35"/>
  <c r="I324" i="35" s="1"/>
  <c r="I322" i="35"/>
  <c r="I321" i="35" s="1"/>
  <c r="I303" i="35"/>
  <c r="I302" i="35" s="1"/>
  <c r="I298" i="35"/>
  <c r="I296" i="35"/>
  <c r="I295" i="35" s="1"/>
  <c r="I291" i="35"/>
  <c r="I290" i="35" s="1"/>
  <c r="I288" i="35"/>
  <c r="I287" i="35" s="1"/>
  <c r="I282" i="35"/>
  <c r="I243" i="35"/>
  <c r="I235" i="35"/>
  <c r="I215" i="35"/>
  <c r="I214" i="35" s="1"/>
  <c r="I213" i="35" s="1"/>
  <c r="I210" i="35"/>
  <c r="I209" i="35" s="1"/>
  <c r="I208" i="35" s="1"/>
  <c r="I206" i="35"/>
  <c r="I205" i="35" s="1"/>
  <c r="I204" i="35" s="1"/>
  <c r="I195" i="35"/>
  <c r="I192" i="35"/>
  <c r="I187" i="35"/>
  <c r="I179" i="35"/>
  <c r="I161" i="35"/>
  <c r="I149" i="35"/>
  <c r="I147" i="35" s="1"/>
  <c r="I146" i="35" s="1"/>
  <c r="I145" i="35" s="1"/>
  <c r="I144" i="35" s="1"/>
  <c r="I139" i="35"/>
  <c r="I135" i="35"/>
  <c r="I129" i="35"/>
  <c r="I128" i="35" s="1"/>
  <c r="I127" i="35" s="1"/>
  <c r="I123" i="35"/>
  <c r="I122" i="35" s="1"/>
  <c r="I120" i="35"/>
  <c r="I119" i="35" s="1"/>
  <c r="I114" i="35"/>
  <c r="I110" i="35"/>
  <c r="I108" i="35"/>
  <c r="I99" i="35"/>
  <c r="I98" i="35" s="1"/>
  <c r="I91" i="35"/>
  <c r="I84" i="35"/>
  <c r="I82" i="35"/>
  <c r="I75" i="35"/>
  <c r="I73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00" i="34"/>
  <c r="H599" i="34" s="1"/>
  <c r="H596" i="34"/>
  <c r="H587" i="34"/>
  <c r="H586" i="34" s="1"/>
  <c r="H585" i="34" s="1"/>
  <c r="H583" i="34"/>
  <c r="H581" i="34" s="1"/>
  <c r="H580" i="34" s="1"/>
  <c r="H576" i="34"/>
  <c r="H575" i="34" s="1"/>
  <c r="H574" i="34" s="1"/>
  <c r="H573" i="34" s="1"/>
  <c r="H570" i="34"/>
  <c r="H569" i="34"/>
  <c r="H567" i="34"/>
  <c r="H566" i="34" s="1"/>
  <c r="H562" i="34"/>
  <c r="H561" i="34" s="1"/>
  <c r="H560" i="34" s="1"/>
  <c r="H546" i="34"/>
  <c r="H545" i="34" s="1"/>
  <c r="H543" i="34"/>
  <c r="H540" i="34" s="1"/>
  <c r="H538" i="34"/>
  <c r="H534" i="34"/>
  <c r="H528" i="34"/>
  <c r="H526" i="34"/>
  <c r="H525" i="34"/>
  <c r="H514" i="34"/>
  <c r="H512" i="34"/>
  <c r="H511" i="34"/>
  <c r="H505" i="34"/>
  <c r="H504" i="34" s="1"/>
  <c r="H503" i="34" s="1"/>
  <c r="H498" i="34"/>
  <c r="H494" i="34"/>
  <c r="H476" i="34"/>
  <c r="H475" i="34" s="1"/>
  <c r="H468" i="34"/>
  <c r="H464" i="34"/>
  <c r="H463" i="34" s="1"/>
  <c r="H461" i="34"/>
  <c r="H460" i="34" s="1"/>
  <c r="H458" i="34"/>
  <c r="H455" i="34" s="1"/>
  <c r="H453" i="34"/>
  <c r="H451" i="34"/>
  <c r="H449" i="34"/>
  <c r="H435" i="34"/>
  <c r="H433" i="34"/>
  <c r="H425" i="34"/>
  <c r="H423" i="34"/>
  <c r="H421" i="34"/>
  <c r="H418" i="34"/>
  <c r="H416" i="34"/>
  <c r="H414" i="34"/>
  <c r="H412" i="34"/>
  <c r="H408" i="34"/>
  <c r="H407" i="34" s="1"/>
  <c r="H406" i="34" s="1"/>
  <c r="H400" i="34"/>
  <c r="H397" i="34"/>
  <c r="H395" i="34"/>
  <c r="H393" i="34"/>
  <c r="H385" i="34"/>
  <c r="H384" i="34" s="1"/>
  <c r="H382" i="34"/>
  <c r="H381" i="34" s="1"/>
  <c r="H379" i="34"/>
  <c r="H378" i="34" s="1"/>
  <c r="H344" i="34"/>
  <c r="H343" i="34" s="1"/>
  <c r="H315" i="34"/>
  <c r="H314" i="34" s="1"/>
  <c r="H304" i="34"/>
  <c r="H303" i="34" s="1"/>
  <c r="H288" i="34"/>
  <c r="H275" i="34" s="1"/>
  <c r="H265" i="34"/>
  <c r="H264" i="34" s="1"/>
  <c r="H255" i="34"/>
  <c r="H254" i="34" s="1"/>
  <c r="H253" i="34" s="1"/>
  <c r="H239" i="34" s="1"/>
  <c r="H237" i="34"/>
  <c r="H236" i="34"/>
  <c r="H220" i="34"/>
  <c r="H219" i="34" s="1"/>
  <c r="H217" i="34"/>
  <c r="H216" i="34" s="1"/>
  <c r="H214" i="34"/>
  <c r="H213" i="34" s="1"/>
  <c r="H200" i="34"/>
  <c r="H199" i="34" s="1"/>
  <c r="H187" i="34"/>
  <c r="H186" i="34" s="1"/>
  <c r="H185" i="34" s="1"/>
  <c r="H183" i="34"/>
  <c r="H182" i="34" s="1"/>
  <c r="H178" i="34"/>
  <c r="H176" i="34"/>
  <c r="H175" i="34" s="1"/>
  <c r="H171" i="34"/>
  <c r="H170" i="34" s="1"/>
  <c r="H167" i="34"/>
  <c r="H166" i="34" s="1"/>
  <c r="H164" i="34"/>
  <c r="H163" i="34" s="1"/>
  <c r="H158" i="34"/>
  <c r="H157" i="34" s="1"/>
  <c r="H142" i="34" s="1"/>
  <c r="H130" i="34"/>
  <c r="H128" i="34"/>
  <c r="H122" i="34"/>
  <c r="H117" i="34"/>
  <c r="H113" i="34"/>
  <c r="H109" i="34"/>
  <c r="H89" i="34"/>
  <c r="H87" i="34" s="1"/>
  <c r="H84" i="34"/>
  <c r="H83" i="34" s="1"/>
  <c r="H82" i="34" s="1"/>
  <c r="H73" i="34"/>
  <c r="H69" i="34"/>
  <c r="H63" i="34"/>
  <c r="H62" i="34" s="1"/>
  <c r="H61" i="34" s="1"/>
  <c r="H55" i="34"/>
  <c r="H52" i="34"/>
  <c r="H49" i="34"/>
  <c r="H44" i="34"/>
  <c r="H36" i="34"/>
  <c r="H31" i="34"/>
  <c r="H27" i="34"/>
  <c r="I577" i="35" l="1"/>
  <c r="I576" i="35" s="1"/>
  <c r="I571" i="35" s="1"/>
  <c r="H565" i="34"/>
  <c r="H564" i="34" s="1"/>
  <c r="H559" i="34" s="1"/>
  <c r="K398" i="36"/>
  <c r="K454" i="36"/>
  <c r="K441" i="36" s="1"/>
  <c r="H302" i="34"/>
  <c r="I178" i="35"/>
  <c r="I177" i="35" s="1"/>
  <c r="I176" i="35" s="1"/>
  <c r="H35" i="34"/>
  <c r="H34" i="34" s="1"/>
  <c r="I361" i="35"/>
  <c r="I347" i="35" s="1"/>
  <c r="H399" i="34"/>
  <c r="H274" i="34"/>
  <c r="I286" i="35"/>
  <c r="I285" i="35" s="1"/>
  <c r="I284" i="35" s="1"/>
  <c r="I281" i="35"/>
  <c r="I266" i="35" s="1"/>
  <c r="H432" i="34"/>
  <c r="I620" i="35"/>
  <c r="H613" i="34"/>
  <c r="K170" i="36"/>
  <c r="K362" i="36"/>
  <c r="I655" i="35"/>
  <c r="I654" i="35" s="1"/>
  <c r="I653" i="35" s="1"/>
  <c r="I652" i="35" s="1"/>
  <c r="I651" i="35" s="1"/>
  <c r="I650" i="35" s="1"/>
  <c r="K143" i="36"/>
  <c r="I24" i="35"/>
  <c r="I23" i="35" s="1"/>
  <c r="I22" i="35" s="1"/>
  <c r="I21" i="35" s="1"/>
  <c r="I20" i="35" s="1"/>
  <c r="H68" i="34"/>
  <c r="H67" i="34" s="1"/>
  <c r="H66" i="34" s="1"/>
  <c r="K434" i="36"/>
  <c r="K433" i="36" s="1"/>
  <c r="K432" i="36" s="1"/>
  <c r="K114" i="36"/>
  <c r="K163" i="36"/>
  <c r="K134" i="36"/>
  <c r="K217" i="36"/>
  <c r="K209" i="36" s="1"/>
  <c r="K336" i="36"/>
  <c r="K500" i="36"/>
  <c r="K499" i="36" s="1"/>
  <c r="I134" i="35"/>
  <c r="I231" i="35"/>
  <c r="I222" i="35" s="1"/>
  <c r="K347" i="36"/>
  <c r="H116" i="34"/>
  <c r="H115" i="34" s="1"/>
  <c r="H493" i="34"/>
  <c r="H263" i="34"/>
  <c r="H262" i="34" s="1"/>
  <c r="I337" i="35"/>
  <c r="I336" i="35" s="1"/>
  <c r="I335" i="35" s="1"/>
  <c r="I507" i="35"/>
  <c r="I506" i="35" s="1"/>
  <c r="I505" i="35" s="1"/>
  <c r="I545" i="35"/>
  <c r="I522" i="35" s="1"/>
  <c r="I79" i="35"/>
  <c r="H392" i="34"/>
  <c r="K311" i="36"/>
  <c r="K279" i="36"/>
  <c r="H326" i="34"/>
  <c r="H325" i="34" s="1"/>
  <c r="H212" i="34"/>
  <c r="H202" i="34" s="1"/>
  <c r="K251" i="36"/>
  <c r="K228" i="36" s="1"/>
  <c r="K227" i="36" s="1"/>
  <c r="K287" i="36"/>
  <c r="K286" i="36" s="1"/>
  <c r="K418" i="36"/>
  <c r="I51" i="35"/>
  <c r="I107" i="35"/>
  <c r="I242" i="35"/>
  <c r="I241" i="35" s="1"/>
  <c r="I434" i="35"/>
  <c r="I433" i="35" s="1"/>
  <c r="I70" i="35"/>
  <c r="H105" i="34"/>
  <c r="H96" i="34" s="1"/>
  <c r="H229" i="34"/>
  <c r="H228" i="34" s="1"/>
  <c r="H227" i="34" s="1"/>
  <c r="H420" i="34"/>
  <c r="H467" i="34"/>
  <c r="H466" i="34" s="1"/>
  <c r="H448" i="34"/>
  <c r="H474" i="34"/>
  <c r="H473" i="34" s="1"/>
  <c r="H472" i="34" s="1"/>
  <c r="H582" i="34"/>
  <c r="H377" i="34"/>
  <c r="H376" i="34" s="1"/>
  <c r="H375" i="34" s="1"/>
  <c r="I494" i="35"/>
  <c r="I493" i="35" s="1"/>
  <c r="I492" i="35" s="1"/>
  <c r="I160" i="35"/>
  <c r="I159" i="35" s="1"/>
  <c r="I158" i="35" s="1"/>
  <c r="I126" i="35"/>
  <c r="I125" i="35" s="1"/>
  <c r="I38" i="35"/>
  <c r="I37" i="35" s="1"/>
  <c r="I148" i="35"/>
  <c r="I602" i="35"/>
  <c r="I591" i="35" s="1"/>
  <c r="H595" i="34"/>
  <c r="H579" i="34" s="1"/>
  <c r="H572" i="34" s="1"/>
  <c r="H162" i="34"/>
  <c r="H161" i="34" s="1"/>
  <c r="H18" i="34"/>
  <c r="H197" i="34"/>
  <c r="H196" i="34" s="1"/>
  <c r="H411" i="34"/>
  <c r="H198" i="34"/>
  <c r="H26" i="34"/>
  <c r="H25" i="34" s="1"/>
  <c r="H88" i="34"/>
  <c r="H127" i="34"/>
  <c r="H533" i="34"/>
  <c r="H510" i="34" s="1"/>
  <c r="K351" i="36"/>
  <c r="I320" i="35"/>
  <c r="I310" i="35" s="1"/>
  <c r="H410" i="34" l="1"/>
  <c r="H405" i="34" s="1"/>
  <c r="I69" i="35"/>
  <c r="I64" i="35" s="1"/>
  <c r="I63" i="35" s="1"/>
  <c r="I106" i="35"/>
  <c r="I105" i="35" s="1"/>
  <c r="I104" i="35" s="1"/>
  <c r="H447" i="34"/>
  <c r="H446" i="34" s="1"/>
  <c r="H445" i="34" s="1"/>
  <c r="H33" i="34"/>
  <c r="I619" i="35"/>
  <c r="I618" i="35" s="1"/>
  <c r="I617" i="35" s="1"/>
  <c r="H612" i="34"/>
  <c r="H611" i="34" s="1"/>
  <c r="H610" i="34" s="1"/>
  <c r="I309" i="35"/>
  <c r="H195" i="34"/>
  <c r="H485" i="34"/>
  <c r="H484" i="34" s="1"/>
  <c r="I133" i="35"/>
  <c r="I132" i="35" s="1"/>
  <c r="I131" i="35" s="1"/>
  <c r="K133" i="36"/>
  <c r="H273" i="34"/>
  <c r="H261" i="34" s="1"/>
  <c r="H65" i="34"/>
  <c r="I212" i="35"/>
  <c r="I168" i="35" s="1"/>
  <c r="I381" i="35"/>
  <c r="I369" i="35" s="1"/>
  <c r="H509" i="34"/>
  <c r="H508" i="34" s="1"/>
  <c r="H507" i="34" s="1"/>
  <c r="K113" i="36"/>
  <c r="I50" i="35"/>
  <c r="I49" i="35" s="1"/>
  <c r="I48" i="35" s="1"/>
  <c r="I521" i="35"/>
  <c r="I520" i="35" s="1"/>
  <c r="I519" i="35" s="1"/>
  <c r="H391" i="34"/>
  <c r="H390" i="34" s="1"/>
  <c r="H389" i="34" s="1"/>
  <c r="I584" i="35"/>
  <c r="I491" i="35"/>
  <c r="I157" i="35"/>
  <c r="I265" i="35"/>
  <c r="H86" i="34"/>
  <c r="G523" i="35"/>
  <c r="L643" i="34" l="1"/>
  <c r="H483" i="34"/>
  <c r="H404" i="34"/>
  <c r="K112" i="36"/>
  <c r="K531" i="36" s="1"/>
  <c r="H17" i="34"/>
  <c r="I167" i="35"/>
  <c r="I47" i="35"/>
  <c r="I19" i="35" s="1"/>
  <c r="H160" i="34"/>
  <c r="H141" i="34" s="1"/>
  <c r="H388" i="34" l="1"/>
  <c r="H634" i="34" s="1"/>
  <c r="H636" i="34" s="1"/>
  <c r="I666" i="35"/>
  <c r="I668" i="35" s="1"/>
  <c r="G128" i="34" l="1"/>
  <c r="J335" i="36" l="1"/>
  <c r="G161" i="35" l="1"/>
  <c r="G435" i="34"/>
  <c r="F435" i="34"/>
  <c r="J342" i="36" l="1"/>
  <c r="J341" i="36" s="1"/>
  <c r="J345" i="36"/>
  <c r="J344" i="36" s="1"/>
  <c r="J339" i="36"/>
  <c r="H582" i="35"/>
  <c r="G582" i="35"/>
  <c r="H581" i="35"/>
  <c r="G581" i="35"/>
  <c r="G570" i="34"/>
  <c r="F570" i="34"/>
  <c r="F569" i="34"/>
  <c r="G569" i="34"/>
  <c r="G567" i="34"/>
  <c r="G160" i="35" l="1"/>
  <c r="G31" i="34"/>
  <c r="F31" i="34"/>
  <c r="G55" i="34"/>
  <c r="F55" i="34"/>
  <c r="H139" i="35"/>
  <c r="G139" i="35"/>
  <c r="G498" i="34"/>
  <c r="F498" i="34"/>
  <c r="G73" i="34" l="1"/>
  <c r="F73" i="34"/>
  <c r="H235" i="35" l="1"/>
  <c r="G235" i="35"/>
  <c r="G231" i="35" s="1"/>
  <c r="G113" i="34"/>
  <c r="G109" i="34"/>
  <c r="F113" i="34"/>
  <c r="F105" i="34" s="1"/>
  <c r="G512" i="34"/>
  <c r="F512" i="34"/>
  <c r="G514" i="34"/>
  <c r="F514" i="34"/>
  <c r="G528" i="34"/>
  <c r="F534" i="34"/>
  <c r="G538" i="34"/>
  <c r="F538" i="34"/>
  <c r="F96" i="34" l="1"/>
  <c r="F533" i="34"/>
  <c r="H231" i="35"/>
  <c r="G105" i="34"/>
  <c r="G122" i="34"/>
  <c r="F122" i="34"/>
  <c r="J406" i="36" l="1"/>
  <c r="G288" i="34" l="1"/>
  <c r="G275" i="34" s="1"/>
  <c r="F288" i="34"/>
  <c r="F275" i="34" s="1"/>
  <c r="F274" i="34" l="1"/>
  <c r="G274" i="34"/>
  <c r="J146" i="36"/>
  <c r="I146" i="36"/>
  <c r="H82" i="35"/>
  <c r="G82" i="35"/>
  <c r="G423" i="34"/>
  <c r="F423" i="34"/>
  <c r="G315" i="34" l="1"/>
  <c r="G314" i="34" s="1"/>
  <c r="F315" i="34"/>
  <c r="F314" i="34" s="1"/>
  <c r="J486" i="36" l="1"/>
  <c r="I486" i="36"/>
  <c r="H192" i="35"/>
  <c r="G192" i="35"/>
  <c r="G49" i="34"/>
  <c r="F49" i="34"/>
  <c r="J123" i="36" l="1"/>
  <c r="I123" i="36"/>
  <c r="J153" i="36"/>
  <c r="J148" i="36" s="1"/>
  <c r="I153" i="36"/>
  <c r="I148" i="36" s="1"/>
  <c r="H84" i="35"/>
  <c r="G84" i="35"/>
  <c r="G425" i="34"/>
  <c r="F425" i="34"/>
  <c r="J207" i="36" l="1"/>
  <c r="J206" i="36" s="1"/>
  <c r="I207" i="36"/>
  <c r="I206" i="36" s="1"/>
  <c r="J451" i="36" l="1"/>
  <c r="I451" i="36"/>
  <c r="H588" i="35"/>
  <c r="G588" i="35"/>
  <c r="G576" i="34"/>
  <c r="F576" i="34"/>
  <c r="J353" i="36"/>
  <c r="I353" i="36"/>
  <c r="J524" i="36" l="1"/>
  <c r="J518" i="36"/>
  <c r="J508" i="36"/>
  <c r="J507" i="36" s="1"/>
  <c r="J503" i="36"/>
  <c r="J501" i="36"/>
  <c r="J489" i="36"/>
  <c r="J481" i="36"/>
  <c r="J455" i="36"/>
  <c r="J450" i="36"/>
  <c r="J435" i="36"/>
  <c r="J434" i="36" s="1"/>
  <c r="J426" i="36"/>
  <c r="J425" i="36" s="1"/>
  <c r="J423" i="36"/>
  <c r="J422" i="36" s="1"/>
  <c r="J420" i="36"/>
  <c r="J419" i="36" s="1"/>
  <c r="J359" i="36"/>
  <c r="J358" i="36" s="1"/>
  <c r="J356" i="36"/>
  <c r="J355" i="36" s="1"/>
  <c r="J352" i="36"/>
  <c r="J349" i="36"/>
  <c r="J348" i="36" s="1"/>
  <c r="J337" i="36"/>
  <c r="J336" i="36" s="1"/>
  <c r="J312" i="36"/>
  <c r="J308" i="36"/>
  <c r="J307" i="36" s="1"/>
  <c r="J304" i="36"/>
  <c r="J302" i="36"/>
  <c r="J301" i="36" s="1"/>
  <c r="J295" i="36"/>
  <c r="J294" i="36" s="1"/>
  <c r="J291" i="36"/>
  <c r="J289" i="36"/>
  <c r="J288" i="36" s="1"/>
  <c r="J284" i="36"/>
  <c r="J283" i="36" s="1"/>
  <c r="J281" i="36"/>
  <c r="J280" i="36" s="1"/>
  <c r="J271" i="36"/>
  <c r="J270" i="36" s="1"/>
  <c r="J252" i="36"/>
  <c r="J243" i="36"/>
  <c r="J218" i="36"/>
  <c r="J217" i="36" s="1"/>
  <c r="J209" i="36" s="1"/>
  <c r="J204" i="36"/>
  <c r="J202" i="36"/>
  <c r="J201" i="36"/>
  <c r="J196" i="36"/>
  <c r="J195" i="36" s="1"/>
  <c r="J190" i="36"/>
  <c r="J189" i="36" s="1"/>
  <c r="J187" i="36"/>
  <c r="J186" i="36" s="1"/>
  <c r="J184" i="36"/>
  <c r="J183" i="36" s="1"/>
  <c r="J177" i="36"/>
  <c r="J168" i="36"/>
  <c r="J164" i="36"/>
  <c r="J161" i="36"/>
  <c r="J160" i="36" s="1"/>
  <c r="J158" i="36"/>
  <c r="J157" i="36"/>
  <c r="J143" i="36"/>
  <c r="J141" i="36"/>
  <c r="J139" i="36"/>
  <c r="J137" i="36"/>
  <c r="J135" i="36"/>
  <c r="J122" i="36"/>
  <c r="J119" i="36"/>
  <c r="J115" i="36"/>
  <c r="J88" i="36"/>
  <c r="J87" i="36" s="1"/>
  <c r="J86" i="36" s="1"/>
  <c r="J80" i="36"/>
  <c r="J79" i="36" s="1"/>
  <c r="J59" i="36" s="1"/>
  <c r="J26" i="36"/>
  <c r="J25" i="36" s="1"/>
  <c r="J24" i="36" s="1"/>
  <c r="J454" i="36" l="1"/>
  <c r="J441" i="36" s="1"/>
  <c r="J170" i="36"/>
  <c r="J399" i="36"/>
  <c r="J398" i="36" s="1"/>
  <c r="J347" i="36"/>
  <c r="J311" i="36"/>
  <c r="J310" i="36"/>
  <c r="J500" i="36"/>
  <c r="J499" i="36" s="1"/>
  <c r="J433" i="36"/>
  <c r="J432" i="36" s="1"/>
  <c r="J517" i="36"/>
  <c r="J516" i="36" s="1"/>
  <c r="J523" i="36"/>
  <c r="J522" i="36" s="1"/>
  <c r="J279" i="36"/>
  <c r="J163" i="36"/>
  <c r="J114" i="36"/>
  <c r="J134" i="36"/>
  <c r="J126" i="36"/>
  <c r="J251" i="36"/>
  <c r="J228" i="36" s="1"/>
  <c r="J227" i="36" s="1"/>
  <c r="J287" i="36"/>
  <c r="J418" i="36"/>
  <c r="J351" i="36"/>
  <c r="G600" i="34"/>
  <c r="G599" i="34" s="1"/>
  <c r="G596" i="34"/>
  <c r="G587" i="34"/>
  <c r="G586" i="34" s="1"/>
  <c r="G585" i="34" s="1"/>
  <c r="G583" i="34"/>
  <c r="G581" i="34" s="1"/>
  <c r="G580" i="34" s="1"/>
  <c r="G575" i="34"/>
  <c r="G574" i="34" s="1"/>
  <c r="G573" i="34" s="1"/>
  <c r="G566" i="34"/>
  <c r="G565" i="34" s="1"/>
  <c r="G562" i="34"/>
  <c r="G561" i="34" s="1"/>
  <c r="G560" i="34" s="1"/>
  <c r="G546" i="34"/>
  <c r="G545" i="34" s="1"/>
  <c r="G543" i="34"/>
  <c r="G540" i="34" s="1"/>
  <c r="G534" i="34"/>
  <c r="G526" i="34"/>
  <c r="G525" i="34"/>
  <c r="G511" i="34"/>
  <c r="G505" i="34"/>
  <c r="G504" i="34" s="1"/>
  <c r="G503" i="34" s="1"/>
  <c r="G494" i="34"/>
  <c r="G493" i="34" s="1"/>
  <c r="G476" i="34"/>
  <c r="G475" i="34" s="1"/>
  <c r="G468" i="34"/>
  <c r="G464" i="34"/>
  <c r="G463" i="34" s="1"/>
  <c r="G461" i="34"/>
  <c r="G460" i="34" s="1"/>
  <c r="G458" i="34"/>
  <c r="G455" i="34" s="1"/>
  <c r="G453" i="34"/>
  <c r="G451" i="34"/>
  <c r="G449" i="34"/>
  <c r="G433" i="34"/>
  <c r="G432" i="34" s="1"/>
  <c r="G421" i="34"/>
  <c r="G420" i="34" s="1"/>
  <c r="G418" i="34"/>
  <c r="G416" i="34"/>
  <c r="G414" i="34"/>
  <c r="G412" i="34"/>
  <c r="G408" i="34"/>
  <c r="G407" i="34" s="1"/>
  <c r="G406" i="34" s="1"/>
  <c r="G400" i="34"/>
  <c r="G397" i="34"/>
  <c r="G395" i="34"/>
  <c r="G393" i="34"/>
  <c r="G385" i="34"/>
  <c r="G384" i="34" s="1"/>
  <c r="G382" i="34"/>
  <c r="G381" i="34" s="1"/>
  <c r="G379" i="34"/>
  <c r="G378" i="34" s="1"/>
  <c r="G344" i="34"/>
  <c r="G343" i="34" s="1"/>
  <c r="G304" i="34"/>
  <c r="G303" i="34" s="1"/>
  <c r="G265" i="34"/>
  <c r="G264" i="34" s="1"/>
  <c r="G255" i="34"/>
  <c r="G254" i="34" s="1"/>
  <c r="G253" i="34" s="1"/>
  <c r="G239" i="34" s="1"/>
  <c r="G237" i="34"/>
  <c r="G236" i="34"/>
  <c r="G220" i="34"/>
  <c r="G219" i="34" s="1"/>
  <c r="G217" i="34"/>
  <c r="G216" i="34" s="1"/>
  <c r="G214" i="34"/>
  <c r="G213" i="34" s="1"/>
  <c r="G200" i="34"/>
  <c r="G187" i="34"/>
  <c r="G186" i="34" s="1"/>
  <c r="G185" i="34" s="1"/>
  <c r="G183" i="34"/>
  <c r="G182" i="34" s="1"/>
  <c r="G178" i="34"/>
  <c r="G176" i="34"/>
  <c r="G175" i="34" s="1"/>
  <c r="G171" i="34"/>
  <c r="G170" i="34" s="1"/>
  <c r="G167" i="34"/>
  <c r="G166" i="34" s="1"/>
  <c r="G164" i="34"/>
  <c r="G163" i="34" s="1"/>
  <c r="G158" i="34"/>
  <c r="G157" i="34" s="1"/>
  <c r="G142" i="34" s="1"/>
  <c r="G130" i="34"/>
  <c r="G127" i="34" s="1"/>
  <c r="G117" i="34"/>
  <c r="G116" i="34" s="1"/>
  <c r="G115" i="34" s="1"/>
  <c r="G96" i="34"/>
  <c r="G89" i="34"/>
  <c r="G87" i="34" s="1"/>
  <c r="G84" i="34"/>
  <c r="G83" i="34" s="1"/>
  <c r="G82" i="34" s="1"/>
  <c r="G69" i="34"/>
  <c r="G68" i="34" s="1"/>
  <c r="G63" i="34"/>
  <c r="G62" i="34" s="1"/>
  <c r="G61" i="34" s="1"/>
  <c r="G52" i="34"/>
  <c r="G44" i="34"/>
  <c r="G36" i="34"/>
  <c r="G27" i="34"/>
  <c r="H664" i="35"/>
  <c r="H663" i="35" s="1"/>
  <c r="H662" i="35" s="1"/>
  <c r="H656" i="35"/>
  <c r="H655" i="35" s="1"/>
  <c r="H607" i="35"/>
  <c r="H606" i="35" s="1"/>
  <c r="H603" i="35"/>
  <c r="H594" i="35"/>
  <c r="H593" i="35" s="1"/>
  <c r="H592" i="35" s="1"/>
  <c r="H587" i="35"/>
  <c r="H586" i="35" s="1"/>
  <c r="H585" i="35" s="1"/>
  <c r="H579" i="35"/>
  <c r="H578" i="35" s="1"/>
  <c r="H577" i="35" s="1"/>
  <c r="H574" i="35"/>
  <c r="H573" i="35" s="1"/>
  <c r="H572" i="35" s="1"/>
  <c r="H558" i="35"/>
  <c r="H557" i="35" s="1"/>
  <c r="H546" i="35"/>
  <c r="H537" i="35"/>
  <c r="H523" i="35"/>
  <c r="H517" i="35"/>
  <c r="H516" i="35" s="1"/>
  <c r="H515" i="35" s="1"/>
  <c r="H499" i="35"/>
  <c r="H495" i="35"/>
  <c r="H489" i="35"/>
  <c r="H488" i="35" s="1"/>
  <c r="H486" i="35"/>
  <c r="H485" i="35" s="1"/>
  <c r="H483" i="35"/>
  <c r="H482" i="35" s="1"/>
  <c r="H481" i="35"/>
  <c r="H480" i="35" s="1"/>
  <c r="H479" i="35" s="1"/>
  <c r="H448" i="35"/>
  <c r="H447" i="35" s="1"/>
  <c r="H412" i="35"/>
  <c r="H411" i="35" s="1"/>
  <c r="H410" i="35" s="1"/>
  <c r="H373" i="35"/>
  <c r="H372" i="35" s="1"/>
  <c r="H371" i="35" s="1"/>
  <c r="H370" i="35" s="1"/>
  <c r="H363" i="35"/>
  <c r="H362" i="35" s="1"/>
  <c r="H345" i="35"/>
  <c r="H344" i="35" s="1"/>
  <c r="H340" i="35"/>
  <c r="H338" i="35"/>
  <c r="H328" i="35"/>
  <c r="H327" i="35" s="1"/>
  <c r="H325" i="35"/>
  <c r="H324" i="35" s="1"/>
  <c r="H322" i="35"/>
  <c r="H321" i="35" s="1"/>
  <c r="H303" i="35"/>
  <c r="H302" i="35" s="1"/>
  <c r="H298" i="35"/>
  <c r="H296" i="35"/>
  <c r="H295" i="35" s="1"/>
  <c r="H291" i="35"/>
  <c r="H290" i="35" s="1"/>
  <c r="H288" i="35"/>
  <c r="H287" i="35" s="1"/>
  <c r="H282" i="35"/>
  <c r="H243" i="35"/>
  <c r="H222" i="35"/>
  <c r="H215" i="35"/>
  <c r="H214" i="35" s="1"/>
  <c r="H213" i="35" s="1"/>
  <c r="H210" i="35"/>
  <c r="H209" i="35" s="1"/>
  <c r="H208" i="35" s="1"/>
  <c r="H206" i="35"/>
  <c r="H205" i="35" s="1"/>
  <c r="H204" i="35" s="1"/>
  <c r="H195" i="35"/>
  <c r="H187" i="35"/>
  <c r="H179" i="35"/>
  <c r="H161" i="35"/>
  <c r="H149" i="35"/>
  <c r="H148" i="35" s="1"/>
  <c r="H135" i="35"/>
  <c r="H129" i="35"/>
  <c r="H128" i="35" s="1"/>
  <c r="H123" i="35"/>
  <c r="H122" i="35" s="1"/>
  <c r="H120" i="35"/>
  <c r="H119" i="35" s="1"/>
  <c r="H114" i="35"/>
  <c r="H110" i="35"/>
  <c r="H108" i="35"/>
  <c r="H99" i="35"/>
  <c r="H98" i="35" s="1"/>
  <c r="H91" i="35"/>
  <c r="H79" i="35"/>
  <c r="H75" i="35"/>
  <c r="H73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302" i="34" l="1"/>
  <c r="G273" i="34" s="1"/>
  <c r="H178" i="35"/>
  <c r="H177" i="35" s="1"/>
  <c r="H176" i="35" s="1"/>
  <c r="G35" i="34"/>
  <c r="G34" i="34" s="1"/>
  <c r="H361" i="35"/>
  <c r="H347" i="35" s="1"/>
  <c r="J133" i="36"/>
  <c r="J286" i="36"/>
  <c r="G411" i="34"/>
  <c r="G410" i="34" s="1"/>
  <c r="H286" i="35"/>
  <c r="H285" i="35" s="1"/>
  <c r="H284" i="35" s="1"/>
  <c r="H281" i="35"/>
  <c r="H266" i="35" s="1"/>
  <c r="H381" i="35"/>
  <c r="H620" i="35"/>
  <c r="G613" i="34"/>
  <c r="G263" i="34"/>
  <c r="G262" i="34" s="1"/>
  <c r="H126" i="35"/>
  <c r="H125" i="35" s="1"/>
  <c r="H127" i="35"/>
  <c r="H576" i="35"/>
  <c r="H571" i="35" s="1"/>
  <c r="G564" i="34"/>
  <c r="G559" i="34" s="1"/>
  <c r="H134" i="35"/>
  <c r="H160" i="35"/>
  <c r="H159" i="35" s="1"/>
  <c r="H158" i="35" s="1"/>
  <c r="G26" i="34"/>
  <c r="G25" i="34" s="1"/>
  <c r="G595" i="34"/>
  <c r="G579" i="34" s="1"/>
  <c r="G572" i="34" s="1"/>
  <c r="G18" i="34"/>
  <c r="H242" i="35"/>
  <c r="H241" i="35" s="1"/>
  <c r="H212" i="35" s="1"/>
  <c r="H654" i="35"/>
  <c r="H653" i="35" s="1"/>
  <c r="H652" i="35" s="1"/>
  <c r="H651" i="35" s="1"/>
  <c r="H650" i="35" s="1"/>
  <c r="G467" i="34"/>
  <c r="G466" i="34" s="1"/>
  <c r="G67" i="34"/>
  <c r="G66" i="34" s="1"/>
  <c r="H545" i="35"/>
  <c r="H522" i="35" s="1"/>
  <c r="H494" i="35"/>
  <c r="H493" i="35" s="1"/>
  <c r="H492" i="35" s="1"/>
  <c r="G399" i="34"/>
  <c r="G533" i="34"/>
  <c r="G510" i="34" s="1"/>
  <c r="G198" i="34"/>
  <c r="G199" i="34"/>
  <c r="G229" i="34"/>
  <c r="G228" i="34" s="1"/>
  <c r="G227" i="34" s="1"/>
  <c r="J113" i="36"/>
  <c r="H36" i="35"/>
  <c r="H35" i="35" s="1"/>
  <c r="H34" i="35" s="1"/>
  <c r="H24" i="35"/>
  <c r="H23" i="35" s="1"/>
  <c r="H22" i="35" s="1"/>
  <c r="H21" i="35" s="1"/>
  <c r="H20" i="35" s="1"/>
  <c r="H147" i="35"/>
  <c r="H146" i="35" s="1"/>
  <c r="H145" i="35" s="1"/>
  <c r="H144" i="35" s="1"/>
  <c r="H602" i="35"/>
  <c r="H591" i="35" s="1"/>
  <c r="H51" i="35"/>
  <c r="H107" i="35"/>
  <c r="H337" i="35"/>
  <c r="H336" i="35" s="1"/>
  <c r="H335" i="35" s="1"/>
  <c r="H507" i="35"/>
  <c r="H506" i="35" s="1"/>
  <c r="H505" i="35" s="1"/>
  <c r="H58" i="35"/>
  <c r="H70" i="35"/>
  <c r="H69" i="35" s="1"/>
  <c r="H434" i="35"/>
  <c r="H433" i="35" s="1"/>
  <c r="G162" i="34"/>
  <c r="G161" i="34" s="1"/>
  <c r="G392" i="34"/>
  <c r="G326" i="34"/>
  <c r="G325" i="34" s="1"/>
  <c r="G377" i="34"/>
  <c r="G376" i="34" s="1"/>
  <c r="G375" i="34" s="1"/>
  <c r="G448" i="34"/>
  <c r="G474" i="34"/>
  <c r="G473" i="34" s="1"/>
  <c r="G472" i="34" s="1"/>
  <c r="G582" i="34"/>
  <c r="G88" i="34"/>
  <c r="G197" i="34"/>
  <c r="G196" i="34" s="1"/>
  <c r="G212" i="34"/>
  <c r="G202" i="34" s="1"/>
  <c r="H320" i="35"/>
  <c r="H310" i="35" s="1"/>
  <c r="H106" i="35" l="1"/>
  <c r="H105" i="35" s="1"/>
  <c r="H104" i="35" s="1"/>
  <c r="G447" i="34"/>
  <c r="G446" i="34" s="1"/>
  <c r="G445" i="34" s="1"/>
  <c r="G33" i="34"/>
  <c r="H619" i="35"/>
  <c r="H618" i="35" s="1"/>
  <c r="H617" i="35" s="1"/>
  <c r="G612" i="34"/>
  <c r="G611" i="34" s="1"/>
  <c r="G610" i="34" s="1"/>
  <c r="H369" i="35"/>
  <c r="G261" i="34"/>
  <c r="H309" i="35"/>
  <c r="G195" i="34"/>
  <c r="H168" i="35"/>
  <c r="G485" i="34"/>
  <c r="G484" i="34" s="1"/>
  <c r="H133" i="35"/>
  <c r="H132" i="35" s="1"/>
  <c r="H131" i="35" s="1"/>
  <c r="J112" i="36"/>
  <c r="J531" i="36" s="1"/>
  <c r="G509" i="34"/>
  <c r="G508" i="34" s="1"/>
  <c r="G507" i="34" s="1"/>
  <c r="G65" i="34"/>
  <c r="H521" i="35"/>
  <c r="H520" i="35" s="1"/>
  <c r="H519" i="35" s="1"/>
  <c r="G405" i="34"/>
  <c r="G404" i="34" s="1"/>
  <c r="H157" i="35"/>
  <c r="G391" i="34"/>
  <c r="G390" i="34" s="1"/>
  <c r="G389" i="34" s="1"/>
  <c r="H584" i="35"/>
  <c r="H491" i="35"/>
  <c r="H50" i="35"/>
  <c r="H49" i="35" s="1"/>
  <c r="H48" i="35" s="1"/>
  <c r="H64" i="35"/>
  <c r="H63" i="35" s="1"/>
  <c r="H265" i="35"/>
  <c r="G86" i="34"/>
  <c r="K643" i="34" l="1"/>
  <c r="G483" i="34"/>
  <c r="G17" i="34"/>
  <c r="H167" i="35"/>
  <c r="G160" i="34"/>
  <c r="G141" i="34" s="1"/>
  <c r="G388" i="34"/>
  <c r="H47" i="35"/>
  <c r="H19" i="35" s="1"/>
  <c r="I518" i="36"/>
  <c r="I508" i="36"/>
  <c r="I507" i="36" s="1"/>
  <c r="I503" i="36"/>
  <c r="I501" i="36"/>
  <c r="I500" i="36" s="1"/>
  <c r="I489" i="36"/>
  <c r="I481" i="36"/>
  <c r="I450" i="36"/>
  <c r="I435" i="36"/>
  <c r="I434" i="36" s="1"/>
  <c r="I426" i="36"/>
  <c r="I425" i="36" s="1"/>
  <c r="I423" i="36"/>
  <c r="I422" i="36" s="1"/>
  <c r="I420" i="36"/>
  <c r="I419" i="36" s="1"/>
  <c r="I359" i="36"/>
  <c r="I356" i="36"/>
  <c r="I355" i="36" s="1"/>
  <c r="I352" i="36"/>
  <c r="I349" i="36"/>
  <c r="I348" i="36" s="1"/>
  <c r="I339" i="36"/>
  <c r="I337" i="36"/>
  <c r="I312" i="36"/>
  <c r="I308" i="36"/>
  <c r="I307" i="36" s="1"/>
  <c r="I304" i="36"/>
  <c r="I302" i="36"/>
  <c r="I301" i="36" s="1"/>
  <c r="I295" i="36"/>
  <c r="I294" i="36" s="1"/>
  <c r="I291" i="36"/>
  <c r="I289" i="36"/>
  <c r="I288" i="36" s="1"/>
  <c r="I284" i="36"/>
  <c r="I283" i="36" s="1"/>
  <c r="I281" i="36"/>
  <c r="I280" i="36" s="1"/>
  <c r="I271" i="36"/>
  <c r="I270" i="36" s="1"/>
  <c r="I252" i="36"/>
  <c r="I229" i="36"/>
  <c r="I218" i="36"/>
  <c r="I217" i="36" s="1"/>
  <c r="I209" i="36" s="1"/>
  <c r="I204" i="36"/>
  <c r="I202" i="36"/>
  <c r="I201" i="36"/>
  <c r="I196" i="36"/>
  <c r="I195" i="36" s="1"/>
  <c r="I190" i="36"/>
  <c r="I189" i="36" s="1"/>
  <c r="I187" i="36"/>
  <c r="I186" i="36" s="1"/>
  <c r="I184" i="36"/>
  <c r="I183" i="36" s="1"/>
  <c r="I177" i="36"/>
  <c r="I168" i="36"/>
  <c r="I164" i="36"/>
  <c r="I161" i="36"/>
  <c r="I160" i="36" s="1"/>
  <c r="I158" i="36"/>
  <c r="I157" i="36"/>
  <c r="I143" i="36"/>
  <c r="I141" i="36"/>
  <c r="I139" i="36"/>
  <c r="I137" i="36"/>
  <c r="I135" i="36"/>
  <c r="I126" i="36"/>
  <c r="I122" i="36"/>
  <c r="I119" i="36"/>
  <c r="I115" i="36"/>
  <c r="I88" i="36"/>
  <c r="I87" i="36" s="1"/>
  <c r="I86" i="36" s="1"/>
  <c r="I80" i="36"/>
  <c r="I79" i="36" s="1"/>
  <c r="I26" i="36"/>
  <c r="I25" i="36" s="1"/>
  <c r="I24" i="36" s="1"/>
  <c r="G664" i="35"/>
  <c r="G663" i="35" s="1"/>
  <c r="G662" i="35" s="1"/>
  <c r="G656" i="35"/>
  <c r="G655" i="35" s="1"/>
  <c r="G620" i="35"/>
  <c r="G619" i="35" s="1"/>
  <c r="G607" i="35"/>
  <c r="G606" i="35" s="1"/>
  <c r="G603" i="35"/>
  <c r="G594" i="35"/>
  <c r="G593" i="35" s="1"/>
  <c r="G592" i="35" s="1"/>
  <c r="G587" i="35"/>
  <c r="G586" i="35" s="1"/>
  <c r="G585" i="35" s="1"/>
  <c r="G579" i="35"/>
  <c r="G578" i="35" s="1"/>
  <c r="G577" i="35" s="1"/>
  <c r="G574" i="35"/>
  <c r="G573" i="35" s="1"/>
  <c r="G572" i="35" s="1"/>
  <c r="G558" i="35"/>
  <c r="G557" i="35" s="1"/>
  <c r="G546" i="35"/>
  <c r="G517" i="35"/>
  <c r="G516" i="35" s="1"/>
  <c r="G515" i="35" s="1"/>
  <c r="G495" i="35"/>
  <c r="G489" i="35"/>
  <c r="G488" i="35" s="1"/>
  <c r="G486" i="35"/>
  <c r="G485" i="35" s="1"/>
  <c r="G483" i="35"/>
  <c r="G482" i="35" s="1"/>
  <c r="G481" i="35"/>
  <c r="G480" i="35" s="1"/>
  <c r="G479" i="35" s="1"/>
  <c r="G448" i="35"/>
  <c r="G447" i="35" s="1"/>
  <c r="G411" i="35"/>
  <c r="G410" i="35" s="1"/>
  <c r="G373" i="35"/>
  <c r="G372" i="35" s="1"/>
  <c r="G371" i="35" s="1"/>
  <c r="G370" i="35" s="1"/>
  <c r="G363" i="35"/>
  <c r="G362" i="35" s="1"/>
  <c r="G361" i="35" s="1"/>
  <c r="G347" i="35" s="1"/>
  <c r="G345" i="35"/>
  <c r="G344" i="35" s="1"/>
  <c r="G340" i="35"/>
  <c r="G338" i="35"/>
  <c r="G328" i="35"/>
  <c r="G327" i="35" s="1"/>
  <c r="G325" i="35"/>
  <c r="G324" i="35" s="1"/>
  <c r="G322" i="35"/>
  <c r="G321" i="35" s="1"/>
  <c r="G303" i="35"/>
  <c r="G302" i="35" s="1"/>
  <c r="G298" i="35"/>
  <c r="G296" i="35"/>
  <c r="G295" i="35" s="1"/>
  <c r="G291" i="35"/>
  <c r="G290" i="35" s="1"/>
  <c r="G288" i="35"/>
  <c r="G287" i="35" s="1"/>
  <c r="G282" i="35"/>
  <c r="G222" i="35"/>
  <c r="G215" i="35"/>
  <c r="G214" i="35" s="1"/>
  <c r="G213" i="35" s="1"/>
  <c r="G210" i="35"/>
  <c r="G209" i="35" s="1"/>
  <c r="G208" i="35" s="1"/>
  <c r="G206" i="35"/>
  <c r="G205" i="35" s="1"/>
  <c r="G204" i="35" s="1"/>
  <c r="G195" i="35"/>
  <c r="G187" i="35"/>
  <c r="G149" i="35"/>
  <c r="G147" i="35" s="1"/>
  <c r="G146" i="35" s="1"/>
  <c r="G145" i="35" s="1"/>
  <c r="G144" i="35" s="1"/>
  <c r="G135" i="35"/>
  <c r="G129" i="35"/>
  <c r="G128" i="35" s="1"/>
  <c r="G123" i="35"/>
  <c r="G122" i="35" s="1"/>
  <c r="G120" i="35"/>
  <c r="G119" i="35" s="1"/>
  <c r="G114" i="35"/>
  <c r="G110" i="35"/>
  <c r="G108" i="35"/>
  <c r="G99" i="35"/>
  <c r="G98" i="35" s="1"/>
  <c r="G79" i="35"/>
  <c r="G75" i="35"/>
  <c r="G73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00" i="34"/>
  <c r="F596" i="34"/>
  <c r="F587" i="34"/>
  <c r="F586" i="34" s="1"/>
  <c r="F585" i="34" s="1"/>
  <c r="F583" i="34"/>
  <c r="F581" i="34" s="1"/>
  <c r="F580" i="34" s="1"/>
  <c r="F575" i="34"/>
  <c r="F574" i="34" s="1"/>
  <c r="F573" i="34" s="1"/>
  <c r="F567" i="34"/>
  <c r="F566" i="34" s="1"/>
  <c r="F562" i="34"/>
  <c r="F561" i="34" s="1"/>
  <c r="F560" i="34" s="1"/>
  <c r="F546" i="34"/>
  <c r="F545" i="34" s="1"/>
  <c r="F543" i="34"/>
  <c r="F526" i="34"/>
  <c r="F505" i="34"/>
  <c r="F504" i="34" s="1"/>
  <c r="F503" i="34" s="1"/>
  <c r="F494" i="34"/>
  <c r="F476" i="34"/>
  <c r="F475" i="34" s="1"/>
  <c r="F468" i="34"/>
  <c r="F464" i="34"/>
  <c r="F463" i="34" s="1"/>
  <c r="F461" i="34"/>
  <c r="F460" i="34" s="1"/>
  <c r="F453" i="34"/>
  <c r="F451" i="34"/>
  <c r="F449" i="34"/>
  <c r="F433" i="34"/>
  <c r="F432" i="34" s="1"/>
  <c r="F421" i="34"/>
  <c r="F420" i="34" s="1"/>
  <c r="F418" i="34"/>
  <c r="F416" i="34"/>
  <c r="F414" i="34"/>
  <c r="F412" i="34"/>
  <c r="F408" i="34"/>
  <c r="F407" i="34" s="1"/>
  <c r="F406" i="34" s="1"/>
  <c r="F400" i="34"/>
  <c r="F399" i="34" s="1"/>
  <c r="F393" i="34"/>
  <c r="F392" i="34" s="1"/>
  <c r="F385" i="34"/>
  <c r="F384" i="34" s="1"/>
  <c r="F382" i="34"/>
  <c r="F381" i="34" s="1"/>
  <c r="F379" i="34"/>
  <c r="F378" i="34" s="1"/>
  <c r="F344" i="34"/>
  <c r="F343" i="34" s="1"/>
  <c r="F304" i="34"/>
  <c r="F303" i="34" s="1"/>
  <c r="F302" i="34" s="1"/>
  <c r="F265" i="34"/>
  <c r="F264" i="34" s="1"/>
  <c r="F255" i="34"/>
  <c r="F254" i="34" s="1"/>
  <c r="F253" i="34" s="1"/>
  <c r="F239" i="34" s="1"/>
  <c r="F237" i="34"/>
  <c r="F236" i="34"/>
  <c r="F220" i="34"/>
  <c r="F219" i="34" s="1"/>
  <c r="F217" i="34"/>
  <c r="F216" i="34" s="1"/>
  <c r="F214" i="34"/>
  <c r="F213" i="34" s="1"/>
  <c r="F200" i="34"/>
  <c r="F187" i="34"/>
  <c r="F186" i="34" s="1"/>
  <c r="F185" i="34" s="1"/>
  <c r="F183" i="34"/>
  <c r="F182" i="34" s="1"/>
  <c r="F178" i="34"/>
  <c r="F176" i="34"/>
  <c r="F175" i="34" s="1"/>
  <c r="F171" i="34"/>
  <c r="F170" i="34" s="1"/>
  <c r="F167" i="34"/>
  <c r="F166" i="34" s="1"/>
  <c r="F164" i="34"/>
  <c r="F158" i="34"/>
  <c r="F157" i="34" s="1"/>
  <c r="F142" i="34" s="1"/>
  <c r="F130" i="34"/>
  <c r="F128" i="34"/>
  <c r="F116" i="34"/>
  <c r="F115" i="34" s="1"/>
  <c r="F89" i="34"/>
  <c r="F84" i="34"/>
  <c r="F83" i="34" s="1"/>
  <c r="F82" i="34" s="1"/>
  <c r="F69" i="34"/>
  <c r="F68" i="34" s="1"/>
  <c r="F63" i="34"/>
  <c r="F62" i="34" s="1"/>
  <c r="F61" i="34" s="1"/>
  <c r="F52" i="34"/>
  <c r="F44" i="34"/>
  <c r="F27" i="34"/>
  <c r="F26" i="34" s="1"/>
  <c r="F510" i="34" l="1"/>
  <c r="F540" i="34"/>
  <c r="G337" i="35"/>
  <c r="I454" i="36"/>
  <c r="I441" i="36" s="1"/>
  <c r="F565" i="34"/>
  <c r="F564" i="34" s="1"/>
  <c r="F559" i="34" s="1"/>
  <c r="F493" i="34"/>
  <c r="F485" i="34" s="1"/>
  <c r="F484" i="34" s="1"/>
  <c r="G178" i="35"/>
  <c r="G177" i="35" s="1"/>
  <c r="G176" i="35" s="1"/>
  <c r="F35" i="34"/>
  <c r="F34" i="34" s="1"/>
  <c r="F612" i="34"/>
  <c r="G499" i="35"/>
  <c r="I170" i="36"/>
  <c r="H666" i="35"/>
  <c r="H668" i="35" s="1"/>
  <c r="F273" i="34"/>
  <c r="I114" i="36"/>
  <c r="G286" i="35"/>
  <c r="G285" i="35" s="1"/>
  <c r="G284" i="35" s="1"/>
  <c r="G281" i="35"/>
  <c r="G266" i="35" s="1"/>
  <c r="G634" i="34"/>
  <c r="G636" i="34" s="1"/>
  <c r="F326" i="34"/>
  <c r="G434" i="35"/>
  <c r="G576" i="35"/>
  <c r="G571" i="35" s="1"/>
  <c r="I59" i="36"/>
  <c r="F411" i="34"/>
  <c r="F410" i="34" s="1"/>
  <c r="I134" i="36"/>
  <c r="G70" i="35"/>
  <c r="G69" i="35" s="1"/>
  <c r="F162" i="34"/>
  <c r="F161" i="34" s="1"/>
  <c r="I311" i="36"/>
  <c r="I310" i="36"/>
  <c r="F163" i="34"/>
  <c r="G618" i="35"/>
  <c r="G617" i="35" s="1"/>
  <c r="F263" i="34"/>
  <c r="F262" i="34" s="1"/>
  <c r="F127" i="34"/>
  <c r="G381" i="35"/>
  <c r="G107" i="35"/>
  <c r="I336" i="36"/>
  <c r="G126" i="35"/>
  <c r="G125" i="35" s="1"/>
  <c r="G127" i="35"/>
  <c r="I433" i="36"/>
  <c r="I432" i="36" s="1"/>
  <c r="G159" i="35"/>
  <c r="G158" i="35" s="1"/>
  <c r="G134" i="35"/>
  <c r="F25" i="34"/>
  <c r="F18" i="34"/>
  <c r="I523" i="36"/>
  <c r="I522" i="36" s="1"/>
  <c r="G242" i="35"/>
  <c r="G241" i="35" s="1"/>
  <c r="G654" i="35"/>
  <c r="G653" i="35" s="1"/>
  <c r="G652" i="35" s="1"/>
  <c r="G651" i="35" s="1"/>
  <c r="G650" i="35" s="1"/>
  <c r="F67" i="34"/>
  <c r="F66" i="34" s="1"/>
  <c r="F467" i="34"/>
  <c r="F466" i="34" s="1"/>
  <c r="I517" i="36"/>
  <c r="I516" i="36" s="1"/>
  <c r="F582" i="34"/>
  <c r="I499" i="36"/>
  <c r="I279" i="36"/>
  <c r="G494" i="35"/>
  <c r="G493" i="35" s="1"/>
  <c r="G492" i="35" s="1"/>
  <c r="F88" i="34"/>
  <c r="F87" i="34"/>
  <c r="F448" i="34"/>
  <c r="F198" i="34"/>
  <c r="F199" i="34"/>
  <c r="F228" i="34"/>
  <c r="F227" i="34" s="1"/>
  <c r="F474" i="34"/>
  <c r="F473" i="34" s="1"/>
  <c r="F472" i="34" s="1"/>
  <c r="I163" i="36"/>
  <c r="I251" i="36"/>
  <c r="I228" i="36" s="1"/>
  <c r="I227" i="36" s="1"/>
  <c r="I347" i="36"/>
  <c r="I358" i="36"/>
  <c r="I351" i="36"/>
  <c r="G508" i="35"/>
  <c r="G507" i="35" s="1"/>
  <c r="G506" i="35" s="1"/>
  <c r="G505" i="35" s="1"/>
  <c r="I287" i="36"/>
  <c r="G38" i="35"/>
  <c r="G37" i="35" s="1"/>
  <c r="G148" i="35"/>
  <c r="G336" i="35"/>
  <c r="G335" i="35" s="1"/>
  <c r="G320" i="35"/>
  <c r="G310" i="35" s="1"/>
  <c r="G51" i="35"/>
  <c r="G545" i="35"/>
  <c r="G522" i="35" s="1"/>
  <c r="G602" i="35"/>
  <c r="G591" i="35" s="1"/>
  <c r="F197" i="34"/>
  <c r="F196" i="34" s="1"/>
  <c r="F595" i="34"/>
  <c r="F579" i="34" s="1"/>
  <c r="F212" i="34"/>
  <c r="F202" i="34" s="1"/>
  <c r="I418" i="36"/>
  <c r="G24" i="35"/>
  <c r="G23" i="35" s="1"/>
  <c r="G22" i="35" s="1"/>
  <c r="G21" i="35" s="1"/>
  <c r="G20" i="35" s="1"/>
  <c r="F377" i="34"/>
  <c r="F376" i="34" s="1"/>
  <c r="F375" i="34" s="1"/>
  <c r="F599" i="34"/>
  <c r="J643" i="34" l="1"/>
  <c r="G106" i="35"/>
  <c r="G105" i="35" s="1"/>
  <c r="G104" i="35" s="1"/>
  <c r="F447" i="34"/>
  <c r="F446" i="34" s="1"/>
  <c r="F445" i="34" s="1"/>
  <c r="F33" i="34"/>
  <c r="I133" i="36"/>
  <c r="F195" i="34"/>
  <c r="G309" i="35"/>
  <c r="F65" i="34"/>
  <c r="F611" i="34"/>
  <c r="F610" i="34" s="1"/>
  <c r="F572" i="34"/>
  <c r="G133" i="35"/>
  <c r="G132" i="35" s="1"/>
  <c r="G131" i="35" s="1"/>
  <c r="F325" i="34"/>
  <c r="F261" i="34" s="1"/>
  <c r="G433" i="35"/>
  <c r="G369" i="35" s="1"/>
  <c r="G168" i="35"/>
  <c r="I286" i="36"/>
  <c r="F483" i="34"/>
  <c r="G521" i="35"/>
  <c r="G520" i="35" s="1"/>
  <c r="G519" i="35" s="1"/>
  <c r="F509" i="34"/>
  <c r="F508" i="34" s="1"/>
  <c r="F507" i="34" s="1"/>
  <c r="F391" i="34"/>
  <c r="F390" i="34" s="1"/>
  <c r="F389" i="34" s="1"/>
  <c r="G64" i="35"/>
  <c r="G63" i="35" s="1"/>
  <c r="F405" i="34"/>
  <c r="G491" i="35"/>
  <c r="G157" i="35"/>
  <c r="G50" i="35"/>
  <c r="G49" i="35" s="1"/>
  <c r="G48" i="35" s="1"/>
  <c r="G265" i="35"/>
  <c r="I113" i="36"/>
  <c r="G584" i="35"/>
  <c r="F17" i="34" l="1"/>
  <c r="F404" i="34"/>
  <c r="F388" i="34" s="1"/>
  <c r="I112" i="36"/>
  <c r="I531" i="36" s="1"/>
  <c r="G167" i="35"/>
  <c r="F160" i="34"/>
  <c r="F141" i="34" s="1"/>
  <c r="G47" i="35"/>
  <c r="G19" i="35" s="1"/>
  <c r="G666" i="35" l="1"/>
  <c r="G668" i="35" s="1"/>
  <c r="F634" i="34"/>
</calcChain>
</file>

<file path=xl/sharedStrings.xml><?xml version="1.0" encoding="utf-8"?>
<sst xmlns="http://schemas.openxmlformats.org/spreadsheetml/2006/main" count="8056" uniqueCount="788">
  <si>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</si>
  <si>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</si>
  <si>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</si>
  <si>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</si>
  <si>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</si>
  <si>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</si>
  <si>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</si>
  <si>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</si>
  <si>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</si>
  <si>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</si>
  <si>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</si>
  <si>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</si>
  <si>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</si>
  <si>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</si>
  <si>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</si>
  <si>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</si>
  <si>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</si>
  <si>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</si>
  <si>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</si>
  <si>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</si>
  <si>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</si>
  <si>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</si>
  <si>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</si>
  <si>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</si>
  <si>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</si>
  <si>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</si>
  <si>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</si>
  <si>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</si>
  <si>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</si>
  <si>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</si>
  <si>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</si>
  <si>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</si>
  <si>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</si>
  <si>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</si>
  <si>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</si>
  <si>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</si>
  <si>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</si>
  <si>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</si>
  <si>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</si>
  <si>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</si>
  <si>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</si>
  <si>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</si>
  <si>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</si>
  <si>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</si>
  <si>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</si>
  <si>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</si>
  <si>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</si>
  <si>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</si>
  <si>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</si>
  <si>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</si>
  <si>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</si>
  <si>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</si>
  <si>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</si>
  <si>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</si>
  <si>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</si>
  <si>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</si>
  <si>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</si>
  <si>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</si>
  <si>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</si>
  <si>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</si>
  <si>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</si>
  <si>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</si>
  <si>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</si>
  <si>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</si>
  <si>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</si>
  <si>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</si>
  <si>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</si>
  <si>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</si>
  <si>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</si>
  <si>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</si>
  <si>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</si>
  <si>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</si>
  <si>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</si>
  <si>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</si>
  <si>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</si>
  <si>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</si>
  <si>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</si>
  <si>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</si>
  <si>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</si>
  <si>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</si>
  <si>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</si>
  <si>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</si>
  <si>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</si>
  <si>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</si>
  <si>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</si>
  <si>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</si>
  <si>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</si>
  <si>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</si>
  <si>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</si>
  <si>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</si>
  <si>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</si>
  <si>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</si>
  <si>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</si>
  <si>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</si>
  <si>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</si>
  <si>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</si>
  <si>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</si>
  <si>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</si>
  <si>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</si>
  <si>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</si>
  <si>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</si>
  <si>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</si>
  <si>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</si>
  <si>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</si>
  <si>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</si>
  <si>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</si>
  <si>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</si>
  <si>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</si>
  <si>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</si>
  <si>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</si>
  <si>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</si>
  <si>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</si>
  <si>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</si>
  <si>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</si>
  <si>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</si>
  <si>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</si>
  <si>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</si>
  <si>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</si>
  <si>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</si>
  <si>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</si>
  <si>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</si>
  <si>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</si>
  <si>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</si>
  <si>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</si>
  <si>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</si>
  <si>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</si>
  <si>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</si>
  <si>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</si>
  <si>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</si>
  <si>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</si>
  <si>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</si>
  <si>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</si>
  <si>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</si>
  <si>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</si>
  <si>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</si>
  <si>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</si>
  <si>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</si>
  <si>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</si>
  <si>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</si>
  <si>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</si>
  <si>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</si>
  <si>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</si>
  <si>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</si>
  <si>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</si>
  <si>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</si>
  <si>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</si>
  <si>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</si>
  <si>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</si>
  <si>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</si>
  <si>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</si>
  <si>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</si>
  <si>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</si>
  <si>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</si>
  <si>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</si>
  <si>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</si>
  <si>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</si>
  <si>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</si>
  <si>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</si>
  <si>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</si>
  <si>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</si>
  <si>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</si>
  <si>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</si>
  <si>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</si>
  <si>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</si>
  <si>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</si>
  <si>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</si>
  <si>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</si>
  <si>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</si>
  <si>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</si>
  <si>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</si>
  <si>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</si>
  <si>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</si>
  <si>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</si>
  <si>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</si>
  <si>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</si>
  <si>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</si>
  <si>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</si>
  <si>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</si>
  <si>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</si>
  <si>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</si>
  <si>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</si>
  <si>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</si>
  <si>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</si>
  <si>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</si>
  <si>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</si>
  <si>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</si>
  <si>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</si>
  <si>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</si>
  <si>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</si>
  <si>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</si>
  <si>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</si>
  <si>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</si>
  <si>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</si>
  <si>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</si>
  <si>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</si>
  <si>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</si>
  <si>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</si>
  <si>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</si>
  <si>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</si>
  <si>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</si>
  <si>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</si>
  <si>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</si>
  <si>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</si>
  <si>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</si>
  <si>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</si>
  <si>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</si>
  <si>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</si>
  <si>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</si>
  <si>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</si>
  <si>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</si>
  <si>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</si>
  <si>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</si>
  <si>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</si>
  <si>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</si>
  <si>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</si>
  <si>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</si>
  <si>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</si>
  <si>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</si>
  <si>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</si>
  <si>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</si>
  <si>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</si>
  <si>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</si>
  <si>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</si>
  <si>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</si>
  <si>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</si>
  <si>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</si>
  <si>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</si>
  <si>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</si>
  <si>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</si>
  <si>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</si>
  <si>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</si>
  <si>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</si>
  <si>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</si>
  <si>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</si>
  <si>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</si>
  <si>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</si>
  <si>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</si>
  <si>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</si>
  <si>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</si>
  <si>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</si>
  <si>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</si>
  <si>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</si>
  <si>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</si>
  <si>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</si>
  <si>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</si>
  <si>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</si>
  <si>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</si>
  <si>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</si>
  <si>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</si>
  <si>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</si>
  <si>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</si>
  <si>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</si>
  <si>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</si>
  <si>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</si>
  <si>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</si>
  <si>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</si>
  <si>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</si>
  <si>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</si>
  <si>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</si>
  <si>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</si>
  <si>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</si>
  <si>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</si>
  <si>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</si>
  <si>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</si>
  <si>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</si>
  <si>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</si>
  <si>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</si>
  <si>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</si>
  <si>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</si>
  <si>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</si>
  <si>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</si>
  <si>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</si>
  <si>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</si>
  <si>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</si>
  <si>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</si>
  <si>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</si>
  <si>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</si>
  <si>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</si>
  <si>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</si>
  <si>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</si>
  <si>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</si>
  <si>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</si>
  <si>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</si>
  <si>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</si>
  <si>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</si>
  <si>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</si>
  <si>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</si>
  <si>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</si>
  <si>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</si>
  <si>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</si>
  <si>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</si>
  <si>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</si>
  <si>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</si>
  <si>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</si>
  <si>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</si>
  <si>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</si>
  <si>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</si>
  <si>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</si>
  <si>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</si>
  <si>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</si>
  <si>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</si>
  <si>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</si>
  <si>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</si>
  <si>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</si>
  <si>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</si>
  <si>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</si>
  <si>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</si>
  <si>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</si>
  <si>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</si>
  <si>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</si>
  <si>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</si>
  <si>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</si>
  <si>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</si>
  <si>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</si>
  <si>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</si>
  <si>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</si>
  <si>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</si>
  <si>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</si>
  <si>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</si>
  <si>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</si>
  <si>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</si>
  <si>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</si>
  <si>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</si>
  <si>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</si>
  <si>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</si>
  <si>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</si>
  <si>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</si>
  <si>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</si>
  <si>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</si>
  <si>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</si>
  <si>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</si>
  <si>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</si>
  <si>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</si>
  <si>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</si>
  <si>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</si>
  <si>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</si>
  <si>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</si>
  <si>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</si>
  <si>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</si>
  <si>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</si>
  <si>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</si>
  <si>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</si>
  <si>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</si>
  <si>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</si>
  <si>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</si>
  <si>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</si>
  <si>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</si>
  <si>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</si>
  <si>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</si>
  <si>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</si>
  <si>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</si>
  <si>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</si>
  <si>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</si>
  <si>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</si>
  <si>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</si>
  <si>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</si>
  <si>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</si>
  <si>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</si>
  <si>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</si>
  <si>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</si>
  <si>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</si>
  <si>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</si>
  <si>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</si>
  <si>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</si>
  <si>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</si>
  <si>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</si>
  <si>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</si>
  <si>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</si>
  <si>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</si>
  <si>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</si>
  <si>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</si>
  <si>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</si>
  <si>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</si>
  <si>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</si>
  <si>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</si>
  <si>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</si>
  <si>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</si>
  <si>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</si>
  <si>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</si>
  <si>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</si>
  <si>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</si>
  <si>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</si>
  <si>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</si>
  <si>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</si>
  <si>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</si>
  <si>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</si>
  <si>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</si>
  <si>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</si>
  <si>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</si>
  <si>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</si>
  <si>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</si>
  <si>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</si>
  <si>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</si>
  <si>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</si>
  <si>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</si>
  <si>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</si>
  <si>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</si>
  <si>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</si>
  <si>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</si>
  <si>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</si>
  <si>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</si>
  <si>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</si>
  <si>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</si>
  <si>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</si>
  <si>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</si>
  <si>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</si>
  <si>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</si>
  <si>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</si>
  <si>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</si>
  <si>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</si>
  <si>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</si>
  <si>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</si>
  <si>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</si>
  <si>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</si>
  <si>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</si>
  <si>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</si>
  <si>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</si>
  <si>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</si>
  <si>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</si>
  <si>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</si>
  <si>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</si>
  <si>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</si>
  <si>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</si>
  <si>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</si>
  <si>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</si>
  <si>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</si>
  <si>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</si>
  <si>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</si>
  <si>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</si>
  <si>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</si>
  <si>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</si>
  <si>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</si>
  <si>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</si>
  <si>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</si>
  <si>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</si>
  <si>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</si>
  <si>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</si>
  <si>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</si>
  <si>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</si>
  <si>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</si>
  <si>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</si>
  <si>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</si>
  <si>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</si>
  <si>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</si>
  <si>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</si>
  <si>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</si>
  <si>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</si>
  <si>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</si>
  <si>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</si>
  <si>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</si>
  <si>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</si>
  <si>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</si>
  <si>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</si>
  <si>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</si>
  <si>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</si>
  <si>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</si>
  <si>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</si>
  <si>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</si>
  <si>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</si>
  <si>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</si>
  <si>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</si>
  <si>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</si>
  <si>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</si>
  <si>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</si>
  <si>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</si>
  <si>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</si>
  <si>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</si>
  <si>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</si>
  <si>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</si>
  <si>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</si>
  <si>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</si>
  <si>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</si>
  <si>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</si>
  <si>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</si>
  <si>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</si>
  <si>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</si>
  <si>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</si>
  <si>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</si>
  <si>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</si>
  <si>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</si>
  <si>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</si>
  <si>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</si>
  <si>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</si>
  <si>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</si>
  <si>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</si>
  <si>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</si>
  <si>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</si>
  <si>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</si>
  <si>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</si>
  <si>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</si>
  <si>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</si>
  <si>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</si>
  <si>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</si>
  <si>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</si>
  <si>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</si>
  <si>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</si>
  <si>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</si>
  <si>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</si>
  <si>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</si>
  <si>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</si>
  <si>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</si>
  <si>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</si>
  <si>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</si>
  <si>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</si>
  <si>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</si>
  <si>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</si>
  <si>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</si>
  <si>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</si>
  <si>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</si>
  <si>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</si>
  <si>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</si>
  <si>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</si>
  <si>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</si>
  <si>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</si>
  <si>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</si>
  <si>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</si>
  <si>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</si>
  <si>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</si>
  <si>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</si>
  <si>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</si>
  <si>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</si>
  <si>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</si>
  <si>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</si>
  <si>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</si>
  <si>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</si>
  <si>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</si>
  <si>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</si>
  <si>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</si>
  <si>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</si>
  <si>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</si>
  <si>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</si>
  <si>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</si>
  <si>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</si>
  <si>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</si>
  <si>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</si>
  <si>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</si>
  <si>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</si>
  <si>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</si>
  <si>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</si>
  <si>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</si>
  <si>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</si>
  <si>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</si>
  <si>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</si>
  <si>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</si>
  <si>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</si>
  <si>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</si>
  <si>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</si>
  <si>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</si>
  <si>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</si>
  <si>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</si>
  <si>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</si>
  <si>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</si>
  <si>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</si>
  <si>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</si>
  <si>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</si>
  <si>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</si>
  <si>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</si>
  <si>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</si>
  <si>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</si>
  <si>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</si>
  <si>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</si>
  <si>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</si>
  <si>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</si>
  <si>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</si>
  <si>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</si>
  <si>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</si>
  <si>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</si>
  <si>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</si>
  <si>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</si>
  <si>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</si>
  <si>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</si>
  <si>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</si>
  <si>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</si>
  <si>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</si>
  <si>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</si>
  <si>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</si>
  <si>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</si>
  <si>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</si>
  <si>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</si>
  <si>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</si>
  <si>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</si>
  <si>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</si>
  <si>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</si>
  <si>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</si>
  <si>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</si>
  <si>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</si>
  <si>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</si>
  <si>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</si>
  <si>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</si>
  <si>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</si>
  <si>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</si>
  <si>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</si>
  <si>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</si>
  <si>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</si>
  <si>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</si>
  <si>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</si>
  <si>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</si>
  <si>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</si>
  <si>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</si>
  <si>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</si>
  <si>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</si>
  <si>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</si>
  <si>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</si>
  <si>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</si>
  <si>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</si>
  <si>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</si>
  <si>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</si>
  <si>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</si>
  <si>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</si>
  <si>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</si>
  <si>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</si>
  <si>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</si>
  <si>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</si>
  <si>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</si>
  <si>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</si>
  <si>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</si>
  <si>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</si>
  <si>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</si>
  <si>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</si>
  <si>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</si>
  <si>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</si>
  <si>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</si>
  <si>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</si>
  <si>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</si>
  <si>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</si>
  <si>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</si>
  <si>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</si>
  <si>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</si>
  <si>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</si>
  <si>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</si>
  <si>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</si>
  <si>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</si>
  <si>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</si>
  <si>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</si>
  <si>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</si>
  <si>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</si>
  <si>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</si>
  <si>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</si>
  <si>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</si>
  <si>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</si>
  <si>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</si>
  <si>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</si>
  <si>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</si>
  <si>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</si>
  <si>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</si>
  <si>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</si>
  <si>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</si>
  <si>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</si>
  <si>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</si>
  <si>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</si>
  <si>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</si>
  <si>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</si>
  <si>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</si>
  <si>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</si>
  <si>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</si>
  <si>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</si>
  <si>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</si>
  <si>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</si>
  <si>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</si>
  <si>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</si>
  <si>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</si>
  <si>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</si>
  <si>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</si>
  <si>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</si>
  <si>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</si>
  <si>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</si>
  <si>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</si>
  <si>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</si>
  <si>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</si>
  <si>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</si>
  <si>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</si>
  <si>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</si>
  <si>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</si>
  <si>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</si>
  <si>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</si>
  <si>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</si>
  <si>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</si>
  <si>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</si>
  <si>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</si>
  <si>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</si>
  <si>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</si>
  <si>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</si>
  <si>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</si>
  <si>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</si>
  <si>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</si>
  <si>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</si>
  <si>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</si>
  <si>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</si>
  <si>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45 0 P5 00000</t>
  </si>
  <si>
    <t>Основное мероприятие "Реализация регионального проекта "Спорт - норма жизни"</t>
  </si>
  <si>
    <t>45 0 P5 S1610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</si>
  <si>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</si>
  <si>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</si>
  <si>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</si>
  <si>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</si>
  <si>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</si>
  <si>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</si>
  <si>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</si>
  <si>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</si>
  <si>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</si>
  <si>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</si>
  <si>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</si>
  <si>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</si>
  <si>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</si>
  <si>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</si>
  <si>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</si>
  <si>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</si>
  <si>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</si>
  <si>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</si>
  <si>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</si>
  <si>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</si>
  <si>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</si>
  <si>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</si>
  <si>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</si>
  <si>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</si>
  <si>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</si>
  <si>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</si>
  <si>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</si>
  <si>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</si>
  <si>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</si>
  <si>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</si>
  <si>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</si>
  <si>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Строительство блочно-модульной  котельной МБОУ "Подболотная СОШ" по адресу: Вологодская область, Бабушкинский район, дер.Ляменьга, д.23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</si>
  <si>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</si>
  <si>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</si>
  <si>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</si>
  <si>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</si>
  <si>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</si>
  <si>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</si>
  <si>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</si>
  <si>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</si>
  <si>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</si>
  <si>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</si>
  <si>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</si>
  <si>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</si>
  <si>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</si>
  <si>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</si>
  <si>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</si>
  <si>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</si>
  <si>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</si>
  <si>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</si>
  <si>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</si>
  <si>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</si>
  <si>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</si>
  <si>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</si>
  <si>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</si>
  <si>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</si>
  <si>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</si>
  <si>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</si>
  <si>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</si>
  <si>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</si>
  <si>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</si>
  <si>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</si>
  <si>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</si>
  <si>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</si>
  <si>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</si>
  <si>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</si>
  <si>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</si>
  <si>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27 0 F2 S1553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</si>
  <si>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</si>
  <si>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</si>
  <si>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</si>
  <si>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</si>
  <si>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</si>
  <si>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</si>
  <si>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</si>
  <si>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</si>
  <si>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</si>
  <si>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</si>
  <si>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</si>
  <si>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</si>
  <si>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</si>
  <si>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</si>
  <si>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</si>
  <si>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</si>
  <si>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</si>
  <si>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</si>
  <si>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</si>
  <si>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</si>
  <si>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</si>
  <si>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</si>
  <si>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</si>
  <si>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</si>
  <si>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</si>
  <si>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</si>
  <si>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</si>
  <si>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 к решению  Представительного  Собрания от 20.02.2024 г. № 305 "О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</si>
  <si>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20.02.2024 г. № 305 "О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</si>
</sst>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6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1" xfId="0" applyNumberFormat="1" applyFill="1" applyBorder="1" applyAlignment="1">
      <alignment horizontal="right"/>
    </xf>
    <xf numFmtId="49" fontId="0" fillId="0" borderId="38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5"/>
  <sheetViews>
    <sheetView workbookViewId="0">
      <selection activeCell="J12" sqref="J12"/>
    </sheetView>
  </sheetViews>
  <sheetFormatPr defaultColWidth="8.85546875" defaultRowHeight="12.75" x14ac:dyDescent="0.2"/>
  <cols>
    <col min="1" max="1" width="51" style="230" customWidth="1"/>
    <col min="2" max="3" width="8.42578125" style="230" customWidth="1"/>
    <col min="4" max="4" width="16.42578125" style="230" customWidth="1"/>
    <col min="5" max="6" width="11" style="230" customWidth="1"/>
    <col min="7" max="16384" width="8.85546875" style="230"/>
  </cols>
  <sheetData>
    <row r="2" spans="1:6" x14ac:dyDescent="0.2">
      <c r="D2" s="303" t="s">
        <v>785</v>
      </c>
    </row>
    <row r="3" spans="1:6" ht="62.45" customHeight="1" x14ac:dyDescent="0.2">
      <c r="D3" s="307" t="s">
        <v>786</v>
      </c>
      <c r="E3" s="308"/>
      <c r="F3" s="308"/>
    </row>
    <row r="5" spans="1:6" ht="20.45" customHeight="1" x14ac:dyDescent="0.2">
      <c r="B5" s="5"/>
      <c r="C5" s="5"/>
      <c r="D5" s="309" t="s">
        <v>466</v>
      </c>
      <c r="E5" s="309"/>
      <c r="F5" s="309"/>
    </row>
    <row r="6" spans="1:6" x14ac:dyDescent="0.2">
      <c r="B6" s="5"/>
      <c r="C6" s="5"/>
      <c r="D6" s="315" t="s">
        <v>762</v>
      </c>
      <c r="E6" s="315"/>
      <c r="F6" s="315"/>
    </row>
    <row r="7" spans="1:6" ht="7.9" customHeight="1" x14ac:dyDescent="0.2">
      <c r="B7" s="5"/>
      <c r="C7" s="5"/>
      <c r="D7" s="315"/>
      <c r="E7" s="315"/>
      <c r="F7" s="315"/>
    </row>
    <row r="8" spans="1:6" x14ac:dyDescent="0.2">
      <c r="B8" s="5"/>
      <c r="C8" s="5"/>
      <c r="D8" s="315"/>
      <c r="E8" s="315"/>
      <c r="F8" s="315"/>
    </row>
    <row r="9" spans="1:6" x14ac:dyDescent="0.2">
      <c r="B9" s="5"/>
      <c r="C9" s="5"/>
      <c r="D9" s="315"/>
      <c r="E9" s="315"/>
      <c r="F9" s="315"/>
    </row>
    <row r="10" spans="1:6" x14ac:dyDescent="0.2">
      <c r="B10" s="309"/>
      <c r="C10" s="309"/>
      <c r="D10" s="309"/>
    </row>
    <row r="11" spans="1:6" x14ac:dyDescent="0.2">
      <c r="D11" s="230" t="s">
        <v>454</v>
      </c>
      <c r="E11" s="230" t="s">
        <v>454</v>
      </c>
    </row>
    <row r="12" spans="1:6" x14ac:dyDescent="0.2">
      <c r="A12" s="310" t="s">
        <v>455</v>
      </c>
      <c r="B12" s="310"/>
      <c r="C12" s="310"/>
      <c r="D12" s="310"/>
      <c r="E12" s="310"/>
      <c r="F12" s="310"/>
    </row>
    <row r="13" spans="1:6" x14ac:dyDescent="0.2">
      <c r="A13" s="310" t="s">
        <v>728</v>
      </c>
      <c r="B13" s="310"/>
      <c r="C13" s="310"/>
      <c r="D13" s="310"/>
      <c r="E13" s="311"/>
      <c r="F13" s="311"/>
    </row>
    <row r="15" spans="1:6" ht="25.5" x14ac:dyDescent="0.2">
      <c r="A15" s="246" t="s">
        <v>456</v>
      </c>
      <c r="B15" s="246" t="s">
        <v>457</v>
      </c>
      <c r="C15" s="247" t="s">
        <v>458</v>
      </c>
      <c r="D15" s="312" t="s">
        <v>459</v>
      </c>
      <c r="E15" s="313"/>
      <c r="F15" s="314"/>
    </row>
    <row r="16" spans="1:6" ht="17.45" customHeight="1" x14ac:dyDescent="0.2">
      <c r="A16" s="248"/>
      <c r="B16" s="248"/>
      <c r="C16" s="249"/>
      <c r="D16" s="245" t="s">
        <v>414</v>
      </c>
      <c r="E16" s="245" t="s">
        <v>494</v>
      </c>
      <c r="F16" s="245" t="s">
        <v>726</v>
      </c>
    </row>
    <row r="17" spans="1:6" x14ac:dyDescent="0.2">
      <c r="A17" s="103">
        <v>1</v>
      </c>
      <c r="B17" s="103">
        <v>2</v>
      </c>
      <c r="C17" s="104">
        <v>3</v>
      </c>
      <c r="D17" s="245">
        <v>4</v>
      </c>
      <c r="E17" s="245">
        <v>5</v>
      </c>
      <c r="F17" s="245">
        <v>6</v>
      </c>
    </row>
    <row r="18" spans="1:6" ht="15" x14ac:dyDescent="0.2">
      <c r="A18" s="89" t="s">
        <v>9</v>
      </c>
      <c r="B18" s="250" t="s">
        <v>10</v>
      </c>
      <c r="C18" s="251" t="s">
        <v>460</v>
      </c>
      <c r="D18" s="220">
        <f>D19+D21+D23+D20+D25+D24+D22</f>
        <v>98499.199999999997</v>
      </c>
      <c r="E18" s="220">
        <f>E19+E21+E23+E20+E25+E24+E22</f>
        <v>96897.60000000002</v>
      </c>
      <c r="F18" s="220">
        <f>F19+F21+F23+F20+F25+F24+F22</f>
        <v>96826.500000000015</v>
      </c>
    </row>
    <row r="19" spans="1:6" ht="38.25" x14ac:dyDescent="0.2">
      <c r="A19" s="90" t="s">
        <v>11</v>
      </c>
      <c r="B19" s="36" t="s">
        <v>10</v>
      </c>
      <c r="C19" s="105" t="s">
        <v>12</v>
      </c>
      <c r="D19" s="23">
        <v>2464.3000000000002</v>
      </c>
      <c r="E19" s="23">
        <v>2464.3000000000002</v>
      </c>
      <c r="F19" s="23">
        <v>2464.3000000000002</v>
      </c>
    </row>
    <row r="20" spans="1:6" ht="51" x14ac:dyDescent="0.2">
      <c r="A20" s="90" t="s">
        <v>13</v>
      </c>
      <c r="B20" s="36" t="s">
        <v>10</v>
      </c>
      <c r="C20" s="105" t="s">
        <v>14</v>
      </c>
      <c r="D20" s="23">
        <v>819</v>
      </c>
      <c r="E20" s="23">
        <v>819</v>
      </c>
      <c r="F20" s="23">
        <v>819</v>
      </c>
    </row>
    <row r="21" spans="1:6" ht="51" x14ac:dyDescent="0.2">
      <c r="A21" s="90" t="s">
        <v>461</v>
      </c>
      <c r="B21" s="36" t="s">
        <v>10</v>
      </c>
      <c r="C21" s="105" t="s">
        <v>15</v>
      </c>
      <c r="D21" s="23">
        <v>57558</v>
      </c>
      <c r="E21" s="23">
        <v>57483</v>
      </c>
      <c r="F21" s="23">
        <v>57401.5</v>
      </c>
    </row>
    <row r="22" spans="1:6" x14ac:dyDescent="0.2">
      <c r="A22" s="85" t="s">
        <v>146</v>
      </c>
      <c r="B22" s="16" t="s">
        <v>10</v>
      </c>
      <c r="C22" s="252" t="s">
        <v>28</v>
      </c>
      <c r="D22" s="23">
        <v>1.8</v>
      </c>
      <c r="E22" s="23">
        <v>1.8</v>
      </c>
      <c r="F22" s="23">
        <v>12.2</v>
      </c>
    </row>
    <row r="23" spans="1:6" ht="40.700000000000003" customHeight="1" x14ac:dyDescent="0.2">
      <c r="A23" s="90" t="s">
        <v>16</v>
      </c>
      <c r="B23" s="36" t="s">
        <v>10</v>
      </c>
      <c r="C23" s="105" t="s">
        <v>17</v>
      </c>
      <c r="D23" s="23">
        <v>11809.1</v>
      </c>
      <c r="E23" s="23">
        <v>11809.1</v>
      </c>
      <c r="F23" s="23">
        <v>11809.1</v>
      </c>
    </row>
    <row r="24" spans="1:6" ht="12.4" customHeight="1" x14ac:dyDescent="0.2">
      <c r="A24" s="90" t="s">
        <v>18</v>
      </c>
      <c r="B24" s="36" t="s">
        <v>10</v>
      </c>
      <c r="C24" s="105" t="s">
        <v>19</v>
      </c>
      <c r="D24" s="23">
        <v>2957.9</v>
      </c>
      <c r="E24" s="23">
        <v>3000</v>
      </c>
      <c r="F24" s="23">
        <v>3000</v>
      </c>
    </row>
    <row r="25" spans="1:6" x14ac:dyDescent="0.2">
      <c r="A25" s="90" t="s">
        <v>20</v>
      </c>
      <c r="B25" s="36" t="s">
        <v>10</v>
      </c>
      <c r="C25" s="105" t="s">
        <v>21</v>
      </c>
      <c r="D25" s="23">
        <v>22889.1</v>
      </c>
      <c r="E25" s="23">
        <v>21320.400000000001</v>
      </c>
      <c r="F25" s="23">
        <v>21320.400000000001</v>
      </c>
    </row>
    <row r="26" spans="1:6" ht="15" x14ac:dyDescent="0.2">
      <c r="A26" s="164" t="s">
        <v>510</v>
      </c>
      <c r="B26" s="11" t="s">
        <v>12</v>
      </c>
      <c r="C26" s="16" t="s">
        <v>460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">
      <c r="A27" s="85" t="s">
        <v>511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0" x14ac:dyDescent="0.2">
      <c r="A28" s="89" t="s">
        <v>22</v>
      </c>
      <c r="B28" s="250" t="s">
        <v>14</v>
      </c>
      <c r="C28" s="253" t="s">
        <v>460</v>
      </c>
      <c r="D28" s="220">
        <f>D29+D30</f>
        <v>2476.9</v>
      </c>
      <c r="E28" s="220">
        <f>E29+E30</f>
        <v>2362.8000000000002</v>
      </c>
      <c r="F28" s="220">
        <f>F29+F30</f>
        <v>2362.8000000000002</v>
      </c>
    </row>
    <row r="29" spans="1:6" ht="38.25" x14ac:dyDescent="0.2">
      <c r="A29" s="90" t="s">
        <v>409</v>
      </c>
      <c r="B29" s="36" t="s">
        <v>14</v>
      </c>
      <c r="C29" s="105" t="s">
        <v>42</v>
      </c>
      <c r="D29" s="23">
        <v>2237</v>
      </c>
      <c r="E29" s="23">
        <v>2237</v>
      </c>
      <c r="F29" s="23">
        <v>2237</v>
      </c>
    </row>
    <row r="30" spans="1:6" ht="27.75" customHeight="1" x14ac:dyDescent="0.2">
      <c r="A30" s="94" t="s">
        <v>134</v>
      </c>
      <c r="B30" s="36" t="s">
        <v>14</v>
      </c>
      <c r="C30" s="105" t="s">
        <v>47</v>
      </c>
      <c r="D30" s="23">
        <v>239.9</v>
      </c>
      <c r="E30" s="23">
        <v>125.8</v>
      </c>
      <c r="F30" s="23">
        <v>125.8</v>
      </c>
    </row>
    <row r="31" spans="1:6" ht="15" x14ac:dyDescent="0.2">
      <c r="A31" s="89" t="s">
        <v>24</v>
      </c>
      <c r="B31" s="250" t="s">
        <v>15</v>
      </c>
      <c r="C31" s="253" t="s">
        <v>460</v>
      </c>
      <c r="D31" s="220">
        <f>D35+D32+D33+D36+D34</f>
        <v>134396</v>
      </c>
      <c r="E31" s="220">
        <f>E35+E32+E33+E36+E34</f>
        <v>25333.4</v>
      </c>
      <c r="F31" s="220">
        <f>F35+F32+F33+F36+F34</f>
        <v>26068.400000000001</v>
      </c>
    </row>
    <row r="32" spans="1:6" x14ac:dyDescent="0.2">
      <c r="A32" s="90" t="s">
        <v>25</v>
      </c>
      <c r="B32" s="36" t="s">
        <v>15</v>
      </c>
      <c r="C32" s="105" t="s">
        <v>10</v>
      </c>
      <c r="D32" s="23">
        <v>343.5</v>
      </c>
      <c r="E32" s="23">
        <v>200</v>
      </c>
      <c r="F32" s="23">
        <v>200</v>
      </c>
    </row>
    <row r="33" spans="1:7" x14ac:dyDescent="0.2">
      <c r="A33" s="90" t="s">
        <v>133</v>
      </c>
      <c r="B33" s="36" t="s">
        <v>15</v>
      </c>
      <c r="C33" s="105" t="s">
        <v>28</v>
      </c>
      <c r="D33" s="23">
        <v>1491.1</v>
      </c>
      <c r="E33" s="23">
        <v>70</v>
      </c>
      <c r="F33" s="23">
        <v>70</v>
      </c>
    </row>
    <row r="34" spans="1:7" x14ac:dyDescent="0.2">
      <c r="A34" s="90" t="s">
        <v>683</v>
      </c>
      <c r="B34" s="36" t="s">
        <v>15</v>
      </c>
      <c r="C34" s="105" t="s">
        <v>37</v>
      </c>
      <c r="D34" s="23">
        <v>4337.7</v>
      </c>
      <c r="E34" s="23">
        <v>4337.7</v>
      </c>
      <c r="F34" s="23">
        <v>4337.7</v>
      </c>
    </row>
    <row r="35" spans="1:7" ht="14.25" customHeight="1" x14ac:dyDescent="0.2">
      <c r="A35" s="90" t="s">
        <v>26</v>
      </c>
      <c r="B35" s="36" t="s">
        <v>15</v>
      </c>
      <c r="C35" s="105" t="s">
        <v>23</v>
      </c>
      <c r="D35" s="23">
        <v>126122</v>
      </c>
      <c r="E35" s="23">
        <v>20565.7</v>
      </c>
      <c r="F35" s="23">
        <v>21300.7</v>
      </c>
    </row>
    <row r="36" spans="1:7" ht="14.25" customHeight="1" x14ac:dyDescent="0.2">
      <c r="A36" s="90" t="s">
        <v>162</v>
      </c>
      <c r="B36" s="36" t="s">
        <v>15</v>
      </c>
      <c r="C36" s="105" t="s">
        <v>163</v>
      </c>
      <c r="D36" s="23">
        <v>2101.6999999999998</v>
      </c>
      <c r="E36" s="23">
        <v>160</v>
      </c>
      <c r="F36" s="23">
        <v>160</v>
      </c>
      <c r="G36" s="221"/>
    </row>
    <row r="37" spans="1:7" ht="14.25" customHeight="1" x14ac:dyDescent="0.2">
      <c r="A37" s="89" t="s">
        <v>27</v>
      </c>
      <c r="B37" s="250" t="s">
        <v>28</v>
      </c>
      <c r="C37" s="253" t="s">
        <v>460</v>
      </c>
      <c r="D37" s="220">
        <f>D38+D39+D40+D41</f>
        <v>219675.4</v>
      </c>
      <c r="E37" s="220">
        <f>E38+E39+E40+E41</f>
        <v>47476.1</v>
      </c>
      <c r="F37" s="220">
        <f>F38+F39+F40+F41</f>
        <v>40256.1</v>
      </c>
    </row>
    <row r="38" spans="1:7" ht="14.25" customHeight="1" x14ac:dyDescent="0.2">
      <c r="A38" s="90" t="s">
        <v>29</v>
      </c>
      <c r="B38" s="36" t="s">
        <v>28</v>
      </c>
      <c r="C38" s="105" t="s">
        <v>10</v>
      </c>
      <c r="D38" s="23">
        <v>3142.2</v>
      </c>
      <c r="E38" s="23">
        <v>3052</v>
      </c>
      <c r="F38" s="23">
        <v>3052</v>
      </c>
    </row>
    <row r="39" spans="1:7" ht="14.25" customHeight="1" x14ac:dyDescent="0.2">
      <c r="A39" s="90" t="s">
        <v>116</v>
      </c>
      <c r="B39" s="36" t="s">
        <v>28</v>
      </c>
      <c r="C39" s="105" t="s">
        <v>12</v>
      </c>
      <c r="D39" s="23">
        <v>176068.3</v>
      </c>
      <c r="E39" s="23">
        <v>31185</v>
      </c>
      <c r="F39" s="23">
        <v>23953.599999999999</v>
      </c>
    </row>
    <row r="40" spans="1:7" ht="14.25" customHeight="1" x14ac:dyDescent="0.2">
      <c r="A40" s="90" t="s">
        <v>166</v>
      </c>
      <c r="B40" s="36" t="s">
        <v>28</v>
      </c>
      <c r="C40" s="105" t="s">
        <v>14</v>
      </c>
      <c r="D40" s="23">
        <v>40153.5</v>
      </c>
      <c r="E40" s="23">
        <v>13108.4</v>
      </c>
      <c r="F40" s="23">
        <v>13108.4</v>
      </c>
    </row>
    <row r="41" spans="1:7" ht="27.6" customHeight="1" x14ac:dyDescent="0.2">
      <c r="A41" s="90" t="s">
        <v>671</v>
      </c>
      <c r="B41" s="36" t="s">
        <v>28</v>
      </c>
      <c r="C41" s="105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2">
      <c r="A42" s="89" t="s">
        <v>30</v>
      </c>
      <c r="B42" s="250" t="s">
        <v>17</v>
      </c>
      <c r="C42" s="253" t="s">
        <v>460</v>
      </c>
      <c r="D42" s="220">
        <f>D43</f>
        <v>595</v>
      </c>
      <c r="E42" s="220">
        <f>E43</f>
        <v>295</v>
      </c>
      <c r="F42" s="220">
        <f>F43</f>
        <v>295</v>
      </c>
    </row>
    <row r="43" spans="1:7" ht="25.5" x14ac:dyDescent="0.2">
      <c r="A43" s="90" t="s">
        <v>31</v>
      </c>
      <c r="B43" s="36" t="s">
        <v>17</v>
      </c>
      <c r="C43" s="105" t="s">
        <v>14</v>
      </c>
      <c r="D43" s="23">
        <v>595</v>
      </c>
      <c r="E43" s="23">
        <v>295</v>
      </c>
      <c r="F43" s="23">
        <v>295</v>
      </c>
    </row>
    <row r="44" spans="1:7" ht="15" x14ac:dyDescent="0.2">
      <c r="A44" s="89" t="s">
        <v>32</v>
      </c>
      <c r="B44" s="250" t="s">
        <v>33</v>
      </c>
      <c r="C44" s="253" t="s">
        <v>460</v>
      </c>
      <c r="D44" s="220">
        <f>D45+D46+D48+D49+D47</f>
        <v>367818.4</v>
      </c>
      <c r="E44" s="220">
        <f>E45+E46+E48+E49+E47</f>
        <v>365060.2</v>
      </c>
      <c r="F44" s="220">
        <f>F45+F46+F48+F49+F47</f>
        <v>378373.9</v>
      </c>
    </row>
    <row r="45" spans="1:7" x14ac:dyDescent="0.2">
      <c r="A45" s="90" t="s">
        <v>34</v>
      </c>
      <c r="B45" s="36" t="s">
        <v>33</v>
      </c>
      <c r="C45" s="105" t="s">
        <v>10</v>
      </c>
      <c r="D45" s="23">
        <v>59168.9</v>
      </c>
      <c r="E45" s="23">
        <v>62884</v>
      </c>
      <c r="F45" s="23">
        <v>64629</v>
      </c>
    </row>
    <row r="46" spans="1:7" x14ac:dyDescent="0.2">
      <c r="A46" s="90" t="s">
        <v>35</v>
      </c>
      <c r="B46" s="36" t="s">
        <v>33</v>
      </c>
      <c r="C46" s="105" t="s">
        <v>12</v>
      </c>
      <c r="D46" s="23">
        <v>236623.5</v>
      </c>
      <c r="E46" s="23">
        <v>229728.3</v>
      </c>
      <c r="F46" s="23">
        <v>240820</v>
      </c>
      <c r="G46" s="221"/>
    </row>
    <row r="47" spans="1:7" x14ac:dyDescent="0.2">
      <c r="A47" s="90" t="s">
        <v>137</v>
      </c>
      <c r="B47" s="36" t="s">
        <v>33</v>
      </c>
      <c r="C47" s="105" t="s">
        <v>14</v>
      </c>
      <c r="D47" s="23">
        <v>10499</v>
      </c>
      <c r="E47" s="23">
        <v>10920.9</v>
      </c>
      <c r="F47" s="23">
        <v>11397.9</v>
      </c>
      <c r="G47" s="221"/>
    </row>
    <row r="48" spans="1:7" ht="14.25" customHeight="1" x14ac:dyDescent="0.2">
      <c r="A48" s="90" t="s">
        <v>154</v>
      </c>
      <c r="B48" s="36" t="s">
        <v>33</v>
      </c>
      <c r="C48" s="105" t="s">
        <v>33</v>
      </c>
      <c r="D48" s="23">
        <v>710</v>
      </c>
      <c r="E48" s="23">
        <v>710</v>
      </c>
      <c r="F48" s="23">
        <v>710</v>
      </c>
    </row>
    <row r="49" spans="1:6" ht="13.7" customHeight="1" x14ac:dyDescent="0.2">
      <c r="A49" s="90" t="s">
        <v>36</v>
      </c>
      <c r="B49" s="36" t="s">
        <v>33</v>
      </c>
      <c r="C49" s="105" t="s">
        <v>23</v>
      </c>
      <c r="D49" s="23">
        <v>60817</v>
      </c>
      <c r="E49" s="23">
        <v>60817</v>
      </c>
      <c r="F49" s="23">
        <v>60817</v>
      </c>
    </row>
    <row r="50" spans="1:6" ht="15.75" customHeight="1" x14ac:dyDescent="0.2">
      <c r="A50" s="89" t="s">
        <v>462</v>
      </c>
      <c r="B50" s="250" t="s">
        <v>37</v>
      </c>
      <c r="C50" s="253" t="s">
        <v>460</v>
      </c>
      <c r="D50" s="220">
        <f>D51+D52</f>
        <v>72720</v>
      </c>
      <c r="E50" s="220">
        <f>E51+E52</f>
        <v>49241.1</v>
      </c>
      <c r="F50" s="220">
        <f>F51+F52</f>
        <v>51367.200000000004</v>
      </c>
    </row>
    <row r="51" spans="1:6" x14ac:dyDescent="0.2">
      <c r="A51" s="98" t="s">
        <v>38</v>
      </c>
      <c r="B51" s="36" t="s">
        <v>37</v>
      </c>
      <c r="C51" s="105" t="s">
        <v>10</v>
      </c>
      <c r="D51" s="23">
        <v>68583.100000000006</v>
      </c>
      <c r="E51" s="23">
        <v>45104.2</v>
      </c>
      <c r="F51" s="23">
        <v>47230.3</v>
      </c>
    </row>
    <row r="52" spans="1:6" ht="27.75" customHeight="1" x14ac:dyDescent="0.2">
      <c r="A52" s="90" t="s">
        <v>463</v>
      </c>
      <c r="B52" s="36" t="s">
        <v>37</v>
      </c>
      <c r="C52" s="105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2">
      <c r="A53" s="89" t="s">
        <v>39</v>
      </c>
      <c r="B53" s="250" t="s">
        <v>23</v>
      </c>
      <c r="C53" s="253" t="s">
        <v>460</v>
      </c>
      <c r="D53" s="220">
        <f>D54+D55</f>
        <v>306</v>
      </c>
      <c r="E53" s="220">
        <f>E54+E55</f>
        <v>354</v>
      </c>
      <c r="F53" s="220">
        <f>F54+F55</f>
        <v>354</v>
      </c>
    </row>
    <row r="54" spans="1:6" ht="14.25" customHeight="1" x14ac:dyDescent="0.2">
      <c r="A54" s="90" t="s">
        <v>40</v>
      </c>
      <c r="B54" s="36" t="s">
        <v>23</v>
      </c>
      <c r="C54" s="105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">
      <c r="A55" s="90" t="s">
        <v>156</v>
      </c>
      <c r="B55" s="36" t="s">
        <v>23</v>
      </c>
      <c r="C55" s="105" t="s">
        <v>23</v>
      </c>
      <c r="D55" s="23">
        <v>120</v>
      </c>
      <c r="E55" s="23">
        <v>168</v>
      </c>
      <c r="F55" s="23">
        <v>168</v>
      </c>
    </row>
    <row r="56" spans="1:6" ht="15" x14ac:dyDescent="0.2">
      <c r="A56" s="99" t="s">
        <v>41</v>
      </c>
      <c r="B56" s="250" t="s">
        <v>42</v>
      </c>
      <c r="C56" s="253" t="s">
        <v>460</v>
      </c>
      <c r="D56" s="220">
        <f>D58+D59+D57</f>
        <v>26603.599999999999</v>
      </c>
      <c r="E56" s="220">
        <f>E58+E59+E57</f>
        <v>8820.6</v>
      </c>
      <c r="F56" s="220">
        <f>F58+F59+F57</f>
        <v>8820.6</v>
      </c>
    </row>
    <row r="57" spans="1:6" s="42" customFormat="1" x14ac:dyDescent="0.2">
      <c r="A57" s="254" t="s">
        <v>170</v>
      </c>
      <c r="B57" s="35" t="s">
        <v>42</v>
      </c>
      <c r="C57" s="255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">
      <c r="A58" s="90" t="s">
        <v>43</v>
      </c>
      <c r="B58" s="36" t="s">
        <v>42</v>
      </c>
      <c r="C58" s="105" t="s">
        <v>14</v>
      </c>
      <c r="D58" s="23">
        <v>22710.6</v>
      </c>
      <c r="E58" s="23">
        <v>4927.6000000000004</v>
      </c>
      <c r="F58" s="23">
        <v>4927.6000000000004</v>
      </c>
    </row>
    <row r="59" spans="1:6" ht="13.7" customHeight="1" x14ac:dyDescent="0.2">
      <c r="A59" s="90" t="s">
        <v>44</v>
      </c>
      <c r="B59" s="36">
        <v>10</v>
      </c>
      <c r="C59" s="105" t="s">
        <v>17</v>
      </c>
      <c r="D59" s="23">
        <v>688.6</v>
      </c>
      <c r="E59" s="23">
        <v>688.6</v>
      </c>
      <c r="F59" s="23">
        <v>688.6</v>
      </c>
    </row>
    <row r="60" spans="1:6" ht="15" x14ac:dyDescent="0.2">
      <c r="A60" s="99" t="s">
        <v>45</v>
      </c>
      <c r="B60" s="250" t="s">
        <v>19</v>
      </c>
      <c r="C60" s="253" t="s">
        <v>460</v>
      </c>
      <c r="D60" s="220">
        <f>D61+D62</f>
        <v>29797</v>
      </c>
      <c r="E60" s="220">
        <f>E61+E62</f>
        <v>18706.7</v>
      </c>
      <c r="F60" s="220">
        <f>F61</f>
        <v>18706.7</v>
      </c>
    </row>
    <row r="61" spans="1:6" x14ac:dyDescent="0.2">
      <c r="A61" s="90" t="s">
        <v>46</v>
      </c>
      <c r="B61" s="36" t="s">
        <v>19</v>
      </c>
      <c r="C61" s="105" t="s">
        <v>12</v>
      </c>
      <c r="D61" s="23">
        <v>19475.400000000001</v>
      </c>
      <c r="E61" s="23">
        <v>18706.7</v>
      </c>
      <c r="F61" s="23">
        <v>18706.7</v>
      </c>
    </row>
    <row r="62" spans="1:6" ht="25.5" x14ac:dyDescent="0.2">
      <c r="A62" s="90" t="s">
        <v>217</v>
      </c>
      <c r="B62" s="36" t="s">
        <v>19</v>
      </c>
      <c r="C62" s="105" t="s">
        <v>28</v>
      </c>
      <c r="D62" s="23">
        <v>10321.6</v>
      </c>
      <c r="E62" s="23">
        <v>0</v>
      </c>
      <c r="F62" s="23">
        <v>0</v>
      </c>
    </row>
    <row r="63" spans="1:6" ht="15.75" x14ac:dyDescent="0.25">
      <c r="A63" s="100" t="s">
        <v>464</v>
      </c>
      <c r="B63" s="56"/>
      <c r="C63" s="57"/>
      <c r="D63" s="171">
        <f>D56+D50+D44+D42+D31+D18+D60+D53+D37+D28+D26</f>
        <v>953917.6</v>
      </c>
      <c r="E63" s="171">
        <f>E56+E50+E44+E42+E31+E18+E60+E53+E37+E28+E26</f>
        <v>615427.5</v>
      </c>
      <c r="F63" s="171">
        <f>F56+F50+F44+F42+F31+F18+F60+F53+F37+F28+F26</f>
        <v>624392.00000000012</v>
      </c>
    </row>
    <row r="64" spans="1:6" s="68" customFormat="1" ht="15.75" x14ac:dyDescent="0.25">
      <c r="A64" s="66" t="s">
        <v>151</v>
      </c>
      <c r="B64" s="66"/>
      <c r="C64" s="66"/>
      <c r="D64" s="222"/>
      <c r="E64" s="223">
        <v>9500</v>
      </c>
      <c r="F64" s="223">
        <v>19250</v>
      </c>
    </row>
    <row r="65" spans="1:7" s="68" customFormat="1" ht="15.75" x14ac:dyDescent="0.25">
      <c r="A65" s="66" t="s">
        <v>152</v>
      </c>
      <c r="B65" s="66"/>
      <c r="C65" s="66"/>
      <c r="D65" s="222"/>
      <c r="E65" s="67">
        <f>E63+E64</f>
        <v>624927.5</v>
      </c>
      <c r="F65" s="67">
        <f>F63+F64</f>
        <v>643642.00000000012</v>
      </c>
      <c r="G65" s="256"/>
    </row>
    <row r="66" spans="1:7" x14ac:dyDescent="0.2">
      <c r="D66" s="224"/>
    </row>
    <row r="67" spans="1:7" x14ac:dyDescent="0.2">
      <c r="D67" s="224"/>
    </row>
    <row r="68" spans="1:7" x14ac:dyDescent="0.2">
      <c r="D68" s="224"/>
    </row>
    <row r="69" spans="1:7" x14ac:dyDescent="0.2">
      <c r="D69" s="224"/>
    </row>
    <row r="70" spans="1:7" x14ac:dyDescent="0.2">
      <c r="D70" s="224"/>
    </row>
    <row r="71" spans="1:7" x14ac:dyDescent="0.2">
      <c r="D71" s="224"/>
    </row>
    <row r="72" spans="1:7" x14ac:dyDescent="0.2">
      <c r="D72" s="224"/>
    </row>
    <row r="73" spans="1:7" x14ac:dyDescent="0.2">
      <c r="D73" s="224"/>
    </row>
    <row r="74" spans="1:7" x14ac:dyDescent="0.2">
      <c r="D74" s="224"/>
    </row>
    <row r="75" spans="1:7" x14ac:dyDescent="0.2">
      <c r="D75" s="224"/>
    </row>
    <row r="76" spans="1:7" x14ac:dyDescent="0.2">
      <c r="D76" s="224"/>
    </row>
    <row r="77" spans="1:7" x14ac:dyDescent="0.2">
      <c r="D77" s="224"/>
    </row>
    <row r="78" spans="1:7" x14ac:dyDescent="0.2">
      <c r="D78" s="224"/>
    </row>
    <row r="79" spans="1:7" x14ac:dyDescent="0.2">
      <c r="D79" s="224"/>
    </row>
    <row r="80" spans="1:7" x14ac:dyDescent="0.2">
      <c r="D80" s="224"/>
    </row>
    <row r="81" spans="4:4" x14ac:dyDescent="0.2">
      <c r="D81" s="224"/>
    </row>
    <row r="82" spans="4:4" x14ac:dyDescent="0.2">
      <c r="D82" s="224"/>
    </row>
    <row r="83" spans="4:4" x14ac:dyDescent="0.2">
      <c r="D83" s="224"/>
    </row>
    <row r="84" spans="4:4" x14ac:dyDescent="0.2">
      <c r="D84" s="224"/>
    </row>
    <row r="85" spans="4:4" x14ac:dyDescent="0.2">
      <c r="D85" s="224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43"/>
  <sheetViews>
    <sheetView zoomScale="85" zoomScaleNormal="85" workbookViewId="0">
      <selection activeCell="J9" sqref="J9"/>
    </sheetView>
  </sheetViews>
  <sheetFormatPr defaultColWidth="8.85546875" defaultRowHeight="12.75" x14ac:dyDescent="0.2"/>
  <cols>
    <col min="1" max="1" width="45.85546875" style="42" customWidth="1"/>
    <col min="2" max="2" width="5" style="298" customWidth="1"/>
    <col min="3" max="3" width="4.85546875" style="230" customWidth="1"/>
    <col min="4" max="4" width="14.140625" style="231" customWidth="1"/>
    <col min="5" max="5" width="6.7109375" style="230" customWidth="1"/>
    <col min="6" max="6" width="13.7109375" style="230" customWidth="1"/>
    <col min="7" max="7" width="11.28515625" style="230" customWidth="1"/>
    <col min="8" max="8" width="11.85546875" style="230" customWidth="1"/>
    <col min="9" max="9" width="8.85546875" style="230"/>
    <col min="10" max="10" width="11.7109375" style="230" customWidth="1"/>
    <col min="11" max="16384" width="8.85546875" style="230"/>
  </cols>
  <sheetData>
    <row r="2" spans="1:8" x14ac:dyDescent="0.2">
      <c r="E2" s="309" t="s">
        <v>467</v>
      </c>
      <c r="F2" s="309"/>
      <c r="G2" s="316"/>
    </row>
    <row r="3" spans="1:8" ht="57" customHeight="1" x14ac:dyDescent="0.2">
      <c r="E3" s="307" t="s">
        <v>786</v>
      </c>
      <c r="F3" s="307"/>
      <c r="G3" s="307"/>
      <c r="H3" s="307"/>
    </row>
    <row r="5" spans="1:8" ht="21" customHeight="1" x14ac:dyDescent="0.2">
      <c r="A5" s="87"/>
      <c r="C5" s="294"/>
      <c r="D5" s="167"/>
      <c r="E5" s="309" t="s">
        <v>467</v>
      </c>
      <c r="F5" s="309"/>
      <c r="G5" s="316"/>
    </row>
    <row r="6" spans="1:8" ht="8.4499999999999993" customHeight="1" x14ac:dyDescent="0.2">
      <c r="A6" s="87"/>
      <c r="C6" s="294"/>
      <c r="D6" s="266"/>
      <c r="E6" s="307" t="s">
        <v>763</v>
      </c>
      <c r="F6" s="317"/>
      <c r="G6" s="317"/>
    </row>
    <row r="7" spans="1:8" ht="10.9" customHeight="1" x14ac:dyDescent="0.2">
      <c r="A7" s="87"/>
      <c r="C7" s="294"/>
      <c r="D7" s="301"/>
      <c r="E7" s="317"/>
      <c r="F7" s="317"/>
      <c r="G7" s="317"/>
    </row>
    <row r="8" spans="1:8" ht="13.15" customHeight="1" x14ac:dyDescent="0.2">
      <c r="A8" s="87"/>
      <c r="C8" s="294"/>
      <c r="D8" s="301"/>
      <c r="E8" s="317"/>
      <c r="F8" s="317"/>
      <c r="G8" s="317"/>
    </row>
    <row r="9" spans="1:8" ht="17.25" customHeight="1" x14ac:dyDescent="0.2">
      <c r="A9" s="87"/>
      <c r="C9" s="294"/>
      <c r="D9" s="301"/>
      <c r="E9" s="317"/>
      <c r="F9" s="317"/>
      <c r="G9" s="317"/>
    </row>
    <row r="10" spans="1:8" ht="13.5" customHeight="1" x14ac:dyDescent="0.2">
      <c r="A10" s="87"/>
      <c r="C10" s="294"/>
      <c r="E10" s="294"/>
    </row>
    <row r="11" spans="1:8" x14ac:dyDescent="0.2">
      <c r="A11" s="327" t="s">
        <v>48</v>
      </c>
      <c r="B11" s="328"/>
      <c r="C11" s="328"/>
      <c r="D11" s="328"/>
      <c r="E11" s="328"/>
      <c r="F11" s="328"/>
      <c r="G11" s="328"/>
      <c r="H11" s="328"/>
    </row>
    <row r="12" spans="1:8" ht="42" customHeight="1" x14ac:dyDescent="0.2">
      <c r="A12" s="329" t="s">
        <v>754</v>
      </c>
      <c r="B12" s="329"/>
      <c r="C12" s="329"/>
      <c r="D12" s="329"/>
      <c r="E12" s="329"/>
      <c r="F12" s="329"/>
      <c r="G12" s="328"/>
      <c r="H12" s="328"/>
    </row>
    <row r="13" spans="1:8" x14ac:dyDescent="0.2">
      <c r="H13" s="231" t="s">
        <v>222</v>
      </c>
    </row>
    <row r="14" spans="1:8" ht="17.45" customHeight="1" x14ac:dyDescent="0.2">
      <c r="A14" s="318" t="s">
        <v>50</v>
      </c>
      <c r="B14" s="320" t="s">
        <v>381</v>
      </c>
      <c r="C14" s="320" t="s">
        <v>382</v>
      </c>
      <c r="D14" s="320" t="s">
        <v>383</v>
      </c>
      <c r="E14" s="322" t="s">
        <v>195</v>
      </c>
      <c r="F14" s="324" t="s">
        <v>224</v>
      </c>
      <c r="G14" s="325"/>
      <c r="H14" s="326"/>
    </row>
    <row r="15" spans="1:8" ht="18.600000000000001" customHeight="1" x14ac:dyDescent="0.2">
      <c r="A15" s="319"/>
      <c r="B15" s="321"/>
      <c r="C15" s="321"/>
      <c r="D15" s="321"/>
      <c r="E15" s="323"/>
      <c r="F15" s="180" t="s">
        <v>414</v>
      </c>
      <c r="G15" s="180" t="s">
        <v>494</v>
      </c>
      <c r="H15" s="297" t="s">
        <v>726</v>
      </c>
    </row>
    <row r="16" spans="1:8" ht="12.6" customHeight="1" x14ac:dyDescent="0.2">
      <c r="A16" s="88">
        <v>1</v>
      </c>
      <c r="B16" s="103">
        <v>2</v>
      </c>
      <c r="C16" s="103">
        <v>3</v>
      </c>
      <c r="D16" s="103">
        <v>4</v>
      </c>
      <c r="E16" s="104">
        <v>5</v>
      </c>
      <c r="F16" s="297">
        <v>6</v>
      </c>
      <c r="G16" s="297">
        <v>7</v>
      </c>
      <c r="H16" s="297">
        <v>8</v>
      </c>
    </row>
    <row r="17" spans="1:8" ht="16.5" customHeight="1" x14ac:dyDescent="0.2">
      <c r="A17" s="89" t="s">
        <v>9</v>
      </c>
      <c r="B17" s="173" t="s">
        <v>10</v>
      </c>
      <c r="C17" s="1"/>
      <c r="D17" s="29"/>
      <c r="E17" s="52"/>
      <c r="F17" s="26">
        <f>F18+F25+F33+F65+F82+F86+F61</f>
        <v>98499.199999999997</v>
      </c>
      <c r="G17" s="26">
        <f>G18+G25+G33+G65+G82+G86+G61</f>
        <v>96897.599999999991</v>
      </c>
      <c r="H17" s="26">
        <f>H18+H25+H33+H65+H82+H86+H61</f>
        <v>96826.499999999985</v>
      </c>
    </row>
    <row r="18" spans="1:8" ht="44.45" customHeight="1" x14ac:dyDescent="0.2">
      <c r="A18" s="90" t="s">
        <v>11</v>
      </c>
      <c r="B18" s="174" t="s">
        <v>10</v>
      </c>
      <c r="C18" s="36" t="s">
        <v>12</v>
      </c>
      <c r="D18" s="36"/>
      <c r="E18" s="52"/>
      <c r="F18" s="23">
        <f t="shared" ref="F18:H19" si="0">F19</f>
        <v>2464.3000000000002</v>
      </c>
      <c r="G18" s="23">
        <f t="shared" si="0"/>
        <v>2464.3000000000002</v>
      </c>
      <c r="H18" s="23">
        <f t="shared" si="0"/>
        <v>2464.3000000000002</v>
      </c>
    </row>
    <row r="19" spans="1:8" ht="32.450000000000003" customHeight="1" x14ac:dyDescent="0.2">
      <c r="A19" s="3" t="s">
        <v>729</v>
      </c>
      <c r="B19" s="37" t="s">
        <v>10</v>
      </c>
      <c r="C19" s="38" t="s">
        <v>12</v>
      </c>
      <c r="D19" s="17" t="s">
        <v>225</v>
      </c>
      <c r="E19" s="7"/>
      <c r="F19" s="268">
        <f>F20</f>
        <v>2464.3000000000002</v>
      </c>
      <c r="G19" s="268">
        <f t="shared" si="0"/>
        <v>2464.3000000000002</v>
      </c>
      <c r="H19" s="268">
        <f t="shared" si="0"/>
        <v>2464.3000000000002</v>
      </c>
    </row>
    <row r="20" spans="1:8" ht="45" customHeight="1" x14ac:dyDescent="0.2">
      <c r="A20" s="3" t="s">
        <v>574</v>
      </c>
      <c r="B20" s="37" t="s">
        <v>10</v>
      </c>
      <c r="C20" s="38" t="s">
        <v>12</v>
      </c>
      <c r="D20" s="7" t="s">
        <v>226</v>
      </c>
      <c r="E20" s="7"/>
      <c r="F20" s="268">
        <f>F21+F23</f>
        <v>2464.3000000000002</v>
      </c>
      <c r="G20" s="268">
        <f>G21+G23</f>
        <v>2464.3000000000002</v>
      </c>
      <c r="H20" s="268">
        <f>H21+H23</f>
        <v>2464.3000000000002</v>
      </c>
    </row>
    <row r="21" spans="1:8" ht="25.5" customHeight="1" x14ac:dyDescent="0.2">
      <c r="A21" s="3" t="s">
        <v>52</v>
      </c>
      <c r="B21" s="37" t="s">
        <v>10</v>
      </c>
      <c r="C21" s="38" t="s">
        <v>12</v>
      </c>
      <c r="D21" s="7" t="s">
        <v>534</v>
      </c>
      <c r="E21" s="7"/>
      <c r="F21" s="268">
        <f>F22</f>
        <v>1928.1</v>
      </c>
      <c r="G21" s="268">
        <f>G22</f>
        <v>1928.1</v>
      </c>
      <c r="H21" s="268">
        <f>H22</f>
        <v>1928.1</v>
      </c>
    </row>
    <row r="22" spans="1:8" ht="31.9" customHeight="1" x14ac:dyDescent="0.2">
      <c r="A22" s="3" t="s">
        <v>54</v>
      </c>
      <c r="B22" s="37" t="s">
        <v>10</v>
      </c>
      <c r="C22" s="38" t="s">
        <v>12</v>
      </c>
      <c r="D22" s="7" t="s">
        <v>534</v>
      </c>
      <c r="E22" s="7" t="s">
        <v>55</v>
      </c>
      <c r="F22" s="268">
        <v>1928.1</v>
      </c>
      <c r="G22" s="268">
        <v>1928.1</v>
      </c>
      <c r="H22" s="268">
        <v>1928.1</v>
      </c>
    </row>
    <row r="23" spans="1:8" ht="66" customHeight="1" x14ac:dyDescent="0.2">
      <c r="A23" s="83" t="s">
        <v>180</v>
      </c>
      <c r="B23" s="37" t="s">
        <v>10</v>
      </c>
      <c r="C23" s="38" t="s">
        <v>12</v>
      </c>
      <c r="D23" s="29" t="s">
        <v>232</v>
      </c>
      <c r="E23" s="52"/>
      <c r="F23" s="268">
        <f>F24</f>
        <v>536.20000000000005</v>
      </c>
      <c r="G23" s="268">
        <f>G24</f>
        <v>536.20000000000005</v>
      </c>
      <c r="H23" s="268">
        <f>H24</f>
        <v>536.20000000000005</v>
      </c>
    </row>
    <row r="24" spans="1:8" ht="28.15" customHeight="1" x14ac:dyDescent="0.2">
      <c r="A24" s="83" t="s">
        <v>54</v>
      </c>
      <c r="B24" s="37" t="s">
        <v>10</v>
      </c>
      <c r="C24" s="38" t="s">
        <v>12</v>
      </c>
      <c r="D24" s="29" t="s">
        <v>232</v>
      </c>
      <c r="E24" s="52" t="s">
        <v>55</v>
      </c>
      <c r="F24" s="268">
        <v>536.20000000000005</v>
      </c>
      <c r="G24" s="268">
        <v>536.20000000000005</v>
      </c>
      <c r="H24" s="268">
        <v>536.20000000000005</v>
      </c>
    </row>
    <row r="25" spans="1:8" ht="66.400000000000006" customHeight="1" x14ac:dyDescent="0.2">
      <c r="A25" s="90" t="s">
        <v>13</v>
      </c>
      <c r="B25" s="174" t="s">
        <v>10</v>
      </c>
      <c r="C25" s="36" t="s">
        <v>14</v>
      </c>
      <c r="D25" s="29"/>
      <c r="E25" s="52"/>
      <c r="F25" s="23">
        <f>F26</f>
        <v>819</v>
      </c>
      <c r="G25" s="23">
        <f>G26</f>
        <v>819</v>
      </c>
      <c r="H25" s="23">
        <f>H26</f>
        <v>819</v>
      </c>
    </row>
    <row r="26" spans="1:8" ht="27.75" customHeight="1" x14ac:dyDescent="0.2">
      <c r="A26" s="83" t="s">
        <v>56</v>
      </c>
      <c r="B26" s="37" t="s">
        <v>10</v>
      </c>
      <c r="C26" s="38" t="s">
        <v>14</v>
      </c>
      <c r="D26" s="29" t="s">
        <v>121</v>
      </c>
      <c r="E26" s="52"/>
      <c r="F26" s="20">
        <f>F27+F31</f>
        <v>819</v>
      </c>
      <c r="G26" s="20">
        <f>G27+G31</f>
        <v>819</v>
      </c>
      <c r="H26" s="20">
        <f>H27+H31</f>
        <v>819</v>
      </c>
    </row>
    <row r="27" spans="1:8" ht="25.5" customHeight="1" x14ac:dyDescent="0.2">
      <c r="A27" s="83" t="s">
        <v>53</v>
      </c>
      <c r="B27" s="37" t="s">
        <v>10</v>
      </c>
      <c r="C27" s="38" t="s">
        <v>14</v>
      </c>
      <c r="D27" s="29" t="s">
        <v>120</v>
      </c>
      <c r="E27" s="52"/>
      <c r="F27" s="20">
        <f>F28+F29+F30</f>
        <v>654</v>
      </c>
      <c r="G27" s="20">
        <f>G28+G29+G30</f>
        <v>654</v>
      </c>
      <c r="H27" s="20">
        <f>H28+H29+H30</f>
        <v>654</v>
      </c>
    </row>
    <row r="28" spans="1:8" ht="24" customHeight="1" x14ac:dyDescent="0.2">
      <c r="A28" s="83" t="s">
        <v>54</v>
      </c>
      <c r="B28" s="37" t="s">
        <v>10</v>
      </c>
      <c r="C28" s="38" t="s">
        <v>14</v>
      </c>
      <c r="D28" s="29" t="s">
        <v>120</v>
      </c>
      <c r="E28" s="52" t="s">
        <v>55</v>
      </c>
      <c r="F28" s="20">
        <v>505.5</v>
      </c>
      <c r="G28" s="20">
        <v>505.5</v>
      </c>
      <c r="H28" s="20">
        <v>505.5</v>
      </c>
    </row>
    <row r="29" spans="1:8" ht="39.4" customHeight="1" x14ac:dyDescent="0.2">
      <c r="A29" s="83" t="s">
        <v>181</v>
      </c>
      <c r="B29" s="37" t="s">
        <v>10</v>
      </c>
      <c r="C29" s="38" t="s">
        <v>14</v>
      </c>
      <c r="D29" s="29" t="s">
        <v>120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">
      <c r="A30" s="83" t="s">
        <v>58</v>
      </c>
      <c r="B30" s="37" t="s">
        <v>10</v>
      </c>
      <c r="C30" s="38" t="s">
        <v>14</v>
      </c>
      <c r="D30" s="29" t="s">
        <v>120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00000000000006" customHeight="1" x14ac:dyDescent="0.2">
      <c r="A31" s="83" t="s">
        <v>180</v>
      </c>
      <c r="B31" s="37" t="s">
        <v>10</v>
      </c>
      <c r="C31" s="38" t="s">
        <v>14</v>
      </c>
      <c r="D31" s="29" t="s">
        <v>215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15" customHeight="1" x14ac:dyDescent="0.2">
      <c r="A32" s="83" t="s">
        <v>54</v>
      </c>
      <c r="B32" s="37" t="s">
        <v>10</v>
      </c>
      <c r="C32" s="38" t="s">
        <v>14</v>
      </c>
      <c r="D32" s="29" t="s">
        <v>215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5" customHeight="1" x14ac:dyDescent="0.2">
      <c r="A33" s="90" t="s">
        <v>60</v>
      </c>
      <c r="B33" s="174" t="s">
        <v>10</v>
      </c>
      <c r="C33" s="36" t="s">
        <v>15</v>
      </c>
      <c r="D33" s="36"/>
      <c r="E33" s="105"/>
      <c r="F33" s="23">
        <f>F34+F57</f>
        <v>57558</v>
      </c>
      <c r="G33" s="23">
        <f>G34+G57</f>
        <v>57483</v>
      </c>
      <c r="H33" s="23">
        <f>H34+H57</f>
        <v>57401.5</v>
      </c>
    </row>
    <row r="34" spans="1:9" s="42" customFormat="1" ht="31.5" customHeight="1" x14ac:dyDescent="0.2">
      <c r="A34" s="82" t="s">
        <v>729</v>
      </c>
      <c r="B34" s="63" t="s">
        <v>10</v>
      </c>
      <c r="C34" s="106" t="s">
        <v>15</v>
      </c>
      <c r="D34" s="106" t="s">
        <v>225</v>
      </c>
      <c r="E34" s="71"/>
      <c r="F34" s="24">
        <f>F35</f>
        <v>57549.4</v>
      </c>
      <c r="G34" s="24">
        <f>G35</f>
        <v>57470.8</v>
      </c>
      <c r="H34" s="24">
        <f>H35</f>
        <v>57389.3</v>
      </c>
    </row>
    <row r="35" spans="1:9" ht="39.75" customHeight="1" x14ac:dyDescent="0.2">
      <c r="A35" s="3" t="s">
        <v>574</v>
      </c>
      <c r="B35" s="63" t="s">
        <v>10</v>
      </c>
      <c r="C35" s="106" t="s">
        <v>15</v>
      </c>
      <c r="D35" s="28" t="s">
        <v>226</v>
      </c>
      <c r="E35" s="53"/>
      <c r="F35" s="20">
        <f>F36+F55+F44+F49+F52+F41+F47</f>
        <v>57549.4</v>
      </c>
      <c r="G35" s="20">
        <f>G36+G55+G44+G49+G52+G41+G47</f>
        <v>57470.8</v>
      </c>
      <c r="H35" s="20">
        <f>H36+H55+H44+H49+H52+H41+H47</f>
        <v>57389.3</v>
      </c>
    </row>
    <row r="36" spans="1:9" ht="25.5" customHeight="1" x14ac:dyDescent="0.2">
      <c r="A36" s="83" t="s">
        <v>53</v>
      </c>
      <c r="B36" s="37" t="s">
        <v>10</v>
      </c>
      <c r="C36" s="38" t="s">
        <v>15</v>
      </c>
      <c r="D36" s="29" t="s">
        <v>227</v>
      </c>
      <c r="E36" s="52"/>
      <c r="F36" s="20">
        <f>F37+F38+F40+F39</f>
        <v>41078.400000000001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">
      <c r="A37" s="83" t="s">
        <v>54</v>
      </c>
      <c r="B37" s="37" t="s">
        <v>10</v>
      </c>
      <c r="C37" s="38" t="s">
        <v>15</v>
      </c>
      <c r="D37" s="29" t="s">
        <v>227</v>
      </c>
      <c r="E37" s="52" t="s">
        <v>55</v>
      </c>
      <c r="F37" s="20">
        <v>27536.2</v>
      </c>
      <c r="G37" s="20">
        <v>27456.799999999999</v>
      </c>
      <c r="H37" s="20">
        <v>27376</v>
      </c>
      <c r="I37" s="77"/>
    </row>
    <row r="38" spans="1:9" ht="40.9" customHeight="1" x14ac:dyDescent="0.2">
      <c r="A38" s="83" t="s">
        <v>181</v>
      </c>
      <c r="B38" s="37" t="s">
        <v>10</v>
      </c>
      <c r="C38" s="38" t="s">
        <v>15</v>
      </c>
      <c r="D38" s="29" t="s">
        <v>227</v>
      </c>
      <c r="E38" s="52" t="s">
        <v>57</v>
      </c>
      <c r="F38" s="20">
        <v>13200.4</v>
      </c>
      <c r="G38" s="20">
        <v>13200.4</v>
      </c>
      <c r="H38" s="20">
        <v>13200.4</v>
      </c>
    </row>
    <row r="39" spans="1:9" ht="16.899999999999999" customHeight="1" x14ac:dyDescent="0.2">
      <c r="A39" s="83" t="s">
        <v>484</v>
      </c>
      <c r="B39" s="37" t="s">
        <v>10</v>
      </c>
      <c r="C39" s="38" t="s">
        <v>15</v>
      </c>
      <c r="D39" s="29" t="s">
        <v>227</v>
      </c>
      <c r="E39" s="52" t="s">
        <v>483</v>
      </c>
      <c r="F39" s="20">
        <v>10</v>
      </c>
      <c r="G39" s="20">
        <v>0</v>
      </c>
      <c r="H39" s="20">
        <v>0</v>
      </c>
    </row>
    <row r="40" spans="1:9" ht="15" customHeight="1" x14ac:dyDescent="0.2">
      <c r="A40" s="83" t="s">
        <v>58</v>
      </c>
      <c r="B40" s="37" t="s">
        <v>10</v>
      </c>
      <c r="C40" s="38" t="s">
        <v>15</v>
      </c>
      <c r="D40" s="29" t="s">
        <v>227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">
      <c r="A41" s="91" t="s">
        <v>61</v>
      </c>
      <c r="B41" s="37" t="s">
        <v>10</v>
      </c>
      <c r="C41" s="38" t="s">
        <v>15</v>
      </c>
      <c r="D41" s="29" t="s">
        <v>228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15" customHeight="1" x14ac:dyDescent="0.2">
      <c r="A42" s="3" t="s">
        <v>54</v>
      </c>
      <c r="B42" s="19" t="s">
        <v>10</v>
      </c>
      <c r="C42" s="17" t="s">
        <v>15</v>
      </c>
      <c r="D42" s="29" t="s">
        <v>228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" customHeight="1" x14ac:dyDescent="0.2">
      <c r="A43" s="84" t="s">
        <v>181</v>
      </c>
      <c r="B43" s="39" t="s">
        <v>10</v>
      </c>
      <c r="C43" s="107" t="s">
        <v>15</v>
      </c>
      <c r="D43" s="29" t="s">
        <v>228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" customHeight="1" x14ac:dyDescent="0.2">
      <c r="A44" s="3" t="s">
        <v>191</v>
      </c>
      <c r="B44" s="19" t="s">
        <v>10</v>
      </c>
      <c r="C44" s="17" t="s">
        <v>15</v>
      </c>
      <c r="D44" s="7" t="s">
        <v>229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">
      <c r="A45" s="3" t="s">
        <v>54</v>
      </c>
      <c r="B45" s="19" t="s">
        <v>10</v>
      </c>
      <c r="C45" s="17" t="s">
        <v>15</v>
      </c>
      <c r="D45" s="7" t="s">
        <v>229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">
      <c r="A46" s="3" t="s">
        <v>181</v>
      </c>
      <c r="B46" s="19" t="s">
        <v>10</v>
      </c>
      <c r="C46" s="17" t="s">
        <v>15</v>
      </c>
      <c r="D46" s="7" t="s">
        <v>229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5" customHeight="1" x14ac:dyDescent="0.2">
      <c r="A47" s="3" t="s">
        <v>753</v>
      </c>
      <c r="B47" s="19" t="s">
        <v>10</v>
      </c>
      <c r="C47" s="17" t="s">
        <v>15</v>
      </c>
      <c r="D47" s="7" t="s">
        <v>678</v>
      </c>
      <c r="E47" s="7"/>
      <c r="F47" s="20">
        <f>F48</f>
        <v>22.8</v>
      </c>
      <c r="G47" s="20">
        <f>G48</f>
        <v>22.8</v>
      </c>
      <c r="H47" s="20">
        <f>H48</f>
        <v>22.8</v>
      </c>
    </row>
    <row r="48" spans="1:9" ht="52.9" customHeight="1" x14ac:dyDescent="0.2">
      <c r="A48" s="3" t="s">
        <v>181</v>
      </c>
      <c r="B48" s="19" t="s">
        <v>10</v>
      </c>
      <c r="C48" s="17" t="s">
        <v>15</v>
      </c>
      <c r="D48" s="7" t="s">
        <v>678</v>
      </c>
      <c r="E48" s="7" t="s">
        <v>57</v>
      </c>
      <c r="F48" s="20">
        <v>22.8</v>
      </c>
      <c r="G48" s="20">
        <v>22.8</v>
      </c>
      <c r="H48" s="20">
        <v>22.8</v>
      </c>
    </row>
    <row r="49" spans="1:8" ht="99.6" customHeight="1" x14ac:dyDescent="0.2">
      <c r="A49" s="3" t="s">
        <v>192</v>
      </c>
      <c r="B49" s="19" t="s">
        <v>10</v>
      </c>
      <c r="C49" s="17" t="s">
        <v>15</v>
      </c>
      <c r="D49" s="7" t="s">
        <v>230</v>
      </c>
      <c r="E49" s="7"/>
      <c r="F49" s="20">
        <f>F50+F51</f>
        <v>289</v>
      </c>
      <c r="G49" s="20">
        <f>G50+G51</f>
        <v>289.10000000000002</v>
      </c>
      <c r="H49" s="20">
        <f>H50+H51</f>
        <v>287.8</v>
      </c>
    </row>
    <row r="50" spans="1:8" ht="25.5" customHeight="1" x14ac:dyDescent="0.2">
      <c r="A50" s="3" t="s">
        <v>54</v>
      </c>
      <c r="B50" s="19" t="s">
        <v>10</v>
      </c>
      <c r="C50" s="17" t="s">
        <v>15</v>
      </c>
      <c r="D50" s="7" t="s">
        <v>230</v>
      </c>
      <c r="E50" s="7" t="s">
        <v>55</v>
      </c>
      <c r="F50" s="20">
        <v>244.5</v>
      </c>
      <c r="G50" s="20">
        <v>169.3</v>
      </c>
      <c r="H50" s="20">
        <v>169.3</v>
      </c>
    </row>
    <row r="51" spans="1:8" ht="36" customHeight="1" x14ac:dyDescent="0.2">
      <c r="A51" s="3" t="s">
        <v>181</v>
      </c>
      <c r="B51" s="19" t="s">
        <v>10</v>
      </c>
      <c r="C51" s="17" t="s">
        <v>15</v>
      </c>
      <c r="D51" s="7" t="s">
        <v>230</v>
      </c>
      <c r="E51" s="7" t="s">
        <v>57</v>
      </c>
      <c r="F51" s="20">
        <v>44.5</v>
      </c>
      <c r="G51" s="20">
        <v>119.8</v>
      </c>
      <c r="H51" s="20">
        <v>118.5</v>
      </c>
    </row>
    <row r="52" spans="1:8" ht="158.25" customHeight="1" x14ac:dyDescent="0.2">
      <c r="A52" s="3" t="s">
        <v>193</v>
      </c>
      <c r="B52" s="19" t="s">
        <v>10</v>
      </c>
      <c r="C52" s="17" t="s">
        <v>15</v>
      </c>
      <c r="D52" s="7" t="s">
        <v>231</v>
      </c>
      <c r="E52" s="7"/>
      <c r="F52" s="20">
        <f>F53+F54</f>
        <v>497.4</v>
      </c>
      <c r="G52" s="20">
        <f>G53+G54</f>
        <v>497.4</v>
      </c>
      <c r="H52" s="20">
        <f>H53+H54</f>
        <v>497.4</v>
      </c>
    </row>
    <row r="53" spans="1:8" ht="25.5" customHeight="1" x14ac:dyDescent="0.2">
      <c r="A53" s="3" t="s">
        <v>54</v>
      </c>
      <c r="B53" s="19" t="s">
        <v>10</v>
      </c>
      <c r="C53" s="17" t="s">
        <v>15</v>
      </c>
      <c r="D53" s="7" t="s">
        <v>231</v>
      </c>
      <c r="E53" s="7" t="s">
        <v>55</v>
      </c>
      <c r="F53" s="20">
        <v>437.5</v>
      </c>
      <c r="G53" s="20">
        <v>437.5</v>
      </c>
      <c r="H53" s="20">
        <v>437.5</v>
      </c>
    </row>
    <row r="54" spans="1:8" ht="47.45" customHeight="1" x14ac:dyDescent="0.2">
      <c r="A54" s="3" t="s">
        <v>181</v>
      </c>
      <c r="B54" s="19" t="s">
        <v>10</v>
      </c>
      <c r="C54" s="17" t="s">
        <v>15</v>
      </c>
      <c r="D54" s="7" t="s">
        <v>231</v>
      </c>
      <c r="E54" s="7" t="s">
        <v>57</v>
      </c>
      <c r="F54" s="20">
        <v>59.9</v>
      </c>
      <c r="G54" s="20">
        <v>59.9</v>
      </c>
      <c r="H54" s="20">
        <v>59.9</v>
      </c>
    </row>
    <row r="55" spans="1:8" ht="54.75" customHeight="1" x14ac:dyDescent="0.2">
      <c r="A55" s="166" t="s">
        <v>180</v>
      </c>
      <c r="B55" s="204" t="s">
        <v>10</v>
      </c>
      <c r="C55" s="153" t="s">
        <v>15</v>
      </c>
      <c r="D55" s="58" t="s">
        <v>232</v>
      </c>
      <c r="E55" s="58"/>
      <c r="F55" s="20">
        <f>F56</f>
        <v>14391.3</v>
      </c>
      <c r="G55" s="20">
        <f>G56</f>
        <v>14391.3</v>
      </c>
      <c r="H55" s="20">
        <f>H56</f>
        <v>14391.3</v>
      </c>
    </row>
    <row r="56" spans="1:8" ht="37.15" customHeight="1" x14ac:dyDescent="0.2">
      <c r="A56" s="3" t="s">
        <v>54</v>
      </c>
      <c r="B56" s="19" t="s">
        <v>10</v>
      </c>
      <c r="C56" s="17" t="s">
        <v>15</v>
      </c>
      <c r="D56" s="7" t="s">
        <v>232</v>
      </c>
      <c r="E56" s="7" t="s">
        <v>55</v>
      </c>
      <c r="F56" s="20">
        <v>14391.3</v>
      </c>
      <c r="G56" s="20">
        <v>14391.3</v>
      </c>
      <c r="H56" s="20">
        <v>14391.3</v>
      </c>
    </row>
    <row r="57" spans="1:8" ht="32.450000000000003" customHeight="1" x14ac:dyDescent="0.2">
      <c r="A57" s="82" t="s">
        <v>51</v>
      </c>
      <c r="B57" s="63" t="s">
        <v>10</v>
      </c>
      <c r="C57" s="106" t="s">
        <v>15</v>
      </c>
      <c r="D57" s="28" t="s">
        <v>122</v>
      </c>
      <c r="E57" s="7"/>
      <c r="F57" s="20">
        <f>F58</f>
        <v>8.6</v>
      </c>
      <c r="G57" s="20">
        <f t="shared" ref="G57:H59" si="1">G58</f>
        <v>12.2</v>
      </c>
      <c r="H57" s="20">
        <f t="shared" si="1"/>
        <v>12.2</v>
      </c>
    </row>
    <row r="58" spans="1:8" ht="72.599999999999994" customHeight="1" x14ac:dyDescent="0.2">
      <c r="A58" s="3" t="s">
        <v>188</v>
      </c>
      <c r="B58" s="19" t="s">
        <v>10</v>
      </c>
      <c r="C58" s="17" t="s">
        <v>15</v>
      </c>
      <c r="D58" s="7" t="s">
        <v>415</v>
      </c>
      <c r="E58" s="156"/>
      <c r="F58" s="20">
        <f>F59</f>
        <v>8.6</v>
      </c>
      <c r="G58" s="20">
        <f t="shared" si="1"/>
        <v>12.2</v>
      </c>
      <c r="H58" s="20">
        <f t="shared" si="1"/>
        <v>12.2</v>
      </c>
    </row>
    <row r="59" spans="1:8" ht="117" customHeight="1" x14ac:dyDescent="0.2">
      <c r="A59" s="3" t="s">
        <v>190</v>
      </c>
      <c r="B59" s="19" t="s">
        <v>10</v>
      </c>
      <c r="C59" s="17" t="s">
        <v>15</v>
      </c>
      <c r="D59" s="7" t="s">
        <v>416</v>
      </c>
      <c r="E59" s="7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49.9" customHeight="1" x14ac:dyDescent="0.2">
      <c r="A60" s="3" t="s">
        <v>181</v>
      </c>
      <c r="B60" s="19" t="s">
        <v>10</v>
      </c>
      <c r="C60" s="17" t="s">
        <v>15</v>
      </c>
      <c r="D60" s="7" t="s">
        <v>416</v>
      </c>
      <c r="E60" s="7" t="s">
        <v>57</v>
      </c>
      <c r="F60" s="20">
        <v>8.6</v>
      </c>
      <c r="G60" s="20">
        <v>12.2</v>
      </c>
      <c r="H60" s="20">
        <v>12.2</v>
      </c>
    </row>
    <row r="61" spans="1:8" ht="14.25" customHeight="1" x14ac:dyDescent="0.2">
      <c r="A61" s="85" t="s">
        <v>146</v>
      </c>
      <c r="B61" s="15" t="s">
        <v>10</v>
      </c>
      <c r="C61" s="16" t="s">
        <v>28</v>
      </c>
      <c r="D61" s="16"/>
      <c r="E61" s="16"/>
      <c r="F61" s="23">
        <f t="shared" ref="F61:H63" si="2">F62</f>
        <v>1.8</v>
      </c>
      <c r="G61" s="23">
        <f t="shared" si="2"/>
        <v>1.8</v>
      </c>
      <c r="H61" s="23">
        <f t="shared" si="2"/>
        <v>12.2</v>
      </c>
    </row>
    <row r="62" spans="1:8" ht="25.5" customHeight="1" x14ac:dyDescent="0.2">
      <c r="A62" s="3" t="s">
        <v>147</v>
      </c>
      <c r="B62" s="19" t="s">
        <v>10</v>
      </c>
      <c r="C62" s="17" t="s">
        <v>28</v>
      </c>
      <c r="D62" s="7" t="s">
        <v>148</v>
      </c>
      <c r="E62" s="7"/>
      <c r="F62" s="20">
        <f t="shared" si="2"/>
        <v>1.8</v>
      </c>
      <c r="G62" s="20">
        <f t="shared" si="2"/>
        <v>1.8</v>
      </c>
      <c r="H62" s="20">
        <f t="shared" si="2"/>
        <v>12.2</v>
      </c>
    </row>
    <row r="63" spans="1:8" ht="60.6" customHeight="1" x14ac:dyDescent="0.2">
      <c r="A63" s="3" t="s">
        <v>196</v>
      </c>
      <c r="B63" s="19" t="s">
        <v>10</v>
      </c>
      <c r="C63" s="17" t="s">
        <v>28</v>
      </c>
      <c r="D63" s="7" t="s">
        <v>149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46.9" customHeight="1" x14ac:dyDescent="0.2">
      <c r="A64" s="3" t="s">
        <v>181</v>
      </c>
      <c r="B64" s="19" t="s">
        <v>10</v>
      </c>
      <c r="C64" s="17" t="s">
        <v>28</v>
      </c>
      <c r="D64" s="7" t="s">
        <v>149</v>
      </c>
      <c r="E64" s="7" t="s">
        <v>57</v>
      </c>
      <c r="F64" s="20">
        <v>1.8</v>
      </c>
      <c r="G64" s="20">
        <v>1.8</v>
      </c>
      <c r="H64" s="20">
        <v>12.2</v>
      </c>
    </row>
    <row r="65" spans="1:8" ht="55.5" customHeight="1" x14ac:dyDescent="0.2">
      <c r="A65" s="90" t="s">
        <v>62</v>
      </c>
      <c r="B65" s="174" t="s">
        <v>10</v>
      </c>
      <c r="C65" s="36" t="s">
        <v>17</v>
      </c>
      <c r="D65" s="29"/>
      <c r="E65" s="52"/>
      <c r="F65" s="23">
        <f>F66+F75</f>
        <v>11809.099999999999</v>
      </c>
      <c r="G65" s="23">
        <f>G66+G75</f>
        <v>11809.099999999999</v>
      </c>
      <c r="H65" s="23">
        <f>H66+H75</f>
        <v>11809.099999999999</v>
      </c>
    </row>
    <row r="66" spans="1:8" ht="42" customHeight="1" x14ac:dyDescent="0.2">
      <c r="A66" s="83" t="s">
        <v>730</v>
      </c>
      <c r="B66" s="37" t="s">
        <v>10</v>
      </c>
      <c r="C66" s="38" t="s">
        <v>17</v>
      </c>
      <c r="D66" s="29" t="s">
        <v>233</v>
      </c>
      <c r="E66" s="52"/>
      <c r="F66" s="20">
        <f t="shared" ref="F66:H67" si="3">F67</f>
        <v>10009.799999999999</v>
      </c>
      <c r="G66" s="20">
        <f t="shared" si="3"/>
        <v>10009.799999999999</v>
      </c>
      <c r="H66" s="20">
        <f t="shared" si="3"/>
        <v>10009.799999999999</v>
      </c>
    </row>
    <row r="67" spans="1:8" ht="60.6" customHeight="1" x14ac:dyDescent="0.2">
      <c r="A67" s="83" t="s">
        <v>572</v>
      </c>
      <c r="B67" s="37" t="s">
        <v>10</v>
      </c>
      <c r="C67" s="38" t="s">
        <v>17</v>
      </c>
      <c r="D67" s="29" t="s">
        <v>234</v>
      </c>
      <c r="E67" s="52"/>
      <c r="F67" s="20">
        <f t="shared" si="3"/>
        <v>10009.799999999999</v>
      </c>
      <c r="G67" s="20">
        <f t="shared" si="3"/>
        <v>10009.799999999999</v>
      </c>
      <c r="H67" s="20">
        <f t="shared" si="3"/>
        <v>10009.799999999999</v>
      </c>
    </row>
    <row r="68" spans="1:8" ht="118.5" customHeight="1" x14ac:dyDescent="0.2">
      <c r="A68" s="83" t="s">
        <v>589</v>
      </c>
      <c r="B68" s="181" t="s">
        <v>10</v>
      </c>
      <c r="C68" s="29" t="s">
        <v>17</v>
      </c>
      <c r="D68" s="29" t="s">
        <v>235</v>
      </c>
      <c r="E68" s="52"/>
      <c r="F68" s="20">
        <f>F69+F73</f>
        <v>10009.799999999999</v>
      </c>
      <c r="G68" s="20">
        <f>G69+G73</f>
        <v>10009.799999999999</v>
      </c>
      <c r="H68" s="20">
        <f>H69+H73</f>
        <v>10009.799999999999</v>
      </c>
    </row>
    <row r="69" spans="1:8" ht="25.5" x14ac:dyDescent="0.2">
      <c r="A69" s="83" t="s">
        <v>53</v>
      </c>
      <c r="B69" s="37" t="s">
        <v>10</v>
      </c>
      <c r="C69" s="38" t="s">
        <v>17</v>
      </c>
      <c r="D69" s="29" t="s">
        <v>236</v>
      </c>
      <c r="E69" s="52"/>
      <c r="F69" s="20">
        <f>F70+F71+F72</f>
        <v>7045.0999999999995</v>
      </c>
      <c r="G69" s="20">
        <f>G70+G71+G72</f>
        <v>7045.0999999999995</v>
      </c>
      <c r="H69" s="20">
        <f>H70+H71+H72</f>
        <v>7045.0999999999995</v>
      </c>
    </row>
    <row r="70" spans="1:8" ht="25.5" x14ac:dyDescent="0.2">
      <c r="A70" s="83" t="s">
        <v>54</v>
      </c>
      <c r="B70" s="37" t="s">
        <v>10</v>
      </c>
      <c r="C70" s="38" t="s">
        <v>17</v>
      </c>
      <c r="D70" s="29" t="s">
        <v>236</v>
      </c>
      <c r="E70" s="52" t="s">
        <v>55</v>
      </c>
      <c r="F70" s="269">
        <v>6121.9</v>
      </c>
      <c r="G70" s="269">
        <v>6121.9</v>
      </c>
      <c r="H70" s="269">
        <v>6121.9</v>
      </c>
    </row>
    <row r="71" spans="1:8" ht="38.25" x14ac:dyDescent="0.2">
      <c r="A71" s="83" t="s">
        <v>181</v>
      </c>
      <c r="B71" s="37" t="s">
        <v>10</v>
      </c>
      <c r="C71" s="38" t="s">
        <v>17</v>
      </c>
      <c r="D71" s="29" t="s">
        <v>236</v>
      </c>
      <c r="E71" s="52" t="s">
        <v>57</v>
      </c>
      <c r="F71" s="269">
        <v>920.2</v>
      </c>
      <c r="G71" s="269">
        <v>920.2</v>
      </c>
      <c r="H71" s="269">
        <v>920.2</v>
      </c>
    </row>
    <row r="72" spans="1:8" x14ac:dyDescent="0.2">
      <c r="A72" s="83" t="s">
        <v>58</v>
      </c>
      <c r="B72" s="37" t="s">
        <v>10</v>
      </c>
      <c r="C72" s="38" t="s">
        <v>17</v>
      </c>
      <c r="D72" s="29" t="s">
        <v>236</v>
      </c>
      <c r="E72" s="52" t="s">
        <v>59</v>
      </c>
      <c r="F72" s="269">
        <v>3</v>
      </c>
      <c r="G72" s="269">
        <v>3</v>
      </c>
      <c r="H72" s="269">
        <v>3</v>
      </c>
    </row>
    <row r="73" spans="1:8" ht="51" x14ac:dyDescent="0.2">
      <c r="A73" s="82" t="s">
        <v>180</v>
      </c>
      <c r="B73" s="37" t="s">
        <v>10</v>
      </c>
      <c r="C73" s="38" t="s">
        <v>17</v>
      </c>
      <c r="D73" s="28" t="s">
        <v>399</v>
      </c>
      <c r="E73" s="53"/>
      <c r="F73" s="269">
        <f>F74</f>
        <v>2964.7</v>
      </c>
      <c r="G73" s="269">
        <f>G74</f>
        <v>2964.7</v>
      </c>
      <c r="H73" s="269">
        <f>H74</f>
        <v>2964.7</v>
      </c>
    </row>
    <row r="74" spans="1:8" ht="25.5" x14ac:dyDescent="0.2">
      <c r="A74" s="83" t="s">
        <v>54</v>
      </c>
      <c r="B74" s="37" t="s">
        <v>10</v>
      </c>
      <c r="C74" s="38" t="s">
        <v>17</v>
      </c>
      <c r="D74" s="28" t="s">
        <v>399</v>
      </c>
      <c r="E74" s="53" t="s">
        <v>55</v>
      </c>
      <c r="F74" s="269">
        <v>2964.7</v>
      </c>
      <c r="G74" s="269">
        <v>2964.7</v>
      </c>
      <c r="H74" s="269">
        <v>2964.7</v>
      </c>
    </row>
    <row r="75" spans="1:8" ht="32.450000000000003" customHeight="1" x14ac:dyDescent="0.2">
      <c r="A75" s="82" t="s">
        <v>529</v>
      </c>
      <c r="B75" s="37" t="s">
        <v>10</v>
      </c>
      <c r="C75" s="38" t="s">
        <v>17</v>
      </c>
      <c r="D75" s="28" t="s">
        <v>530</v>
      </c>
      <c r="E75" s="53"/>
      <c r="F75" s="269">
        <f>F76+F80</f>
        <v>1799.3</v>
      </c>
      <c r="G75" s="269">
        <f>G76+G80</f>
        <v>1799.3</v>
      </c>
      <c r="H75" s="269">
        <f>H76+H80</f>
        <v>1799.3</v>
      </c>
    </row>
    <row r="76" spans="1:8" ht="25.5" x14ac:dyDescent="0.2">
      <c r="A76" s="83" t="s">
        <v>53</v>
      </c>
      <c r="B76" s="37" t="s">
        <v>10</v>
      </c>
      <c r="C76" s="38" t="s">
        <v>17</v>
      </c>
      <c r="D76" s="28" t="s">
        <v>528</v>
      </c>
      <c r="E76" s="53"/>
      <c r="F76" s="269">
        <f>F77+F78+F79</f>
        <v>1365.5</v>
      </c>
      <c r="G76" s="269">
        <f>G77+G78+G79</f>
        <v>1365.5</v>
      </c>
      <c r="H76" s="269">
        <f>H77+H78+H79</f>
        <v>1365.5</v>
      </c>
    </row>
    <row r="77" spans="1:8" ht="25.5" x14ac:dyDescent="0.2">
      <c r="A77" s="83" t="s">
        <v>54</v>
      </c>
      <c r="B77" s="37" t="s">
        <v>10</v>
      </c>
      <c r="C77" s="38" t="s">
        <v>17</v>
      </c>
      <c r="D77" s="28" t="s">
        <v>528</v>
      </c>
      <c r="E77" s="53" t="s">
        <v>55</v>
      </c>
      <c r="F77" s="269">
        <v>1089.5</v>
      </c>
      <c r="G77" s="269">
        <v>1089.5</v>
      </c>
      <c r="H77" s="269">
        <v>1089.5</v>
      </c>
    </row>
    <row r="78" spans="1:8" ht="38.25" x14ac:dyDescent="0.2">
      <c r="A78" s="83" t="s">
        <v>181</v>
      </c>
      <c r="B78" s="37" t="s">
        <v>10</v>
      </c>
      <c r="C78" s="38" t="s">
        <v>17</v>
      </c>
      <c r="D78" s="28" t="s">
        <v>528</v>
      </c>
      <c r="E78" s="53" t="s">
        <v>57</v>
      </c>
      <c r="F78" s="269">
        <v>275</v>
      </c>
      <c r="G78" s="269">
        <v>275</v>
      </c>
      <c r="H78" s="269">
        <v>275</v>
      </c>
    </row>
    <row r="79" spans="1:8" ht="19.899999999999999" customHeight="1" x14ac:dyDescent="0.2">
      <c r="A79" s="83" t="s">
        <v>58</v>
      </c>
      <c r="B79" s="37" t="s">
        <v>10</v>
      </c>
      <c r="C79" s="38" t="s">
        <v>17</v>
      </c>
      <c r="D79" s="28" t="s">
        <v>528</v>
      </c>
      <c r="E79" s="53" t="s">
        <v>59</v>
      </c>
      <c r="F79" s="269">
        <v>1</v>
      </c>
      <c r="G79" s="269">
        <v>1</v>
      </c>
      <c r="H79" s="269">
        <v>1</v>
      </c>
    </row>
    <row r="80" spans="1:8" ht="57" customHeight="1" x14ac:dyDescent="0.2">
      <c r="A80" s="82" t="s">
        <v>180</v>
      </c>
      <c r="B80" s="37" t="s">
        <v>10</v>
      </c>
      <c r="C80" s="38" t="s">
        <v>17</v>
      </c>
      <c r="D80" s="28" t="s">
        <v>531</v>
      </c>
      <c r="E80" s="53"/>
      <c r="F80" s="269">
        <f>F81</f>
        <v>433.8</v>
      </c>
      <c r="G80" s="269">
        <f>G81</f>
        <v>433.8</v>
      </c>
      <c r="H80" s="269">
        <f>H81</f>
        <v>433.8</v>
      </c>
    </row>
    <row r="81" spans="1:8" ht="25.5" x14ac:dyDescent="0.2">
      <c r="A81" s="83" t="s">
        <v>54</v>
      </c>
      <c r="B81" s="37" t="s">
        <v>10</v>
      </c>
      <c r="C81" s="38" t="s">
        <v>17</v>
      </c>
      <c r="D81" s="28" t="s">
        <v>531</v>
      </c>
      <c r="E81" s="53" t="s">
        <v>55</v>
      </c>
      <c r="F81" s="269">
        <v>433.8</v>
      </c>
      <c r="G81" s="269">
        <v>433.8</v>
      </c>
      <c r="H81" s="269">
        <v>433.8</v>
      </c>
    </row>
    <row r="82" spans="1:8" x14ac:dyDescent="0.2">
      <c r="A82" s="97" t="s">
        <v>18</v>
      </c>
      <c r="B82" s="205" t="s">
        <v>10</v>
      </c>
      <c r="C82" s="114" t="s">
        <v>19</v>
      </c>
      <c r="D82" s="114"/>
      <c r="E82" s="54"/>
      <c r="F82" s="23">
        <f t="shared" ref="F82:H84" si="4">F83</f>
        <v>2957.9</v>
      </c>
      <c r="G82" s="23">
        <f t="shared" si="4"/>
        <v>3000</v>
      </c>
      <c r="H82" s="23">
        <f t="shared" si="4"/>
        <v>3000</v>
      </c>
    </row>
    <row r="83" spans="1:8" x14ac:dyDescent="0.2">
      <c r="A83" s="83" t="s">
        <v>18</v>
      </c>
      <c r="B83" s="37" t="s">
        <v>10</v>
      </c>
      <c r="C83" s="38" t="s">
        <v>19</v>
      </c>
      <c r="D83" s="29" t="s">
        <v>123</v>
      </c>
      <c r="E83" s="105"/>
      <c r="F83" s="24">
        <f t="shared" si="4"/>
        <v>2957.9</v>
      </c>
      <c r="G83" s="24">
        <f t="shared" si="4"/>
        <v>3000</v>
      </c>
      <c r="H83" s="24">
        <f t="shared" si="4"/>
        <v>3000</v>
      </c>
    </row>
    <row r="84" spans="1:8" x14ac:dyDescent="0.2">
      <c r="A84" s="83" t="s">
        <v>63</v>
      </c>
      <c r="B84" s="37" t="s">
        <v>10</v>
      </c>
      <c r="C84" s="38" t="s">
        <v>19</v>
      </c>
      <c r="D84" s="29" t="s">
        <v>124</v>
      </c>
      <c r="E84" s="50"/>
      <c r="F84" s="24">
        <f t="shared" si="4"/>
        <v>2957.9</v>
      </c>
      <c r="G84" s="24">
        <f t="shared" si="4"/>
        <v>3000</v>
      </c>
      <c r="H84" s="24">
        <f t="shared" si="4"/>
        <v>3000</v>
      </c>
    </row>
    <row r="85" spans="1:8" x14ac:dyDescent="0.2">
      <c r="A85" s="83" t="s">
        <v>64</v>
      </c>
      <c r="B85" s="37" t="s">
        <v>10</v>
      </c>
      <c r="C85" s="38" t="s">
        <v>19</v>
      </c>
      <c r="D85" s="29" t="s">
        <v>124</v>
      </c>
      <c r="E85" s="50" t="s">
        <v>65</v>
      </c>
      <c r="F85" s="24">
        <v>2957.9</v>
      </c>
      <c r="G85" s="24">
        <v>3000</v>
      </c>
      <c r="H85" s="24">
        <v>3000</v>
      </c>
    </row>
    <row r="86" spans="1:8" x14ac:dyDescent="0.2">
      <c r="A86" s="90" t="s">
        <v>20</v>
      </c>
      <c r="B86" s="174" t="s">
        <v>10</v>
      </c>
      <c r="C86" s="36" t="s">
        <v>21</v>
      </c>
      <c r="D86" s="29"/>
      <c r="E86" s="52"/>
      <c r="F86" s="23">
        <f>F127+F87+F96+F115+F91+F124</f>
        <v>22889.1</v>
      </c>
      <c r="G86" s="23">
        <f>G127+G87+G96+G115</f>
        <v>21320.400000000001</v>
      </c>
      <c r="H86" s="23">
        <f>H127+H87+H96+H115</f>
        <v>21320.400000000001</v>
      </c>
    </row>
    <row r="87" spans="1:8" ht="53.45" customHeight="1" x14ac:dyDescent="0.2">
      <c r="A87" s="83" t="s">
        <v>731</v>
      </c>
      <c r="B87" s="37" t="s">
        <v>10</v>
      </c>
      <c r="C87" s="38" t="s">
        <v>21</v>
      </c>
      <c r="D87" s="29" t="s">
        <v>237</v>
      </c>
      <c r="E87" s="52"/>
      <c r="F87" s="24">
        <f>F89</f>
        <v>35</v>
      </c>
      <c r="G87" s="24">
        <f>G89</f>
        <v>35</v>
      </c>
      <c r="H87" s="24">
        <f>H89</f>
        <v>35</v>
      </c>
    </row>
    <row r="88" spans="1:8" ht="31.15" customHeight="1" x14ac:dyDescent="0.2">
      <c r="A88" s="83" t="s">
        <v>387</v>
      </c>
      <c r="B88" s="181" t="s">
        <v>10</v>
      </c>
      <c r="C88" s="29" t="s">
        <v>21</v>
      </c>
      <c r="D88" s="29" t="s">
        <v>238</v>
      </c>
      <c r="E88" s="52"/>
      <c r="F88" s="24">
        <f t="shared" ref="F88:H89" si="5">F89</f>
        <v>35</v>
      </c>
      <c r="G88" s="24">
        <f t="shared" si="5"/>
        <v>35</v>
      </c>
      <c r="H88" s="24">
        <f t="shared" si="5"/>
        <v>35</v>
      </c>
    </row>
    <row r="89" spans="1:8" ht="30.6" customHeight="1" x14ac:dyDescent="0.2">
      <c r="A89" s="83" t="s">
        <v>66</v>
      </c>
      <c r="B89" s="37" t="s">
        <v>10</v>
      </c>
      <c r="C89" s="38" t="s">
        <v>21</v>
      </c>
      <c r="D89" s="29" t="s">
        <v>239</v>
      </c>
      <c r="E89" s="52"/>
      <c r="F89" s="24">
        <f t="shared" si="5"/>
        <v>35</v>
      </c>
      <c r="G89" s="24">
        <f t="shared" si="5"/>
        <v>35</v>
      </c>
      <c r="H89" s="24">
        <f t="shared" si="5"/>
        <v>35</v>
      </c>
    </row>
    <row r="90" spans="1:8" ht="43.15" customHeight="1" x14ac:dyDescent="0.2">
      <c r="A90" s="83" t="s">
        <v>181</v>
      </c>
      <c r="B90" s="37" t="s">
        <v>10</v>
      </c>
      <c r="C90" s="38" t="s">
        <v>21</v>
      </c>
      <c r="D90" s="29" t="s">
        <v>239</v>
      </c>
      <c r="E90" s="52" t="s">
        <v>57</v>
      </c>
      <c r="F90" s="24">
        <v>35</v>
      </c>
      <c r="G90" s="24">
        <v>35</v>
      </c>
      <c r="H90" s="24">
        <v>35</v>
      </c>
    </row>
    <row r="91" spans="1:8" ht="60.6" customHeight="1" x14ac:dyDescent="0.2">
      <c r="A91" s="83" t="s">
        <v>733</v>
      </c>
      <c r="B91" s="37" t="s">
        <v>10</v>
      </c>
      <c r="C91" s="38" t="s">
        <v>21</v>
      </c>
      <c r="D91" s="29" t="s">
        <v>245</v>
      </c>
      <c r="E91" s="52"/>
      <c r="F91" s="24">
        <f>F92</f>
        <v>440</v>
      </c>
      <c r="G91" s="24">
        <f t="shared" ref="G91:H94" si="6">G92</f>
        <v>0</v>
      </c>
      <c r="H91" s="24">
        <f t="shared" si="6"/>
        <v>0</v>
      </c>
    </row>
    <row r="92" spans="1:8" ht="28.9" customHeight="1" x14ac:dyDescent="0.2">
      <c r="A92" s="83" t="s">
        <v>67</v>
      </c>
      <c r="B92" s="37" t="s">
        <v>10</v>
      </c>
      <c r="C92" s="38" t="s">
        <v>21</v>
      </c>
      <c r="D92" s="29" t="s">
        <v>246</v>
      </c>
      <c r="E92" s="52"/>
      <c r="F92" s="24">
        <f>F93</f>
        <v>440</v>
      </c>
      <c r="G92" s="24">
        <f t="shared" si="6"/>
        <v>0</v>
      </c>
      <c r="H92" s="24">
        <f t="shared" si="6"/>
        <v>0</v>
      </c>
    </row>
    <row r="93" spans="1:8" ht="30" customHeight="1" x14ac:dyDescent="0.2">
      <c r="A93" s="83" t="s">
        <v>2</v>
      </c>
      <c r="B93" s="37" t="s">
        <v>10</v>
      </c>
      <c r="C93" s="38" t="s">
        <v>21</v>
      </c>
      <c r="D93" s="29" t="s">
        <v>251</v>
      </c>
      <c r="E93" s="52"/>
      <c r="F93" s="24">
        <f>F94</f>
        <v>440</v>
      </c>
      <c r="G93" s="24">
        <f t="shared" si="6"/>
        <v>0</v>
      </c>
      <c r="H93" s="24">
        <f t="shared" si="6"/>
        <v>0</v>
      </c>
    </row>
    <row r="94" spans="1:8" ht="51.6" customHeight="1" x14ac:dyDescent="0.2">
      <c r="A94" s="83" t="s">
        <v>782</v>
      </c>
      <c r="B94" s="37" t="s">
        <v>10</v>
      </c>
      <c r="C94" s="38" t="s">
        <v>21</v>
      </c>
      <c r="D94" s="29" t="s">
        <v>781</v>
      </c>
      <c r="E94" s="52"/>
      <c r="F94" s="24">
        <f>F95</f>
        <v>440</v>
      </c>
      <c r="G94" s="24">
        <f t="shared" si="6"/>
        <v>0</v>
      </c>
      <c r="H94" s="24">
        <f t="shared" si="6"/>
        <v>0</v>
      </c>
    </row>
    <row r="95" spans="1:8" ht="43.15" customHeight="1" x14ac:dyDescent="0.2">
      <c r="A95" s="83" t="s">
        <v>181</v>
      </c>
      <c r="B95" s="37" t="s">
        <v>10</v>
      </c>
      <c r="C95" s="38" t="s">
        <v>21</v>
      </c>
      <c r="D95" s="29" t="s">
        <v>781</v>
      </c>
      <c r="E95" s="52" t="s">
        <v>57</v>
      </c>
      <c r="F95" s="24">
        <v>440</v>
      </c>
      <c r="G95" s="24">
        <v>0</v>
      </c>
      <c r="H95" s="24">
        <v>0</v>
      </c>
    </row>
    <row r="96" spans="1:8" ht="31.9" customHeight="1" x14ac:dyDescent="0.2">
      <c r="A96" s="83" t="s">
        <v>729</v>
      </c>
      <c r="B96" s="37" t="s">
        <v>10</v>
      </c>
      <c r="C96" s="38" t="s">
        <v>21</v>
      </c>
      <c r="D96" s="29" t="s">
        <v>225</v>
      </c>
      <c r="E96" s="52"/>
      <c r="F96" s="20">
        <f>F97+F105</f>
        <v>8257.7000000000007</v>
      </c>
      <c r="G96" s="20">
        <f>G97+G105</f>
        <v>7171.1</v>
      </c>
      <c r="H96" s="20">
        <f>H97+H105</f>
        <v>7171.1</v>
      </c>
    </row>
    <row r="97" spans="1:8" ht="35.450000000000003" customHeight="1" x14ac:dyDescent="0.2">
      <c r="A97" s="92" t="s">
        <v>108</v>
      </c>
      <c r="B97" s="181" t="s">
        <v>10</v>
      </c>
      <c r="C97" s="29" t="s">
        <v>21</v>
      </c>
      <c r="D97" s="29" t="s">
        <v>240</v>
      </c>
      <c r="E97" s="52"/>
      <c r="F97" s="20">
        <f>F101+F98</f>
        <v>3012.4</v>
      </c>
      <c r="G97" s="20">
        <f>G101+G98</f>
        <v>3012.4</v>
      </c>
      <c r="H97" s="20">
        <f>H101+H98</f>
        <v>3012.4</v>
      </c>
    </row>
    <row r="98" spans="1:8" ht="45" customHeight="1" x14ac:dyDescent="0.2">
      <c r="A98" s="3" t="s">
        <v>72</v>
      </c>
      <c r="B98" s="181" t="s">
        <v>10</v>
      </c>
      <c r="C98" s="29" t="s">
        <v>21</v>
      </c>
      <c r="D98" s="29" t="s">
        <v>417</v>
      </c>
      <c r="E98" s="52"/>
      <c r="F98" s="20">
        <f>F100+F99</f>
        <v>490</v>
      </c>
      <c r="G98" s="20">
        <f>G100+G99</f>
        <v>490</v>
      </c>
      <c r="H98" s="20">
        <f>H100+H99</f>
        <v>490</v>
      </c>
    </row>
    <row r="99" spans="1:8" ht="27" customHeight="1" x14ac:dyDescent="0.2">
      <c r="A99" s="84" t="s">
        <v>73</v>
      </c>
      <c r="B99" s="181" t="s">
        <v>10</v>
      </c>
      <c r="C99" s="29" t="s">
        <v>21</v>
      </c>
      <c r="D99" s="29" t="s">
        <v>417</v>
      </c>
      <c r="E99" s="52" t="s">
        <v>74</v>
      </c>
      <c r="F99" s="20">
        <v>101.2</v>
      </c>
      <c r="G99" s="20">
        <v>101.2</v>
      </c>
      <c r="H99" s="20">
        <v>101.2</v>
      </c>
    </row>
    <row r="100" spans="1:8" ht="43.15" customHeight="1" x14ac:dyDescent="0.2">
      <c r="A100" s="83" t="s">
        <v>181</v>
      </c>
      <c r="B100" s="181" t="s">
        <v>10</v>
      </c>
      <c r="C100" s="29" t="s">
        <v>21</v>
      </c>
      <c r="D100" s="29" t="s">
        <v>417</v>
      </c>
      <c r="E100" s="52" t="s">
        <v>57</v>
      </c>
      <c r="F100" s="20">
        <v>388.8</v>
      </c>
      <c r="G100" s="20">
        <v>388.8</v>
      </c>
      <c r="H100" s="20">
        <v>388.8</v>
      </c>
    </row>
    <row r="101" spans="1:8" ht="89.25" x14ac:dyDescent="0.2">
      <c r="A101" s="92" t="s">
        <v>75</v>
      </c>
      <c r="B101" s="37" t="s">
        <v>10</v>
      </c>
      <c r="C101" s="38" t="s">
        <v>21</v>
      </c>
      <c r="D101" s="29" t="s">
        <v>241</v>
      </c>
      <c r="E101" s="52"/>
      <c r="F101" s="20">
        <f>F102+F103+F104</f>
        <v>2522.4</v>
      </c>
      <c r="G101" s="20">
        <f>G102+G103+G104</f>
        <v>2522.4</v>
      </c>
      <c r="H101" s="20">
        <f>H102+H103+H104</f>
        <v>2522.4</v>
      </c>
    </row>
    <row r="102" spans="1:8" ht="25.5" x14ac:dyDescent="0.2">
      <c r="A102" s="84" t="s">
        <v>73</v>
      </c>
      <c r="B102" s="39" t="s">
        <v>10</v>
      </c>
      <c r="C102" s="107" t="s">
        <v>21</v>
      </c>
      <c r="D102" s="56" t="s">
        <v>241</v>
      </c>
      <c r="E102" s="57" t="s">
        <v>74</v>
      </c>
      <c r="F102" s="20">
        <v>2519.4</v>
      </c>
      <c r="G102" s="20">
        <v>2519.4</v>
      </c>
      <c r="H102" s="20">
        <v>2519.4</v>
      </c>
    </row>
    <row r="103" spans="1:8" ht="48.6" customHeight="1" x14ac:dyDescent="0.2">
      <c r="A103" s="73" t="s">
        <v>181</v>
      </c>
      <c r="B103" s="39" t="s">
        <v>10</v>
      </c>
      <c r="C103" s="107" t="s">
        <v>21</v>
      </c>
      <c r="D103" s="56" t="s">
        <v>241</v>
      </c>
      <c r="E103" s="112" t="s">
        <v>57</v>
      </c>
      <c r="F103" s="241">
        <v>0</v>
      </c>
      <c r="G103" s="241">
        <v>0</v>
      </c>
      <c r="H103" s="20">
        <v>0</v>
      </c>
    </row>
    <row r="104" spans="1:8" ht="18" customHeight="1" x14ac:dyDescent="0.2">
      <c r="A104" s="3" t="s">
        <v>58</v>
      </c>
      <c r="B104" s="39" t="s">
        <v>10</v>
      </c>
      <c r="C104" s="107" t="s">
        <v>21</v>
      </c>
      <c r="D104" s="56" t="s">
        <v>241</v>
      </c>
      <c r="E104" s="7" t="s">
        <v>59</v>
      </c>
      <c r="F104" s="20">
        <v>3</v>
      </c>
      <c r="G104" s="20">
        <v>3</v>
      </c>
      <c r="H104" s="20">
        <v>3</v>
      </c>
    </row>
    <row r="105" spans="1:8" ht="38.25" x14ac:dyDescent="0.2">
      <c r="A105" s="3" t="s">
        <v>574</v>
      </c>
      <c r="B105" s="19" t="s">
        <v>10</v>
      </c>
      <c r="C105" s="17" t="s">
        <v>21</v>
      </c>
      <c r="D105" s="7" t="s">
        <v>226</v>
      </c>
      <c r="E105" s="7"/>
      <c r="F105" s="20">
        <f>F109+F113+F106</f>
        <v>5245.3</v>
      </c>
      <c r="G105" s="20">
        <f>G109+G113</f>
        <v>4158.7</v>
      </c>
      <c r="H105" s="20">
        <f>H109+H113</f>
        <v>4158.7</v>
      </c>
    </row>
    <row r="106" spans="1:8" ht="38.25" x14ac:dyDescent="0.2">
      <c r="A106" s="3" t="s">
        <v>767</v>
      </c>
      <c r="B106" s="19" t="s">
        <v>10</v>
      </c>
      <c r="C106" s="17" t="s">
        <v>21</v>
      </c>
      <c r="D106" s="7" t="s">
        <v>766</v>
      </c>
      <c r="E106" s="7"/>
      <c r="F106" s="20">
        <f>F107+F108</f>
        <v>5.6</v>
      </c>
      <c r="G106" s="20">
        <v>0</v>
      </c>
      <c r="H106" s="20">
        <v>0</v>
      </c>
    </row>
    <row r="107" spans="1:8" ht="38.25" x14ac:dyDescent="0.2">
      <c r="A107" s="73" t="s">
        <v>181</v>
      </c>
      <c r="B107" s="19" t="s">
        <v>10</v>
      </c>
      <c r="C107" s="17" t="s">
        <v>21</v>
      </c>
      <c r="D107" s="7" t="s">
        <v>766</v>
      </c>
      <c r="E107" s="7" t="s">
        <v>57</v>
      </c>
      <c r="F107" s="20">
        <v>2.2000000000000002</v>
      </c>
      <c r="G107" s="20">
        <v>0</v>
      </c>
      <c r="H107" s="20">
        <v>0</v>
      </c>
    </row>
    <row r="108" spans="1:8" x14ac:dyDescent="0.2">
      <c r="A108" s="3" t="s">
        <v>484</v>
      </c>
      <c r="B108" s="19" t="s">
        <v>10</v>
      </c>
      <c r="C108" s="17" t="s">
        <v>21</v>
      </c>
      <c r="D108" s="7" t="s">
        <v>766</v>
      </c>
      <c r="E108" s="7" t="s">
        <v>483</v>
      </c>
      <c r="F108" s="20">
        <v>3.4</v>
      </c>
      <c r="G108" s="20">
        <v>0</v>
      </c>
      <c r="H108" s="20">
        <v>0</v>
      </c>
    </row>
    <row r="109" spans="1:8" ht="38.25" x14ac:dyDescent="0.2">
      <c r="A109" s="3" t="s">
        <v>72</v>
      </c>
      <c r="B109" s="19" t="s">
        <v>390</v>
      </c>
      <c r="C109" s="17" t="s">
        <v>21</v>
      </c>
      <c r="D109" s="7" t="s">
        <v>398</v>
      </c>
      <c r="E109" s="7"/>
      <c r="F109" s="20">
        <f>F110+F111+F112</f>
        <v>3687.2</v>
      </c>
      <c r="G109" s="20">
        <f>G110+G111+G112</f>
        <v>2606.1999999999998</v>
      </c>
      <c r="H109" s="20">
        <f>H110+H111+H112</f>
        <v>2606.1999999999998</v>
      </c>
    </row>
    <row r="110" spans="1:8" ht="25.5" x14ac:dyDescent="0.2">
      <c r="A110" s="84" t="s">
        <v>73</v>
      </c>
      <c r="B110" s="55" t="s">
        <v>220</v>
      </c>
      <c r="C110" s="152" t="s">
        <v>221</v>
      </c>
      <c r="D110" s="7" t="s">
        <v>398</v>
      </c>
      <c r="E110" s="7" t="s">
        <v>74</v>
      </c>
      <c r="F110" s="20">
        <v>3442.7</v>
      </c>
      <c r="G110" s="20">
        <v>2361.6999999999998</v>
      </c>
      <c r="H110" s="20">
        <v>2361.6999999999998</v>
      </c>
    </row>
    <row r="111" spans="1:8" ht="38.25" x14ac:dyDescent="0.2">
      <c r="A111" s="3" t="s">
        <v>181</v>
      </c>
      <c r="B111" s="55" t="s">
        <v>220</v>
      </c>
      <c r="C111" s="152" t="s">
        <v>221</v>
      </c>
      <c r="D111" s="7" t="s">
        <v>398</v>
      </c>
      <c r="E111" s="7" t="s">
        <v>57</v>
      </c>
      <c r="F111" s="20">
        <v>244.2</v>
      </c>
      <c r="G111" s="20">
        <v>244.5</v>
      </c>
      <c r="H111" s="20">
        <v>244.5</v>
      </c>
    </row>
    <row r="112" spans="1:8" x14ac:dyDescent="0.2">
      <c r="A112" s="73" t="s">
        <v>58</v>
      </c>
      <c r="B112" s="55" t="s">
        <v>220</v>
      </c>
      <c r="C112" s="152" t="s">
        <v>221</v>
      </c>
      <c r="D112" s="7" t="s">
        <v>398</v>
      </c>
      <c r="E112" s="7" t="s">
        <v>59</v>
      </c>
      <c r="F112" s="20">
        <v>0.3</v>
      </c>
      <c r="G112" s="20">
        <v>0</v>
      </c>
      <c r="H112" s="20">
        <v>0</v>
      </c>
    </row>
    <row r="113" spans="1:14" ht="51" x14ac:dyDescent="0.2">
      <c r="A113" s="3" t="s">
        <v>180</v>
      </c>
      <c r="B113" s="55" t="s">
        <v>220</v>
      </c>
      <c r="C113" s="152" t="s">
        <v>221</v>
      </c>
      <c r="D113" s="7" t="s">
        <v>232</v>
      </c>
      <c r="E113" s="7"/>
      <c r="F113" s="20">
        <f>F114</f>
        <v>1552.5</v>
      </c>
      <c r="G113" s="20">
        <f>G114</f>
        <v>1552.5</v>
      </c>
      <c r="H113" s="20">
        <f>H114</f>
        <v>1552.5</v>
      </c>
    </row>
    <row r="114" spans="1:14" ht="25.5" x14ac:dyDescent="0.2">
      <c r="A114" s="3" t="s">
        <v>73</v>
      </c>
      <c r="B114" s="55" t="s">
        <v>220</v>
      </c>
      <c r="C114" s="152" t="s">
        <v>221</v>
      </c>
      <c r="D114" s="7" t="s">
        <v>232</v>
      </c>
      <c r="E114" s="7" t="s">
        <v>74</v>
      </c>
      <c r="F114" s="20">
        <v>1552.5</v>
      </c>
      <c r="G114" s="20">
        <v>1552.5</v>
      </c>
      <c r="H114" s="20">
        <v>1552.5</v>
      </c>
    </row>
    <row r="115" spans="1:14" ht="92.45" customHeight="1" x14ac:dyDescent="0.2">
      <c r="A115" s="3" t="s">
        <v>732</v>
      </c>
      <c r="B115" s="19" t="s">
        <v>10</v>
      </c>
      <c r="C115" s="17" t="s">
        <v>21</v>
      </c>
      <c r="D115" s="7" t="s">
        <v>242</v>
      </c>
      <c r="E115" s="7"/>
      <c r="F115" s="20">
        <f>F116</f>
        <v>13785.300000000001</v>
      </c>
      <c r="G115" s="20">
        <f>G116</f>
        <v>13785.300000000001</v>
      </c>
      <c r="H115" s="20">
        <f>H116</f>
        <v>13785.300000000001</v>
      </c>
    </row>
    <row r="116" spans="1:14" ht="54.75" customHeight="1" x14ac:dyDescent="0.2">
      <c r="A116" s="3" t="s">
        <v>576</v>
      </c>
      <c r="B116" s="19" t="s">
        <v>10</v>
      </c>
      <c r="C116" s="17" t="s">
        <v>21</v>
      </c>
      <c r="D116" s="17" t="s">
        <v>243</v>
      </c>
      <c r="E116" s="7"/>
      <c r="F116" s="20">
        <f>F117+F122</f>
        <v>13785.300000000001</v>
      </c>
      <c r="G116" s="20">
        <f>G117+G122</f>
        <v>13785.300000000001</v>
      </c>
      <c r="H116" s="20">
        <f>H117+H122</f>
        <v>13785.300000000001</v>
      </c>
      <c r="L116" s="237"/>
      <c r="M116" s="237"/>
      <c r="N116" s="237"/>
    </row>
    <row r="117" spans="1:14" ht="38.25" x14ac:dyDescent="0.2">
      <c r="A117" s="145" t="s">
        <v>72</v>
      </c>
      <c r="B117" s="19" t="s">
        <v>10</v>
      </c>
      <c r="C117" s="17" t="s">
        <v>21</v>
      </c>
      <c r="D117" s="17" t="s">
        <v>244</v>
      </c>
      <c r="E117" s="7"/>
      <c r="F117" s="20">
        <f>F118+F119+F121+F120</f>
        <v>10179.700000000001</v>
      </c>
      <c r="G117" s="20">
        <f>G118+G119+G121</f>
        <v>10179.700000000001</v>
      </c>
      <c r="H117" s="20">
        <f>H118+H119+H121</f>
        <v>10179.700000000001</v>
      </c>
    </row>
    <row r="118" spans="1:14" ht="25.5" x14ac:dyDescent="0.2">
      <c r="A118" s="3" t="s">
        <v>73</v>
      </c>
      <c r="B118" s="19" t="s">
        <v>10</v>
      </c>
      <c r="C118" s="17" t="s">
        <v>21</v>
      </c>
      <c r="D118" s="17" t="s">
        <v>244</v>
      </c>
      <c r="E118" s="7" t="s">
        <v>74</v>
      </c>
      <c r="F118" s="24">
        <v>9583.2000000000007</v>
      </c>
      <c r="G118" s="24">
        <v>9583.2000000000007</v>
      </c>
      <c r="H118" s="24">
        <v>9583.2000000000007</v>
      </c>
    </row>
    <row r="119" spans="1:14" ht="38.25" x14ac:dyDescent="0.2">
      <c r="A119" s="3" t="s">
        <v>181</v>
      </c>
      <c r="B119" s="19" t="s">
        <v>10</v>
      </c>
      <c r="C119" s="17" t="s">
        <v>21</v>
      </c>
      <c r="D119" s="17" t="s">
        <v>244</v>
      </c>
      <c r="E119" s="7" t="s">
        <v>57</v>
      </c>
      <c r="F119" s="24">
        <v>593.5</v>
      </c>
      <c r="G119" s="24">
        <v>593.5</v>
      </c>
      <c r="H119" s="24">
        <v>593.5</v>
      </c>
    </row>
    <row r="120" spans="1:14" ht="25.5" x14ac:dyDescent="0.2">
      <c r="A120" s="115" t="s">
        <v>160</v>
      </c>
      <c r="B120" s="19" t="s">
        <v>10</v>
      </c>
      <c r="C120" s="17" t="s">
        <v>21</v>
      </c>
      <c r="D120" s="17" t="s">
        <v>244</v>
      </c>
      <c r="E120" s="7" t="s">
        <v>92</v>
      </c>
      <c r="F120" s="270">
        <v>0</v>
      </c>
      <c r="G120" s="270">
        <v>0</v>
      </c>
      <c r="H120" s="270">
        <v>0</v>
      </c>
    </row>
    <row r="121" spans="1:14" x14ac:dyDescent="0.2">
      <c r="A121" s="83" t="s">
        <v>58</v>
      </c>
      <c r="B121" s="19" t="s">
        <v>10</v>
      </c>
      <c r="C121" s="17" t="s">
        <v>21</v>
      </c>
      <c r="D121" s="17" t="s">
        <v>244</v>
      </c>
      <c r="E121" s="7" t="s">
        <v>59</v>
      </c>
      <c r="F121" s="270">
        <v>3</v>
      </c>
      <c r="G121" s="270">
        <v>3</v>
      </c>
      <c r="H121" s="270">
        <v>3</v>
      </c>
    </row>
    <row r="122" spans="1:14" ht="60" customHeight="1" x14ac:dyDescent="0.2">
      <c r="A122" s="3" t="s">
        <v>180</v>
      </c>
      <c r="B122" s="19" t="s">
        <v>10</v>
      </c>
      <c r="C122" s="17" t="s">
        <v>21</v>
      </c>
      <c r="D122" s="17" t="s">
        <v>400</v>
      </c>
      <c r="E122" s="156"/>
      <c r="F122" s="24">
        <f>F123</f>
        <v>3605.6</v>
      </c>
      <c r="G122" s="20">
        <f>G123</f>
        <v>3605.6</v>
      </c>
      <c r="H122" s="20">
        <f>H123</f>
        <v>3605.6</v>
      </c>
    </row>
    <row r="123" spans="1:14" ht="25.5" x14ac:dyDescent="0.2">
      <c r="A123" s="3" t="s">
        <v>73</v>
      </c>
      <c r="B123" s="19" t="s">
        <v>10</v>
      </c>
      <c r="C123" s="17" t="s">
        <v>21</v>
      </c>
      <c r="D123" s="17" t="s">
        <v>400</v>
      </c>
      <c r="E123" s="7" t="s">
        <v>74</v>
      </c>
      <c r="F123" s="24">
        <v>3605.6</v>
      </c>
      <c r="G123" s="20">
        <v>3605.6</v>
      </c>
      <c r="H123" s="20">
        <v>3605.6</v>
      </c>
    </row>
    <row r="124" spans="1:14" x14ac:dyDescent="0.2">
      <c r="A124" s="83" t="s">
        <v>18</v>
      </c>
      <c r="B124" s="37" t="s">
        <v>10</v>
      </c>
      <c r="C124" s="38" t="s">
        <v>21</v>
      </c>
      <c r="D124" s="29" t="s">
        <v>123</v>
      </c>
      <c r="E124" s="7"/>
      <c r="F124" s="24">
        <v>42.1</v>
      </c>
      <c r="G124" s="20">
        <v>0</v>
      </c>
      <c r="H124" s="20">
        <v>0</v>
      </c>
    </row>
    <row r="125" spans="1:14" x14ac:dyDescent="0.2">
      <c r="A125" s="83" t="s">
        <v>63</v>
      </c>
      <c r="B125" s="19" t="s">
        <v>10</v>
      </c>
      <c r="C125" s="17" t="s">
        <v>21</v>
      </c>
      <c r="D125" s="29" t="s">
        <v>124</v>
      </c>
      <c r="E125" s="7"/>
      <c r="F125" s="24">
        <f>F126</f>
        <v>42.1</v>
      </c>
      <c r="G125" s="20">
        <v>0</v>
      </c>
      <c r="H125" s="20">
        <v>0</v>
      </c>
    </row>
    <row r="126" spans="1:14" ht="38.25" x14ac:dyDescent="0.2">
      <c r="A126" s="3" t="s">
        <v>181</v>
      </c>
      <c r="B126" s="19" t="s">
        <v>10</v>
      </c>
      <c r="C126" s="17" t="s">
        <v>21</v>
      </c>
      <c r="D126" s="17" t="s">
        <v>124</v>
      </c>
      <c r="E126" s="7" t="s">
        <v>57</v>
      </c>
      <c r="F126" s="24">
        <v>42.1</v>
      </c>
      <c r="G126" s="20">
        <v>0</v>
      </c>
      <c r="H126" s="20">
        <v>0</v>
      </c>
    </row>
    <row r="127" spans="1:14" ht="38.25" customHeight="1" x14ac:dyDescent="0.2">
      <c r="A127" s="304" t="s">
        <v>71</v>
      </c>
      <c r="B127" s="19" t="s">
        <v>10</v>
      </c>
      <c r="C127" s="17" t="s">
        <v>21</v>
      </c>
      <c r="D127" s="7" t="s">
        <v>7</v>
      </c>
      <c r="E127" s="7"/>
      <c r="F127" s="20">
        <f>F130+F128</f>
        <v>329</v>
      </c>
      <c r="G127" s="20">
        <f>G130+G128</f>
        <v>329</v>
      </c>
      <c r="H127" s="20">
        <f>H130+H128</f>
        <v>329</v>
      </c>
    </row>
    <row r="128" spans="1:14" ht="38.25" customHeight="1" x14ac:dyDescent="0.2">
      <c r="A128" s="3" t="s">
        <v>142</v>
      </c>
      <c r="B128" s="19" t="s">
        <v>10</v>
      </c>
      <c r="C128" s="17" t="s">
        <v>21</v>
      </c>
      <c r="D128" s="7" t="s">
        <v>143</v>
      </c>
      <c r="E128" s="7"/>
      <c r="F128" s="20">
        <f>F129</f>
        <v>200</v>
      </c>
      <c r="G128" s="20">
        <f>G129</f>
        <v>200</v>
      </c>
      <c r="H128" s="20">
        <f>H129</f>
        <v>200</v>
      </c>
    </row>
    <row r="129" spans="1:8" ht="41.45" customHeight="1" x14ac:dyDescent="0.2">
      <c r="A129" s="3" t="s">
        <v>181</v>
      </c>
      <c r="B129" s="19" t="s">
        <v>10</v>
      </c>
      <c r="C129" s="17" t="s">
        <v>21</v>
      </c>
      <c r="D129" s="7" t="s">
        <v>143</v>
      </c>
      <c r="E129" s="60" t="s">
        <v>57</v>
      </c>
      <c r="F129" s="20">
        <v>200</v>
      </c>
      <c r="G129" s="20">
        <v>200</v>
      </c>
      <c r="H129" s="20">
        <v>200</v>
      </c>
    </row>
    <row r="130" spans="1:8" ht="19.899999999999999" customHeight="1" x14ac:dyDescent="0.2">
      <c r="A130" s="3" t="s">
        <v>214</v>
      </c>
      <c r="B130" s="19" t="s">
        <v>10</v>
      </c>
      <c r="C130" s="17" t="s">
        <v>21</v>
      </c>
      <c r="D130" s="7" t="s">
        <v>8</v>
      </c>
      <c r="E130" s="162"/>
      <c r="F130" s="20">
        <f>F131</f>
        <v>129</v>
      </c>
      <c r="G130" s="20">
        <f>G131</f>
        <v>129</v>
      </c>
      <c r="H130" s="20">
        <f>H131</f>
        <v>129</v>
      </c>
    </row>
    <row r="131" spans="1:8" ht="15" customHeight="1" x14ac:dyDescent="0.2">
      <c r="A131" s="3" t="s">
        <v>58</v>
      </c>
      <c r="B131" s="19" t="s">
        <v>10</v>
      </c>
      <c r="C131" s="17" t="s">
        <v>21</v>
      </c>
      <c r="D131" s="7" t="s">
        <v>8</v>
      </c>
      <c r="E131" s="7" t="s">
        <v>59</v>
      </c>
      <c r="F131" s="20">
        <v>129</v>
      </c>
      <c r="G131" s="20">
        <v>129</v>
      </c>
      <c r="H131" s="20">
        <v>129</v>
      </c>
    </row>
    <row r="132" spans="1:8" ht="15" customHeight="1" x14ac:dyDescent="0.2">
      <c r="A132" s="164" t="s">
        <v>510</v>
      </c>
      <c r="B132" s="10" t="s">
        <v>12</v>
      </c>
      <c r="C132" s="17"/>
      <c r="D132" s="7"/>
      <c r="E132" s="7"/>
      <c r="F132" s="21">
        <f>F133</f>
        <v>1030.0999999999999</v>
      </c>
      <c r="G132" s="21">
        <f t="shared" ref="G132:H134" si="7">G133</f>
        <v>880</v>
      </c>
      <c r="H132" s="21">
        <f t="shared" si="7"/>
        <v>960.8</v>
      </c>
    </row>
    <row r="133" spans="1:8" ht="15" customHeight="1" x14ac:dyDescent="0.2">
      <c r="A133" s="85" t="s">
        <v>511</v>
      </c>
      <c r="B133" s="15" t="s">
        <v>12</v>
      </c>
      <c r="C133" s="16" t="s">
        <v>14</v>
      </c>
      <c r="D133" s="16"/>
      <c r="E133" s="16"/>
      <c r="F133" s="23">
        <f>F134</f>
        <v>1030.0999999999999</v>
      </c>
      <c r="G133" s="23">
        <f t="shared" si="7"/>
        <v>880</v>
      </c>
      <c r="H133" s="23">
        <f t="shared" si="7"/>
        <v>960.8</v>
      </c>
    </row>
    <row r="134" spans="1:8" ht="31.9" customHeight="1" x14ac:dyDescent="0.2">
      <c r="A134" s="3" t="s">
        <v>729</v>
      </c>
      <c r="B134" s="19" t="s">
        <v>12</v>
      </c>
      <c r="C134" s="17" t="s">
        <v>14</v>
      </c>
      <c r="D134" s="7" t="s">
        <v>225</v>
      </c>
      <c r="E134" s="7"/>
      <c r="F134" s="20">
        <f>F135</f>
        <v>1030.0999999999999</v>
      </c>
      <c r="G134" s="20">
        <f t="shared" si="7"/>
        <v>880</v>
      </c>
      <c r="H134" s="20">
        <f t="shared" si="7"/>
        <v>960.8</v>
      </c>
    </row>
    <row r="135" spans="1:8" ht="44.45" customHeight="1" x14ac:dyDescent="0.2">
      <c r="A135" s="3" t="s">
        <v>574</v>
      </c>
      <c r="B135" s="19" t="s">
        <v>12</v>
      </c>
      <c r="C135" s="17" t="s">
        <v>14</v>
      </c>
      <c r="D135" s="7" t="s">
        <v>226</v>
      </c>
      <c r="E135" s="7"/>
      <c r="F135" s="20">
        <f>F136+F138</f>
        <v>1030.0999999999999</v>
      </c>
      <c r="G135" s="20">
        <f>G136</f>
        <v>880</v>
      </c>
      <c r="H135" s="20">
        <f>H136</f>
        <v>960.8</v>
      </c>
    </row>
    <row r="136" spans="1:8" ht="31.9" customHeight="1" x14ac:dyDescent="0.2">
      <c r="A136" s="3" t="s">
        <v>513</v>
      </c>
      <c r="B136" s="19" t="s">
        <v>12</v>
      </c>
      <c r="C136" s="17" t="s">
        <v>14</v>
      </c>
      <c r="D136" s="7" t="s">
        <v>512</v>
      </c>
      <c r="E136" s="7"/>
      <c r="F136" s="20">
        <f>F137</f>
        <v>800.6</v>
      </c>
      <c r="G136" s="20">
        <f>G137</f>
        <v>880</v>
      </c>
      <c r="H136" s="20">
        <f>H137</f>
        <v>960.8</v>
      </c>
    </row>
    <row r="137" spans="1:8" ht="31.9" customHeight="1" x14ac:dyDescent="0.2">
      <c r="A137" s="3" t="s">
        <v>54</v>
      </c>
      <c r="B137" s="19" t="s">
        <v>12</v>
      </c>
      <c r="C137" s="17" t="s">
        <v>14</v>
      </c>
      <c r="D137" s="7" t="s">
        <v>512</v>
      </c>
      <c r="E137" s="7" t="s">
        <v>55</v>
      </c>
      <c r="F137" s="20">
        <v>800.6</v>
      </c>
      <c r="G137" s="20">
        <v>880</v>
      </c>
      <c r="H137" s="20">
        <v>960.8</v>
      </c>
    </row>
    <row r="138" spans="1:8" ht="31.9" customHeight="1" x14ac:dyDescent="0.2">
      <c r="A138" s="3" t="s">
        <v>53</v>
      </c>
      <c r="B138" s="19" t="s">
        <v>12</v>
      </c>
      <c r="C138" s="17" t="s">
        <v>14</v>
      </c>
      <c r="D138" s="7" t="s">
        <v>227</v>
      </c>
      <c r="E138" s="7"/>
      <c r="F138" s="20">
        <f>F139+F140</f>
        <v>229.5</v>
      </c>
      <c r="G138" s="20">
        <v>0</v>
      </c>
      <c r="H138" s="20">
        <v>0</v>
      </c>
    </row>
    <row r="139" spans="1:8" ht="31.9" customHeight="1" x14ac:dyDescent="0.2">
      <c r="A139" s="3" t="s">
        <v>54</v>
      </c>
      <c r="B139" s="19" t="s">
        <v>12</v>
      </c>
      <c r="C139" s="17" t="s">
        <v>14</v>
      </c>
      <c r="D139" s="7" t="s">
        <v>227</v>
      </c>
      <c r="E139" s="7" t="s">
        <v>55</v>
      </c>
      <c r="F139" s="20">
        <v>229.5</v>
      </c>
      <c r="G139" s="20">
        <v>0</v>
      </c>
      <c r="H139" s="20">
        <v>0</v>
      </c>
    </row>
    <row r="140" spans="1:8" ht="31.9" customHeight="1" x14ac:dyDescent="0.2">
      <c r="A140" s="115" t="s">
        <v>160</v>
      </c>
      <c r="B140" s="19" t="s">
        <v>12</v>
      </c>
      <c r="C140" s="17" t="s">
        <v>14</v>
      </c>
      <c r="D140" s="7" t="s">
        <v>227</v>
      </c>
      <c r="E140" s="7" t="s">
        <v>92</v>
      </c>
      <c r="F140" s="20">
        <v>0</v>
      </c>
      <c r="G140" s="20">
        <v>0</v>
      </c>
      <c r="H140" s="20">
        <v>0</v>
      </c>
    </row>
    <row r="141" spans="1:8" ht="37.9" customHeight="1" x14ac:dyDescent="0.2">
      <c r="A141" s="164" t="s">
        <v>22</v>
      </c>
      <c r="B141" s="188" t="s">
        <v>14</v>
      </c>
      <c r="C141" s="46"/>
      <c r="D141" s="12"/>
      <c r="E141" s="7"/>
      <c r="F141" s="26">
        <f>F142+F160</f>
        <v>2476.9</v>
      </c>
      <c r="G141" s="26">
        <f>G142+G160</f>
        <v>2362.8000000000002</v>
      </c>
      <c r="H141" s="26">
        <f>H142+H160</f>
        <v>2362.8000000000002</v>
      </c>
    </row>
    <row r="142" spans="1:8" ht="52.5" customHeight="1" x14ac:dyDescent="0.2">
      <c r="A142" s="97" t="s">
        <v>409</v>
      </c>
      <c r="B142" s="206" t="s">
        <v>14</v>
      </c>
      <c r="C142" s="199" t="s">
        <v>42</v>
      </c>
      <c r="D142" s="28"/>
      <c r="E142" s="53"/>
      <c r="F142" s="23">
        <f>F157+F143</f>
        <v>2237</v>
      </c>
      <c r="G142" s="23">
        <f>G157+G143</f>
        <v>2237</v>
      </c>
      <c r="H142" s="23">
        <f>H157+H143</f>
        <v>2237</v>
      </c>
    </row>
    <row r="143" spans="1:8" ht="54.75" customHeight="1" x14ac:dyDescent="0.2">
      <c r="A143" s="82" t="s">
        <v>733</v>
      </c>
      <c r="B143" s="191" t="s">
        <v>14</v>
      </c>
      <c r="C143" s="70" t="s">
        <v>42</v>
      </c>
      <c r="D143" s="106" t="s">
        <v>245</v>
      </c>
      <c r="E143" s="71"/>
      <c r="F143" s="24">
        <f>F144</f>
        <v>1437</v>
      </c>
      <c r="G143" s="24">
        <f>G144</f>
        <v>1437</v>
      </c>
      <c r="H143" s="24">
        <f>H144</f>
        <v>1437</v>
      </c>
    </row>
    <row r="144" spans="1:8" ht="41.25" customHeight="1" x14ac:dyDescent="0.2">
      <c r="A144" s="3" t="s">
        <v>525</v>
      </c>
      <c r="B144" s="238" t="s">
        <v>14</v>
      </c>
      <c r="C144" s="239" t="s">
        <v>42</v>
      </c>
      <c r="D144" s="117" t="s">
        <v>524</v>
      </c>
      <c r="E144" s="71"/>
      <c r="F144" s="24">
        <f>F145+F148+F151+F154</f>
        <v>1437</v>
      </c>
      <c r="G144" s="24">
        <f>G145+G148+G151+G154</f>
        <v>1437</v>
      </c>
      <c r="H144" s="24">
        <f>H145+H148+H151+H154</f>
        <v>1437</v>
      </c>
    </row>
    <row r="145" spans="1:8" ht="52.5" customHeight="1" x14ac:dyDescent="0.2">
      <c r="A145" s="3" t="s">
        <v>526</v>
      </c>
      <c r="B145" s="182" t="s">
        <v>14</v>
      </c>
      <c r="C145" s="51" t="s">
        <v>42</v>
      </c>
      <c r="D145" s="17" t="s">
        <v>527</v>
      </c>
      <c r="E145" s="71"/>
      <c r="F145" s="24">
        <f t="shared" ref="F145:H146" si="8">F146</f>
        <v>150</v>
      </c>
      <c r="G145" s="24">
        <f t="shared" si="8"/>
        <v>150</v>
      </c>
      <c r="H145" s="24">
        <f t="shared" si="8"/>
        <v>150</v>
      </c>
    </row>
    <row r="146" spans="1:8" ht="42.75" customHeight="1" x14ac:dyDescent="0.2">
      <c r="A146" s="3" t="s">
        <v>537</v>
      </c>
      <c r="B146" s="182" t="s">
        <v>14</v>
      </c>
      <c r="C146" s="51" t="s">
        <v>42</v>
      </c>
      <c r="D146" s="17" t="s">
        <v>536</v>
      </c>
      <c r="E146" s="71"/>
      <c r="F146" s="24">
        <f t="shared" si="8"/>
        <v>150</v>
      </c>
      <c r="G146" s="24">
        <f t="shared" si="8"/>
        <v>150</v>
      </c>
      <c r="H146" s="24">
        <f t="shared" si="8"/>
        <v>150</v>
      </c>
    </row>
    <row r="147" spans="1:8" ht="46.9" customHeight="1" x14ac:dyDescent="0.2">
      <c r="A147" s="3" t="s">
        <v>181</v>
      </c>
      <c r="B147" s="182" t="s">
        <v>14</v>
      </c>
      <c r="C147" s="51" t="s">
        <v>42</v>
      </c>
      <c r="D147" s="17" t="s">
        <v>536</v>
      </c>
      <c r="E147" s="53" t="s">
        <v>57</v>
      </c>
      <c r="F147" s="24">
        <v>150</v>
      </c>
      <c r="G147" s="24">
        <v>150</v>
      </c>
      <c r="H147" s="24">
        <v>150</v>
      </c>
    </row>
    <row r="148" spans="1:8" ht="73.5" customHeight="1" x14ac:dyDescent="0.2">
      <c r="A148" s="3" t="s">
        <v>538</v>
      </c>
      <c r="B148" s="182" t="s">
        <v>14</v>
      </c>
      <c r="C148" s="51" t="s">
        <v>42</v>
      </c>
      <c r="D148" s="17" t="s">
        <v>539</v>
      </c>
      <c r="E148" s="71"/>
      <c r="F148" s="24">
        <f t="shared" ref="F148:H149" si="9">F149</f>
        <v>84</v>
      </c>
      <c r="G148" s="24">
        <f t="shared" si="9"/>
        <v>84</v>
      </c>
      <c r="H148" s="24">
        <f t="shared" si="9"/>
        <v>84</v>
      </c>
    </row>
    <row r="149" spans="1:8" ht="52.5" customHeight="1" x14ac:dyDescent="0.2">
      <c r="A149" s="3" t="s">
        <v>537</v>
      </c>
      <c r="B149" s="182" t="s">
        <v>14</v>
      </c>
      <c r="C149" s="51" t="s">
        <v>42</v>
      </c>
      <c r="D149" s="17" t="s">
        <v>540</v>
      </c>
      <c r="E149" s="53"/>
      <c r="F149" s="24">
        <f t="shared" si="9"/>
        <v>84</v>
      </c>
      <c r="G149" s="24">
        <f t="shared" si="9"/>
        <v>84</v>
      </c>
      <c r="H149" s="24">
        <f t="shared" si="9"/>
        <v>84</v>
      </c>
    </row>
    <row r="150" spans="1:8" ht="52.5" customHeight="1" x14ac:dyDescent="0.2">
      <c r="A150" s="3" t="s">
        <v>181</v>
      </c>
      <c r="B150" s="182" t="s">
        <v>14</v>
      </c>
      <c r="C150" s="51" t="s">
        <v>42</v>
      </c>
      <c r="D150" s="17" t="s">
        <v>540</v>
      </c>
      <c r="E150" s="53" t="s">
        <v>57</v>
      </c>
      <c r="F150" s="24">
        <v>84</v>
      </c>
      <c r="G150" s="24">
        <v>84</v>
      </c>
      <c r="H150" s="24">
        <v>84</v>
      </c>
    </row>
    <row r="151" spans="1:8" ht="52.5" customHeight="1" x14ac:dyDescent="0.2">
      <c r="A151" s="3" t="s">
        <v>541</v>
      </c>
      <c r="B151" s="182" t="s">
        <v>14</v>
      </c>
      <c r="C151" s="51" t="s">
        <v>42</v>
      </c>
      <c r="D151" s="17" t="s">
        <v>542</v>
      </c>
      <c r="E151" s="53"/>
      <c r="F151" s="24">
        <f t="shared" ref="F151:H152" si="10">F152</f>
        <v>180</v>
      </c>
      <c r="G151" s="24">
        <f t="shared" si="10"/>
        <v>180</v>
      </c>
      <c r="H151" s="24">
        <f t="shared" si="10"/>
        <v>180</v>
      </c>
    </row>
    <row r="152" spans="1:8" ht="52.5" customHeight="1" x14ac:dyDescent="0.2">
      <c r="A152" s="3" t="s">
        <v>537</v>
      </c>
      <c r="B152" s="182" t="s">
        <v>14</v>
      </c>
      <c r="C152" s="51" t="s">
        <v>42</v>
      </c>
      <c r="D152" s="17" t="s">
        <v>543</v>
      </c>
      <c r="E152" s="53"/>
      <c r="F152" s="24">
        <f t="shared" si="10"/>
        <v>180</v>
      </c>
      <c r="G152" s="24">
        <f t="shared" si="10"/>
        <v>180</v>
      </c>
      <c r="H152" s="24">
        <f t="shared" si="10"/>
        <v>180</v>
      </c>
    </row>
    <row r="153" spans="1:8" ht="45" customHeight="1" x14ac:dyDescent="0.2">
      <c r="A153" s="3" t="s">
        <v>181</v>
      </c>
      <c r="B153" s="182" t="s">
        <v>14</v>
      </c>
      <c r="C153" s="51" t="s">
        <v>42</v>
      </c>
      <c r="D153" s="17" t="s">
        <v>543</v>
      </c>
      <c r="E153" s="53" t="s">
        <v>57</v>
      </c>
      <c r="F153" s="24">
        <v>180</v>
      </c>
      <c r="G153" s="24">
        <v>180</v>
      </c>
      <c r="H153" s="24">
        <v>180</v>
      </c>
    </row>
    <row r="154" spans="1:8" ht="28.5" customHeight="1" x14ac:dyDescent="0.2">
      <c r="A154" s="73" t="s">
        <v>544</v>
      </c>
      <c r="B154" s="208" t="s">
        <v>14</v>
      </c>
      <c r="C154" s="109" t="s">
        <v>42</v>
      </c>
      <c r="D154" s="152" t="s">
        <v>545</v>
      </c>
      <c r="E154" s="263"/>
      <c r="F154" s="24">
        <f t="shared" ref="F154:H155" si="11">F155</f>
        <v>1023</v>
      </c>
      <c r="G154" s="24">
        <f t="shared" si="11"/>
        <v>1023</v>
      </c>
      <c r="H154" s="24">
        <f t="shared" si="11"/>
        <v>1023</v>
      </c>
    </row>
    <row r="155" spans="1:8" ht="52.5" customHeight="1" x14ac:dyDescent="0.2">
      <c r="A155" s="3" t="s">
        <v>537</v>
      </c>
      <c r="B155" s="190" t="s">
        <v>14</v>
      </c>
      <c r="C155" s="4" t="s">
        <v>42</v>
      </c>
      <c r="D155" s="17" t="s">
        <v>546</v>
      </c>
      <c r="E155" s="7"/>
      <c r="F155" s="24">
        <f t="shared" si="11"/>
        <v>1023</v>
      </c>
      <c r="G155" s="24">
        <f t="shared" si="11"/>
        <v>1023</v>
      </c>
      <c r="H155" s="24">
        <f t="shared" si="11"/>
        <v>1023</v>
      </c>
    </row>
    <row r="156" spans="1:8" ht="37.5" customHeight="1" x14ac:dyDescent="0.2">
      <c r="A156" s="3" t="s">
        <v>181</v>
      </c>
      <c r="B156" s="190" t="s">
        <v>14</v>
      </c>
      <c r="C156" s="4" t="s">
        <v>42</v>
      </c>
      <c r="D156" s="17" t="s">
        <v>546</v>
      </c>
      <c r="E156" s="7" t="s">
        <v>57</v>
      </c>
      <c r="F156" s="24">
        <v>1023</v>
      </c>
      <c r="G156" s="24">
        <v>1023</v>
      </c>
      <c r="H156" s="24">
        <v>1023</v>
      </c>
    </row>
    <row r="157" spans="1:8" ht="39.75" customHeight="1" x14ac:dyDescent="0.2">
      <c r="A157" s="283" t="s">
        <v>76</v>
      </c>
      <c r="B157" s="190" t="s">
        <v>14</v>
      </c>
      <c r="C157" s="4" t="s">
        <v>42</v>
      </c>
      <c r="D157" s="17" t="s">
        <v>126</v>
      </c>
      <c r="E157" s="7"/>
      <c r="F157" s="20">
        <f t="shared" ref="F157:H158" si="12">F158</f>
        <v>800</v>
      </c>
      <c r="G157" s="20">
        <f t="shared" si="12"/>
        <v>800</v>
      </c>
      <c r="H157" s="20">
        <f t="shared" si="12"/>
        <v>800</v>
      </c>
    </row>
    <row r="158" spans="1:8" ht="42" customHeight="1" x14ac:dyDescent="0.2">
      <c r="A158" s="283" t="s">
        <v>77</v>
      </c>
      <c r="B158" s="190" t="s">
        <v>14</v>
      </c>
      <c r="C158" s="4" t="s">
        <v>42</v>
      </c>
      <c r="D158" s="17" t="s">
        <v>127</v>
      </c>
      <c r="E158" s="7"/>
      <c r="F158" s="20">
        <f t="shared" si="12"/>
        <v>800</v>
      </c>
      <c r="G158" s="20">
        <f t="shared" si="12"/>
        <v>800</v>
      </c>
      <c r="H158" s="20">
        <f t="shared" si="12"/>
        <v>800</v>
      </c>
    </row>
    <row r="159" spans="1:8" ht="39.4" customHeight="1" x14ac:dyDescent="0.2">
      <c r="A159" s="82" t="s">
        <v>181</v>
      </c>
      <c r="B159" s="191" t="s">
        <v>14</v>
      </c>
      <c r="C159" s="70" t="s">
        <v>42</v>
      </c>
      <c r="D159" s="106" t="s">
        <v>127</v>
      </c>
      <c r="E159" s="53" t="s">
        <v>57</v>
      </c>
      <c r="F159" s="20">
        <v>800</v>
      </c>
      <c r="G159" s="20">
        <v>800</v>
      </c>
      <c r="H159" s="20">
        <v>800</v>
      </c>
    </row>
    <row r="160" spans="1:8" ht="40.700000000000003" customHeight="1" x14ac:dyDescent="0.2">
      <c r="A160" s="94" t="s">
        <v>134</v>
      </c>
      <c r="B160" s="207" t="s">
        <v>14</v>
      </c>
      <c r="C160" s="108" t="s">
        <v>47</v>
      </c>
      <c r="D160" s="38"/>
      <c r="E160" s="52"/>
      <c r="F160" s="23">
        <f>F161</f>
        <v>239.9</v>
      </c>
      <c r="G160" s="23">
        <f>G161</f>
        <v>125.8</v>
      </c>
      <c r="H160" s="23">
        <f>H161</f>
        <v>125.8</v>
      </c>
    </row>
    <row r="161" spans="1:8" ht="58.15" customHeight="1" x14ac:dyDescent="0.2">
      <c r="A161" s="83" t="s">
        <v>734</v>
      </c>
      <c r="B161" s="182" t="s">
        <v>14</v>
      </c>
      <c r="C161" s="51" t="s">
        <v>47</v>
      </c>
      <c r="D161" s="38" t="s">
        <v>245</v>
      </c>
      <c r="E161" s="50"/>
      <c r="F161" s="20">
        <f>F162+F185</f>
        <v>239.9</v>
      </c>
      <c r="G161" s="20">
        <f>G162+G185</f>
        <v>125.8</v>
      </c>
      <c r="H161" s="20">
        <f>H162+H185</f>
        <v>125.8</v>
      </c>
    </row>
    <row r="162" spans="1:8" ht="24.75" customHeight="1" x14ac:dyDescent="0.2">
      <c r="A162" s="83" t="s">
        <v>67</v>
      </c>
      <c r="B162" s="182" t="s">
        <v>14</v>
      </c>
      <c r="C162" s="51" t="s">
        <v>47</v>
      </c>
      <c r="D162" s="38" t="s">
        <v>246</v>
      </c>
      <c r="E162" s="50"/>
      <c r="F162" s="20">
        <f>F164+F178+F166+F170+F175+F182</f>
        <v>212.9</v>
      </c>
      <c r="G162" s="20">
        <f>G164+G178+G166+G170+G175+G182</f>
        <v>98.8</v>
      </c>
      <c r="H162" s="20">
        <f>H164+H178+H166+H170+H175+H182</f>
        <v>98.8</v>
      </c>
    </row>
    <row r="163" spans="1:8" ht="53.45" customHeight="1" x14ac:dyDescent="0.2">
      <c r="A163" s="83" t="s">
        <v>125</v>
      </c>
      <c r="B163" s="182" t="s">
        <v>14</v>
      </c>
      <c r="C163" s="51" t="s">
        <v>47</v>
      </c>
      <c r="D163" s="38" t="s">
        <v>247</v>
      </c>
      <c r="E163" s="50"/>
      <c r="F163" s="20">
        <f t="shared" ref="F163:H164" si="13">F164</f>
        <v>7.4</v>
      </c>
      <c r="G163" s="20">
        <f t="shared" si="13"/>
        <v>7.4</v>
      </c>
      <c r="H163" s="20">
        <f t="shared" si="13"/>
        <v>7.4</v>
      </c>
    </row>
    <row r="164" spans="1:8" ht="24.75" customHeight="1" x14ac:dyDescent="0.2">
      <c r="A164" s="83" t="s">
        <v>68</v>
      </c>
      <c r="B164" s="182" t="s">
        <v>14</v>
      </c>
      <c r="C164" s="51" t="s">
        <v>47</v>
      </c>
      <c r="D164" s="38" t="s">
        <v>248</v>
      </c>
      <c r="E164" s="50"/>
      <c r="F164" s="20">
        <f t="shared" si="13"/>
        <v>7.4</v>
      </c>
      <c r="G164" s="20">
        <f t="shared" si="13"/>
        <v>7.4</v>
      </c>
      <c r="H164" s="20">
        <f t="shared" si="13"/>
        <v>7.4</v>
      </c>
    </row>
    <row r="165" spans="1:8" ht="24.75" customHeight="1" x14ac:dyDescent="0.2">
      <c r="A165" s="83" t="s">
        <v>181</v>
      </c>
      <c r="B165" s="182" t="s">
        <v>14</v>
      </c>
      <c r="C165" s="51" t="s">
        <v>47</v>
      </c>
      <c r="D165" s="38" t="s">
        <v>248</v>
      </c>
      <c r="E165" s="50" t="s">
        <v>57</v>
      </c>
      <c r="F165" s="20">
        <v>7.4</v>
      </c>
      <c r="G165" s="20">
        <v>7.4</v>
      </c>
      <c r="H165" s="20">
        <v>7.4</v>
      </c>
    </row>
    <row r="166" spans="1:8" ht="66.400000000000006" customHeight="1" x14ac:dyDescent="0.2">
      <c r="A166" s="83" t="s">
        <v>1</v>
      </c>
      <c r="B166" s="182" t="s">
        <v>14</v>
      </c>
      <c r="C166" s="51" t="s">
        <v>47</v>
      </c>
      <c r="D166" s="38" t="s">
        <v>249</v>
      </c>
      <c r="E166" s="50"/>
      <c r="F166" s="20">
        <f>F167</f>
        <v>11.1</v>
      </c>
      <c r="G166" s="20">
        <f>G167</f>
        <v>11.1</v>
      </c>
      <c r="H166" s="20">
        <f>H167</f>
        <v>11.1</v>
      </c>
    </row>
    <row r="167" spans="1:8" ht="24.75" customHeight="1" x14ac:dyDescent="0.2">
      <c r="A167" s="83" t="s">
        <v>68</v>
      </c>
      <c r="B167" s="182" t="s">
        <v>14</v>
      </c>
      <c r="C167" s="51" t="s">
        <v>47</v>
      </c>
      <c r="D167" s="38" t="s">
        <v>250</v>
      </c>
      <c r="E167" s="50"/>
      <c r="F167" s="20">
        <f>F168+F169</f>
        <v>11.1</v>
      </c>
      <c r="G167" s="20">
        <f>G168+G169</f>
        <v>11.1</v>
      </c>
      <c r="H167" s="20">
        <f>H168+H169</f>
        <v>11.1</v>
      </c>
    </row>
    <row r="168" spans="1:8" ht="37.9" customHeight="1" x14ac:dyDescent="0.2">
      <c r="A168" s="83" t="s">
        <v>181</v>
      </c>
      <c r="B168" s="182" t="s">
        <v>14</v>
      </c>
      <c r="C168" s="51" t="s">
        <v>47</v>
      </c>
      <c r="D168" s="38" t="s">
        <v>250</v>
      </c>
      <c r="E168" s="50" t="s">
        <v>57</v>
      </c>
      <c r="F168" s="20">
        <v>0</v>
      </c>
      <c r="G168" s="20">
        <v>0</v>
      </c>
      <c r="H168" s="20">
        <v>0</v>
      </c>
    </row>
    <row r="169" spans="1:8" ht="23.45" customHeight="1" x14ac:dyDescent="0.2">
      <c r="A169" s="83" t="s">
        <v>80</v>
      </c>
      <c r="B169" s="182" t="s">
        <v>14</v>
      </c>
      <c r="C169" s="51" t="s">
        <v>47</v>
      </c>
      <c r="D169" s="38" t="s">
        <v>250</v>
      </c>
      <c r="E169" s="50" t="s">
        <v>81</v>
      </c>
      <c r="F169" s="20">
        <v>11.1</v>
      </c>
      <c r="G169" s="20">
        <v>11.1</v>
      </c>
      <c r="H169" s="20">
        <v>11.1</v>
      </c>
    </row>
    <row r="170" spans="1:8" ht="24.75" customHeight="1" x14ac:dyDescent="0.2">
      <c r="A170" s="83" t="s">
        <v>2</v>
      </c>
      <c r="B170" s="182" t="s">
        <v>14</v>
      </c>
      <c r="C170" s="51" t="s">
        <v>47</v>
      </c>
      <c r="D170" s="38" t="s">
        <v>251</v>
      </c>
      <c r="E170" s="50"/>
      <c r="F170" s="20">
        <f>F171+F173</f>
        <v>93.7</v>
      </c>
      <c r="G170" s="20">
        <f t="shared" ref="F170:H171" si="14">G171</f>
        <v>4</v>
      </c>
      <c r="H170" s="20">
        <f t="shared" si="14"/>
        <v>4</v>
      </c>
    </row>
    <row r="171" spans="1:8" ht="24.75" customHeight="1" x14ac:dyDescent="0.2">
      <c r="A171" s="83" t="s">
        <v>68</v>
      </c>
      <c r="B171" s="182" t="s">
        <v>14</v>
      </c>
      <c r="C171" s="51" t="s">
        <v>47</v>
      </c>
      <c r="D171" s="38" t="s">
        <v>252</v>
      </c>
      <c r="E171" s="50"/>
      <c r="F171" s="20">
        <f t="shared" si="14"/>
        <v>4</v>
      </c>
      <c r="G171" s="20">
        <f t="shared" si="14"/>
        <v>4</v>
      </c>
      <c r="H171" s="20">
        <f t="shared" si="14"/>
        <v>4</v>
      </c>
    </row>
    <row r="172" spans="1:8" ht="18" customHeight="1" x14ac:dyDescent="0.2">
      <c r="A172" s="83" t="s">
        <v>183</v>
      </c>
      <c r="B172" s="182" t="s">
        <v>14</v>
      </c>
      <c r="C172" s="51" t="s">
        <v>47</v>
      </c>
      <c r="D172" s="38" t="s">
        <v>252</v>
      </c>
      <c r="E172" s="50" t="s">
        <v>184</v>
      </c>
      <c r="F172" s="20">
        <v>4</v>
      </c>
      <c r="G172" s="20">
        <v>4</v>
      </c>
      <c r="H172" s="20">
        <v>4</v>
      </c>
    </row>
    <row r="173" spans="1:8" ht="47.45" customHeight="1" x14ac:dyDescent="0.2">
      <c r="A173" s="83" t="s">
        <v>695</v>
      </c>
      <c r="B173" s="182" t="s">
        <v>14</v>
      </c>
      <c r="C173" s="51" t="s">
        <v>47</v>
      </c>
      <c r="D173" s="38" t="s">
        <v>694</v>
      </c>
      <c r="E173" s="50"/>
      <c r="F173" s="20">
        <f>F174</f>
        <v>89.7</v>
      </c>
      <c r="G173" s="20">
        <f>G174</f>
        <v>0</v>
      </c>
      <c r="H173" s="20">
        <f>H174</f>
        <v>0</v>
      </c>
    </row>
    <row r="174" spans="1:8" s="42" customFormat="1" ht="27" customHeight="1" x14ac:dyDescent="0.2">
      <c r="A174" s="83" t="s">
        <v>80</v>
      </c>
      <c r="B174" s="182" t="s">
        <v>14</v>
      </c>
      <c r="C174" s="51" t="s">
        <v>47</v>
      </c>
      <c r="D174" s="38" t="s">
        <v>694</v>
      </c>
      <c r="E174" s="50" t="s">
        <v>81</v>
      </c>
      <c r="F174" s="24">
        <v>89.7</v>
      </c>
      <c r="G174" s="24">
        <v>0</v>
      </c>
      <c r="H174" s="24">
        <v>0</v>
      </c>
    </row>
    <row r="175" spans="1:8" ht="39.75" customHeight="1" x14ac:dyDescent="0.2">
      <c r="A175" s="83" t="s">
        <v>135</v>
      </c>
      <c r="B175" s="182" t="s">
        <v>14</v>
      </c>
      <c r="C175" s="51" t="s">
        <v>47</v>
      </c>
      <c r="D175" s="38" t="s">
        <v>253</v>
      </c>
      <c r="E175" s="50"/>
      <c r="F175" s="20">
        <f t="shared" ref="F175:H176" si="15">F176</f>
        <v>92.2</v>
      </c>
      <c r="G175" s="20">
        <f t="shared" si="15"/>
        <v>67.8</v>
      </c>
      <c r="H175" s="20">
        <f t="shared" si="15"/>
        <v>67.8</v>
      </c>
    </row>
    <row r="176" spans="1:8" ht="37.5" customHeight="1" x14ac:dyDescent="0.2">
      <c r="A176" s="83" t="s">
        <v>101</v>
      </c>
      <c r="B176" s="182" t="s">
        <v>14</v>
      </c>
      <c r="C176" s="51" t="s">
        <v>47</v>
      </c>
      <c r="D176" s="38" t="s">
        <v>254</v>
      </c>
      <c r="E176" s="50"/>
      <c r="F176" s="20">
        <f t="shared" si="15"/>
        <v>92.2</v>
      </c>
      <c r="G176" s="20">
        <f t="shared" si="15"/>
        <v>67.8</v>
      </c>
      <c r="H176" s="20">
        <f t="shared" si="15"/>
        <v>67.8</v>
      </c>
    </row>
    <row r="177" spans="1:8" ht="39.6" customHeight="1" x14ac:dyDescent="0.2">
      <c r="A177" s="83" t="s">
        <v>181</v>
      </c>
      <c r="B177" s="182" t="s">
        <v>14</v>
      </c>
      <c r="C177" s="51" t="s">
        <v>47</v>
      </c>
      <c r="D177" s="38" t="s">
        <v>254</v>
      </c>
      <c r="E177" s="50" t="s">
        <v>57</v>
      </c>
      <c r="F177" s="20">
        <v>92.2</v>
      </c>
      <c r="G177" s="20">
        <v>67.8</v>
      </c>
      <c r="H177" s="20">
        <v>67.8</v>
      </c>
    </row>
    <row r="178" spans="1:8" ht="66" customHeight="1" x14ac:dyDescent="0.2">
      <c r="A178" s="83" t="s">
        <v>4</v>
      </c>
      <c r="B178" s="182" t="s">
        <v>14</v>
      </c>
      <c r="C178" s="51" t="s">
        <v>47</v>
      </c>
      <c r="D178" s="38" t="s">
        <v>429</v>
      </c>
      <c r="E178" s="50"/>
      <c r="F178" s="20">
        <f>F179</f>
        <v>4</v>
      </c>
      <c r="G178" s="20">
        <f>G179</f>
        <v>4</v>
      </c>
      <c r="H178" s="20">
        <f>H179</f>
        <v>4</v>
      </c>
    </row>
    <row r="179" spans="1:8" ht="24.75" customHeight="1" x14ac:dyDescent="0.2">
      <c r="A179" s="83" t="s">
        <v>68</v>
      </c>
      <c r="B179" s="182" t="s">
        <v>14</v>
      </c>
      <c r="C179" s="51" t="s">
        <v>47</v>
      </c>
      <c r="D179" s="29" t="s">
        <v>430</v>
      </c>
      <c r="E179" s="50"/>
      <c r="F179" s="20">
        <f>F180+F181</f>
        <v>4</v>
      </c>
      <c r="G179" s="20">
        <f>G180+G181</f>
        <v>4</v>
      </c>
      <c r="H179" s="20">
        <f>H180+H181</f>
        <v>4</v>
      </c>
    </row>
    <row r="180" spans="1:8" ht="38.450000000000003" customHeight="1" x14ac:dyDescent="0.2">
      <c r="A180" s="83" t="s">
        <v>181</v>
      </c>
      <c r="B180" s="182" t="s">
        <v>14</v>
      </c>
      <c r="C180" s="51" t="s">
        <v>47</v>
      </c>
      <c r="D180" s="29" t="s">
        <v>430</v>
      </c>
      <c r="E180" s="50" t="s">
        <v>57</v>
      </c>
      <c r="F180" s="20">
        <v>0</v>
      </c>
      <c r="G180" s="20">
        <v>0</v>
      </c>
      <c r="H180" s="20">
        <v>0</v>
      </c>
    </row>
    <row r="181" spans="1:8" ht="18" customHeight="1" x14ac:dyDescent="0.2">
      <c r="A181" s="83" t="s">
        <v>183</v>
      </c>
      <c r="B181" s="182" t="s">
        <v>14</v>
      </c>
      <c r="C181" s="51" t="s">
        <v>47</v>
      </c>
      <c r="D181" s="29" t="s">
        <v>430</v>
      </c>
      <c r="E181" s="50" t="s">
        <v>184</v>
      </c>
      <c r="F181" s="20">
        <v>4</v>
      </c>
      <c r="G181" s="20">
        <v>4</v>
      </c>
      <c r="H181" s="20">
        <v>4</v>
      </c>
    </row>
    <row r="182" spans="1:8" ht="24.75" customHeight="1" x14ac:dyDescent="0.2">
      <c r="A182" s="83" t="s">
        <v>5</v>
      </c>
      <c r="B182" s="182" t="s">
        <v>14</v>
      </c>
      <c r="C182" s="51" t="s">
        <v>47</v>
      </c>
      <c r="D182" s="29" t="s">
        <v>431</v>
      </c>
      <c r="E182" s="50"/>
      <c r="F182" s="20">
        <f t="shared" ref="F182:H183" si="16">F183</f>
        <v>4.5</v>
      </c>
      <c r="G182" s="20">
        <f t="shared" si="16"/>
        <v>4.5</v>
      </c>
      <c r="H182" s="20">
        <f t="shared" si="16"/>
        <v>4.5</v>
      </c>
    </row>
    <row r="183" spans="1:8" ht="24.75" customHeight="1" x14ac:dyDescent="0.2">
      <c r="A183" s="83" t="s">
        <v>68</v>
      </c>
      <c r="B183" s="182" t="s">
        <v>14</v>
      </c>
      <c r="C183" s="51" t="s">
        <v>47</v>
      </c>
      <c r="D183" s="29" t="s">
        <v>432</v>
      </c>
      <c r="E183" s="50"/>
      <c r="F183" s="20">
        <f t="shared" si="16"/>
        <v>4.5</v>
      </c>
      <c r="G183" s="20">
        <f t="shared" si="16"/>
        <v>4.5</v>
      </c>
      <c r="H183" s="20">
        <f t="shared" si="16"/>
        <v>4.5</v>
      </c>
    </row>
    <row r="184" spans="1:8" ht="38.450000000000003" customHeight="1" x14ac:dyDescent="0.2">
      <c r="A184" s="83" t="s">
        <v>181</v>
      </c>
      <c r="B184" s="182" t="s">
        <v>14</v>
      </c>
      <c r="C184" s="51" t="s">
        <v>47</v>
      </c>
      <c r="D184" s="29" t="s">
        <v>432</v>
      </c>
      <c r="E184" s="50" t="s">
        <v>57</v>
      </c>
      <c r="F184" s="20">
        <v>4.5</v>
      </c>
      <c r="G184" s="20">
        <v>4.5</v>
      </c>
      <c r="H184" s="20">
        <v>4.5</v>
      </c>
    </row>
    <row r="185" spans="1:8" ht="24.75" customHeight="1" x14ac:dyDescent="0.2">
      <c r="A185" s="83" t="s">
        <v>69</v>
      </c>
      <c r="B185" s="182" t="s">
        <v>14</v>
      </c>
      <c r="C185" s="51" t="s">
        <v>47</v>
      </c>
      <c r="D185" s="29" t="s">
        <v>255</v>
      </c>
      <c r="E185" s="50"/>
      <c r="F185" s="20">
        <f>F186+F189+F192</f>
        <v>27</v>
      </c>
      <c r="G185" s="20">
        <f>G186+G189+G192</f>
        <v>27</v>
      </c>
      <c r="H185" s="20">
        <f>H186+H189+H192</f>
        <v>27</v>
      </c>
    </row>
    <row r="186" spans="1:8" ht="81.599999999999994" customHeight="1" x14ac:dyDescent="0.2">
      <c r="A186" s="83" t="s">
        <v>6</v>
      </c>
      <c r="B186" s="182" t="s">
        <v>14</v>
      </c>
      <c r="C186" s="51" t="s">
        <v>47</v>
      </c>
      <c r="D186" s="29" t="s">
        <v>433</v>
      </c>
      <c r="E186" s="50"/>
      <c r="F186" s="20">
        <f>F187</f>
        <v>10</v>
      </c>
      <c r="G186" s="20">
        <f t="shared" ref="F186:H187" si="17">G187</f>
        <v>10</v>
      </c>
      <c r="H186" s="20">
        <f t="shared" si="17"/>
        <v>10</v>
      </c>
    </row>
    <row r="187" spans="1:8" ht="24.75" customHeight="1" x14ac:dyDescent="0.2">
      <c r="A187" s="83" t="s">
        <v>70</v>
      </c>
      <c r="B187" s="182" t="s">
        <v>14</v>
      </c>
      <c r="C187" s="51" t="s">
        <v>47</v>
      </c>
      <c r="D187" s="29" t="s">
        <v>434</v>
      </c>
      <c r="E187" s="50"/>
      <c r="F187" s="20">
        <f t="shared" si="17"/>
        <v>10</v>
      </c>
      <c r="G187" s="20">
        <f t="shared" si="17"/>
        <v>10</v>
      </c>
      <c r="H187" s="20">
        <f t="shared" si="17"/>
        <v>10</v>
      </c>
    </row>
    <row r="188" spans="1:8" ht="28.5" customHeight="1" x14ac:dyDescent="0.2">
      <c r="A188" s="83" t="s">
        <v>80</v>
      </c>
      <c r="B188" s="208" t="s">
        <v>14</v>
      </c>
      <c r="C188" s="109" t="s">
        <v>47</v>
      </c>
      <c r="D188" s="56" t="s">
        <v>434</v>
      </c>
      <c r="E188" s="57" t="s">
        <v>81</v>
      </c>
      <c r="F188" s="20">
        <v>10</v>
      </c>
      <c r="G188" s="20">
        <v>10</v>
      </c>
      <c r="H188" s="20">
        <v>10</v>
      </c>
    </row>
    <row r="189" spans="1:8" ht="75.599999999999994" customHeight="1" x14ac:dyDescent="0.2">
      <c r="A189" s="81" t="s">
        <v>435</v>
      </c>
      <c r="B189" s="208" t="s">
        <v>14</v>
      </c>
      <c r="C189" s="109" t="s">
        <v>47</v>
      </c>
      <c r="D189" s="7" t="s">
        <v>256</v>
      </c>
      <c r="E189" s="17"/>
      <c r="F189" s="20">
        <f t="shared" ref="F189:H190" si="18">F190</f>
        <v>12</v>
      </c>
      <c r="G189" s="20">
        <f t="shared" si="18"/>
        <v>12</v>
      </c>
      <c r="H189" s="20">
        <f t="shared" si="18"/>
        <v>12</v>
      </c>
    </row>
    <row r="190" spans="1:8" ht="29.45" customHeight="1" x14ac:dyDescent="0.2">
      <c r="A190" s="81" t="s">
        <v>70</v>
      </c>
      <c r="B190" s="208" t="s">
        <v>14</v>
      </c>
      <c r="C190" s="109" t="s">
        <v>47</v>
      </c>
      <c r="D190" s="7" t="s">
        <v>257</v>
      </c>
      <c r="E190" s="17"/>
      <c r="F190" s="20">
        <f t="shared" si="18"/>
        <v>12</v>
      </c>
      <c r="G190" s="20">
        <f t="shared" si="18"/>
        <v>12</v>
      </c>
      <c r="H190" s="20">
        <f t="shared" si="18"/>
        <v>12</v>
      </c>
    </row>
    <row r="191" spans="1:8" ht="22.15" customHeight="1" x14ac:dyDescent="0.2">
      <c r="A191" s="83" t="s">
        <v>80</v>
      </c>
      <c r="B191" s="208" t="s">
        <v>14</v>
      </c>
      <c r="C191" s="109" t="s">
        <v>47</v>
      </c>
      <c r="D191" s="7" t="s">
        <v>257</v>
      </c>
      <c r="E191" s="17" t="s">
        <v>81</v>
      </c>
      <c r="F191" s="20">
        <v>12</v>
      </c>
      <c r="G191" s="20">
        <v>12</v>
      </c>
      <c r="H191" s="20">
        <v>12</v>
      </c>
    </row>
    <row r="192" spans="1:8" ht="24.75" customHeight="1" x14ac:dyDescent="0.2">
      <c r="A192" s="79" t="s">
        <v>436</v>
      </c>
      <c r="B192" s="19" t="s">
        <v>14</v>
      </c>
      <c r="C192" s="17" t="s">
        <v>47</v>
      </c>
      <c r="D192" s="7" t="s">
        <v>437</v>
      </c>
      <c r="E192" s="17"/>
      <c r="F192" s="20">
        <f t="shared" ref="F192:H193" si="19">F193</f>
        <v>5</v>
      </c>
      <c r="G192" s="20">
        <f t="shared" si="19"/>
        <v>5</v>
      </c>
      <c r="H192" s="20">
        <f t="shared" si="19"/>
        <v>5</v>
      </c>
    </row>
    <row r="193" spans="1:8" ht="26.45" customHeight="1" x14ac:dyDescent="0.2">
      <c r="A193" s="81" t="s">
        <v>70</v>
      </c>
      <c r="B193" s="19" t="s">
        <v>14</v>
      </c>
      <c r="C193" s="17" t="s">
        <v>47</v>
      </c>
      <c r="D193" s="7" t="s">
        <v>438</v>
      </c>
      <c r="E193" s="17"/>
      <c r="F193" s="20">
        <f t="shared" si="19"/>
        <v>5</v>
      </c>
      <c r="G193" s="20">
        <f t="shared" si="19"/>
        <v>5</v>
      </c>
      <c r="H193" s="20">
        <f t="shared" si="19"/>
        <v>5</v>
      </c>
    </row>
    <row r="194" spans="1:8" ht="41.45" customHeight="1" x14ac:dyDescent="0.2">
      <c r="A194" s="80" t="s">
        <v>181</v>
      </c>
      <c r="B194" s="19" t="s">
        <v>14</v>
      </c>
      <c r="C194" s="17" t="s">
        <v>47</v>
      </c>
      <c r="D194" s="7" t="s">
        <v>438</v>
      </c>
      <c r="E194" s="7" t="s">
        <v>57</v>
      </c>
      <c r="F194" s="20">
        <v>5</v>
      </c>
      <c r="G194" s="20">
        <v>5</v>
      </c>
      <c r="H194" s="20">
        <v>5</v>
      </c>
    </row>
    <row r="195" spans="1:8" ht="15" customHeight="1" x14ac:dyDescent="0.2">
      <c r="A195" s="95" t="s">
        <v>24</v>
      </c>
      <c r="B195" s="10" t="s">
        <v>15</v>
      </c>
      <c r="C195" s="11"/>
      <c r="D195" s="7"/>
      <c r="E195" s="7"/>
      <c r="F195" s="26">
        <f>F196+F227+F202+F239+F222</f>
        <v>134396</v>
      </c>
      <c r="G195" s="26">
        <f>G196+G227+G202+G239+G222</f>
        <v>25333.4</v>
      </c>
      <c r="H195" s="26">
        <f>H196+H227+H202+H239+H222</f>
        <v>26068.400000000001</v>
      </c>
    </row>
    <row r="196" spans="1:8" ht="15" customHeight="1" x14ac:dyDescent="0.2">
      <c r="A196" s="96" t="s">
        <v>25</v>
      </c>
      <c r="B196" s="15" t="s">
        <v>15</v>
      </c>
      <c r="C196" s="16" t="s">
        <v>10</v>
      </c>
      <c r="D196" s="7"/>
      <c r="E196" s="7"/>
      <c r="F196" s="23">
        <f>F197</f>
        <v>343.5</v>
      </c>
      <c r="G196" s="23">
        <f>G197</f>
        <v>200</v>
      </c>
      <c r="H196" s="23">
        <f>H197</f>
        <v>200</v>
      </c>
    </row>
    <row r="197" spans="1:8" ht="39.75" customHeight="1" x14ac:dyDescent="0.2">
      <c r="A197" s="83" t="s">
        <v>735</v>
      </c>
      <c r="B197" s="63" t="s">
        <v>15</v>
      </c>
      <c r="C197" s="106" t="s">
        <v>10</v>
      </c>
      <c r="D197" s="28" t="s">
        <v>280</v>
      </c>
      <c r="E197" s="71"/>
      <c r="F197" s="24">
        <f>F200</f>
        <v>343.5</v>
      </c>
      <c r="G197" s="24">
        <f>G200</f>
        <v>200</v>
      </c>
      <c r="H197" s="24">
        <f>H200</f>
        <v>200</v>
      </c>
    </row>
    <row r="198" spans="1:8" ht="27" customHeight="1" x14ac:dyDescent="0.2">
      <c r="A198" s="83" t="s">
        <v>291</v>
      </c>
      <c r="B198" s="37" t="s">
        <v>15</v>
      </c>
      <c r="C198" s="38" t="s">
        <v>10</v>
      </c>
      <c r="D198" s="29" t="s">
        <v>292</v>
      </c>
      <c r="E198" s="50"/>
      <c r="F198" s="24">
        <f>F200</f>
        <v>343.5</v>
      </c>
      <c r="G198" s="24">
        <f>G200</f>
        <v>200</v>
      </c>
      <c r="H198" s="24">
        <f>H200</f>
        <v>200</v>
      </c>
    </row>
    <row r="199" spans="1:8" ht="52.5" customHeight="1" x14ac:dyDescent="0.2">
      <c r="A199" s="83" t="s">
        <v>128</v>
      </c>
      <c r="B199" s="37" t="s">
        <v>15</v>
      </c>
      <c r="C199" s="38" t="s">
        <v>10</v>
      </c>
      <c r="D199" s="29" t="s">
        <v>385</v>
      </c>
      <c r="E199" s="50"/>
      <c r="F199" s="24">
        <f t="shared" ref="F199:H200" si="20">F200</f>
        <v>343.5</v>
      </c>
      <c r="G199" s="24">
        <f t="shared" si="20"/>
        <v>200</v>
      </c>
      <c r="H199" s="24">
        <f t="shared" si="20"/>
        <v>200</v>
      </c>
    </row>
    <row r="200" spans="1:8" ht="43.15" customHeight="1" x14ac:dyDescent="0.2">
      <c r="A200" s="83" t="s">
        <v>566</v>
      </c>
      <c r="B200" s="37" t="s">
        <v>15</v>
      </c>
      <c r="C200" s="38" t="s">
        <v>10</v>
      </c>
      <c r="D200" s="29" t="s">
        <v>386</v>
      </c>
      <c r="E200" s="52"/>
      <c r="F200" s="24">
        <f t="shared" si="20"/>
        <v>343.5</v>
      </c>
      <c r="G200" s="24">
        <f t="shared" si="20"/>
        <v>200</v>
      </c>
      <c r="H200" s="24">
        <f t="shared" si="20"/>
        <v>200</v>
      </c>
    </row>
    <row r="201" spans="1:8" ht="42" customHeight="1" x14ac:dyDescent="0.2">
      <c r="A201" s="83" t="s">
        <v>181</v>
      </c>
      <c r="B201" s="37" t="s">
        <v>15</v>
      </c>
      <c r="C201" s="38" t="s">
        <v>10</v>
      </c>
      <c r="D201" s="29" t="s">
        <v>386</v>
      </c>
      <c r="E201" s="52" t="s">
        <v>57</v>
      </c>
      <c r="F201" s="24">
        <v>343.5</v>
      </c>
      <c r="G201" s="24">
        <v>200</v>
      </c>
      <c r="H201" s="24">
        <v>200</v>
      </c>
    </row>
    <row r="202" spans="1:8" ht="17.45" customHeight="1" x14ac:dyDescent="0.2">
      <c r="A202" s="90" t="s">
        <v>133</v>
      </c>
      <c r="B202" s="174" t="s">
        <v>15</v>
      </c>
      <c r="C202" s="36" t="s">
        <v>28</v>
      </c>
      <c r="D202" s="29"/>
      <c r="E202" s="52"/>
      <c r="F202" s="23">
        <f>F212+F203</f>
        <v>1491.1</v>
      </c>
      <c r="G202" s="23">
        <f>G212</f>
        <v>70</v>
      </c>
      <c r="H202" s="23">
        <f>H212</f>
        <v>70</v>
      </c>
    </row>
    <row r="203" spans="1:8" ht="50.45" customHeight="1" x14ac:dyDescent="0.2">
      <c r="A203" s="83" t="s">
        <v>736</v>
      </c>
      <c r="B203" s="37" t="s">
        <v>15</v>
      </c>
      <c r="C203" s="38" t="s">
        <v>28</v>
      </c>
      <c r="D203" s="38" t="s">
        <v>206</v>
      </c>
      <c r="E203" s="50"/>
      <c r="F203" s="24">
        <f>F204+F207</f>
        <v>1421.1</v>
      </c>
      <c r="G203" s="24">
        <v>0</v>
      </c>
      <c r="H203" s="24">
        <v>0</v>
      </c>
    </row>
    <row r="204" spans="1:8" ht="47.45" customHeight="1" x14ac:dyDescent="0.2">
      <c r="A204" s="83" t="s">
        <v>496</v>
      </c>
      <c r="B204" s="37" t="s">
        <v>15</v>
      </c>
      <c r="C204" s="38" t="s">
        <v>28</v>
      </c>
      <c r="D204" s="38" t="s">
        <v>495</v>
      </c>
      <c r="E204" s="50"/>
      <c r="F204" s="24">
        <f>F205</f>
        <v>1406.1</v>
      </c>
      <c r="G204" s="24">
        <v>0</v>
      </c>
      <c r="H204" s="24">
        <v>0</v>
      </c>
    </row>
    <row r="205" spans="1:8" ht="46.9" customHeight="1" x14ac:dyDescent="0.2">
      <c r="A205" s="83" t="s">
        <v>498</v>
      </c>
      <c r="B205" s="37" t="s">
        <v>15</v>
      </c>
      <c r="C205" s="38" t="s">
        <v>28</v>
      </c>
      <c r="D205" s="38" t="s">
        <v>497</v>
      </c>
      <c r="E205" s="50"/>
      <c r="F205" s="24">
        <f>F206</f>
        <v>1406.1</v>
      </c>
      <c r="G205" s="24">
        <v>0</v>
      </c>
      <c r="H205" s="24">
        <v>0</v>
      </c>
    </row>
    <row r="206" spans="1:8" ht="44.45" customHeight="1" x14ac:dyDescent="0.2">
      <c r="A206" s="83" t="s">
        <v>181</v>
      </c>
      <c r="B206" s="37" t="s">
        <v>15</v>
      </c>
      <c r="C206" s="38" t="s">
        <v>28</v>
      </c>
      <c r="D206" s="38" t="s">
        <v>497</v>
      </c>
      <c r="E206" s="50" t="s">
        <v>57</v>
      </c>
      <c r="F206" s="24">
        <v>1406.1</v>
      </c>
      <c r="G206" s="24">
        <v>0</v>
      </c>
      <c r="H206" s="24">
        <v>0</v>
      </c>
    </row>
    <row r="207" spans="1:8" ht="27.6" customHeight="1" x14ac:dyDescent="0.2">
      <c r="A207" s="83" t="s">
        <v>697</v>
      </c>
      <c r="B207" s="37" t="s">
        <v>15</v>
      </c>
      <c r="C207" s="38" t="s">
        <v>28</v>
      </c>
      <c r="D207" s="38" t="s">
        <v>696</v>
      </c>
      <c r="E207" s="50"/>
      <c r="F207" s="24">
        <f>F208+F210</f>
        <v>15</v>
      </c>
      <c r="G207" s="24">
        <f>G208+G210</f>
        <v>0</v>
      </c>
      <c r="H207" s="24">
        <f>H208+H210</f>
        <v>0</v>
      </c>
    </row>
    <row r="208" spans="1:8" ht="33.6" customHeight="1" x14ac:dyDescent="0.2">
      <c r="A208" s="83" t="s">
        <v>698</v>
      </c>
      <c r="B208" s="37" t="s">
        <v>15</v>
      </c>
      <c r="C208" s="38" t="s">
        <v>28</v>
      </c>
      <c r="D208" s="38" t="s">
        <v>700</v>
      </c>
      <c r="E208" s="50"/>
      <c r="F208" s="24">
        <f>F209</f>
        <v>5</v>
      </c>
      <c r="G208" s="24">
        <f>G209</f>
        <v>0</v>
      </c>
      <c r="H208" s="24">
        <f>H209</f>
        <v>0</v>
      </c>
    </row>
    <row r="209" spans="1:8" ht="44.45" customHeight="1" x14ac:dyDescent="0.2">
      <c r="A209" s="83" t="s">
        <v>181</v>
      </c>
      <c r="B209" s="37" t="s">
        <v>15</v>
      </c>
      <c r="C209" s="38" t="s">
        <v>28</v>
      </c>
      <c r="D209" s="38" t="s">
        <v>700</v>
      </c>
      <c r="E209" s="50" t="s">
        <v>57</v>
      </c>
      <c r="F209" s="24">
        <v>5</v>
      </c>
      <c r="G209" s="24">
        <v>0</v>
      </c>
      <c r="H209" s="24">
        <v>0</v>
      </c>
    </row>
    <row r="210" spans="1:8" ht="24" customHeight="1" x14ac:dyDescent="0.2">
      <c r="A210" s="83" t="s">
        <v>699</v>
      </c>
      <c r="B210" s="37" t="s">
        <v>15</v>
      </c>
      <c r="C210" s="38" t="s">
        <v>28</v>
      </c>
      <c r="D210" s="38" t="s">
        <v>701</v>
      </c>
      <c r="E210" s="50"/>
      <c r="F210" s="24">
        <f>F211</f>
        <v>10</v>
      </c>
      <c r="G210" s="24">
        <f>G211</f>
        <v>0</v>
      </c>
      <c r="H210" s="24">
        <f>H211</f>
        <v>0</v>
      </c>
    </row>
    <row r="211" spans="1:8" ht="44.45" customHeight="1" x14ac:dyDescent="0.2">
      <c r="A211" s="83" t="s">
        <v>181</v>
      </c>
      <c r="B211" s="37" t="s">
        <v>15</v>
      </c>
      <c r="C211" s="38" t="s">
        <v>28</v>
      </c>
      <c r="D211" s="38" t="s">
        <v>701</v>
      </c>
      <c r="E211" s="50" t="s">
        <v>57</v>
      </c>
      <c r="F211" s="24">
        <v>10</v>
      </c>
      <c r="G211" s="24">
        <v>0</v>
      </c>
      <c r="H211" s="24">
        <v>0</v>
      </c>
    </row>
    <row r="212" spans="1:8" ht="54" customHeight="1" x14ac:dyDescent="0.2">
      <c r="A212" s="83" t="s">
        <v>750</v>
      </c>
      <c r="B212" s="37" t="s">
        <v>15</v>
      </c>
      <c r="C212" s="38" t="s">
        <v>28</v>
      </c>
      <c r="D212" s="29" t="s">
        <v>258</v>
      </c>
      <c r="E212" s="52"/>
      <c r="F212" s="20">
        <f>F214+F216+F219</f>
        <v>70</v>
      </c>
      <c r="G212" s="20">
        <f>G214+G216+G219</f>
        <v>70</v>
      </c>
      <c r="H212" s="20">
        <f>H214+H216+H219</f>
        <v>70</v>
      </c>
    </row>
    <row r="213" spans="1:8" ht="27.75" customHeight="1" x14ac:dyDescent="0.2">
      <c r="A213" s="83" t="s">
        <v>579</v>
      </c>
      <c r="B213" s="37" t="s">
        <v>15</v>
      </c>
      <c r="C213" s="38" t="s">
        <v>28</v>
      </c>
      <c r="D213" s="29" t="s">
        <v>259</v>
      </c>
      <c r="E213" s="52"/>
      <c r="F213" s="20">
        <f t="shared" ref="F213:H214" si="21">F214</f>
        <v>20</v>
      </c>
      <c r="G213" s="20">
        <f t="shared" si="21"/>
        <v>20</v>
      </c>
      <c r="H213" s="20">
        <f t="shared" si="21"/>
        <v>20</v>
      </c>
    </row>
    <row r="214" spans="1:8" ht="26.45" customHeight="1" x14ac:dyDescent="0.2">
      <c r="A214" s="83" t="s">
        <v>136</v>
      </c>
      <c r="B214" s="37" t="s">
        <v>15</v>
      </c>
      <c r="C214" s="38" t="s">
        <v>28</v>
      </c>
      <c r="D214" s="29" t="s">
        <v>260</v>
      </c>
      <c r="E214" s="52"/>
      <c r="F214" s="20">
        <f t="shared" si="21"/>
        <v>20</v>
      </c>
      <c r="G214" s="20">
        <f t="shared" si="21"/>
        <v>20</v>
      </c>
      <c r="H214" s="20">
        <f t="shared" si="21"/>
        <v>20</v>
      </c>
    </row>
    <row r="215" spans="1:8" ht="37.9" customHeight="1" x14ac:dyDescent="0.2">
      <c r="A215" s="83" t="s">
        <v>181</v>
      </c>
      <c r="B215" s="37" t="s">
        <v>15</v>
      </c>
      <c r="C215" s="38" t="s">
        <v>28</v>
      </c>
      <c r="D215" s="29" t="s">
        <v>260</v>
      </c>
      <c r="E215" s="52" t="s">
        <v>57</v>
      </c>
      <c r="F215" s="20">
        <v>20</v>
      </c>
      <c r="G215" s="20">
        <v>20</v>
      </c>
      <c r="H215" s="20">
        <v>20</v>
      </c>
    </row>
    <row r="216" spans="1:8" ht="43.9" customHeight="1" x14ac:dyDescent="0.2">
      <c r="A216" s="226" t="s">
        <v>580</v>
      </c>
      <c r="B216" s="37" t="s">
        <v>15</v>
      </c>
      <c r="C216" s="38" t="s">
        <v>28</v>
      </c>
      <c r="D216" s="29" t="s">
        <v>261</v>
      </c>
      <c r="E216" s="52"/>
      <c r="F216" s="20">
        <f t="shared" ref="F216:H217" si="22">F217</f>
        <v>40</v>
      </c>
      <c r="G216" s="20">
        <f t="shared" si="22"/>
        <v>40</v>
      </c>
      <c r="H216" s="20">
        <f t="shared" si="22"/>
        <v>40</v>
      </c>
    </row>
    <row r="217" spans="1:8" ht="27" customHeight="1" x14ac:dyDescent="0.2">
      <c r="A217" s="83" t="s">
        <v>136</v>
      </c>
      <c r="B217" s="37" t="s">
        <v>15</v>
      </c>
      <c r="C217" s="38" t="s">
        <v>28</v>
      </c>
      <c r="D217" s="29" t="s">
        <v>262</v>
      </c>
      <c r="E217" s="52"/>
      <c r="F217" s="20">
        <f t="shared" si="22"/>
        <v>40</v>
      </c>
      <c r="G217" s="20">
        <f t="shared" si="22"/>
        <v>40</v>
      </c>
      <c r="H217" s="20">
        <f t="shared" si="22"/>
        <v>40</v>
      </c>
    </row>
    <row r="218" spans="1:8" ht="39.6" customHeight="1" x14ac:dyDescent="0.2">
      <c r="A218" s="83" t="s">
        <v>181</v>
      </c>
      <c r="B218" s="37" t="s">
        <v>15</v>
      </c>
      <c r="C218" s="38" t="s">
        <v>28</v>
      </c>
      <c r="D218" s="29" t="s">
        <v>262</v>
      </c>
      <c r="E218" s="52" t="s">
        <v>57</v>
      </c>
      <c r="F218" s="20">
        <v>40</v>
      </c>
      <c r="G218" s="20">
        <v>40</v>
      </c>
      <c r="H218" s="20">
        <v>40</v>
      </c>
    </row>
    <row r="219" spans="1:8" ht="30" customHeight="1" x14ac:dyDescent="0.2">
      <c r="A219" s="83" t="s">
        <v>102</v>
      </c>
      <c r="B219" s="37" t="s">
        <v>15</v>
      </c>
      <c r="C219" s="38" t="s">
        <v>28</v>
      </c>
      <c r="D219" s="29" t="s">
        <v>263</v>
      </c>
      <c r="E219" s="52"/>
      <c r="F219" s="20">
        <f t="shared" ref="F219:H220" si="23">F220</f>
        <v>10</v>
      </c>
      <c r="G219" s="20">
        <f t="shared" si="23"/>
        <v>10</v>
      </c>
      <c r="H219" s="20">
        <f t="shared" si="23"/>
        <v>10</v>
      </c>
    </row>
    <row r="220" spans="1:8" ht="31.5" customHeight="1" x14ac:dyDescent="0.2">
      <c r="A220" s="83" t="s">
        <v>136</v>
      </c>
      <c r="B220" s="37" t="s">
        <v>15</v>
      </c>
      <c r="C220" s="38" t="s">
        <v>28</v>
      </c>
      <c r="D220" s="29" t="s">
        <v>264</v>
      </c>
      <c r="E220" s="52"/>
      <c r="F220" s="20">
        <f t="shared" si="23"/>
        <v>10</v>
      </c>
      <c r="G220" s="20">
        <f t="shared" si="23"/>
        <v>10</v>
      </c>
      <c r="H220" s="20">
        <f t="shared" si="23"/>
        <v>10</v>
      </c>
    </row>
    <row r="221" spans="1:8" ht="39" customHeight="1" x14ac:dyDescent="0.2">
      <c r="A221" s="83" t="s">
        <v>181</v>
      </c>
      <c r="B221" s="37" t="s">
        <v>15</v>
      </c>
      <c r="C221" s="38" t="s">
        <v>28</v>
      </c>
      <c r="D221" s="29" t="s">
        <v>264</v>
      </c>
      <c r="E221" s="52" t="s">
        <v>57</v>
      </c>
      <c r="F221" s="20">
        <v>10</v>
      </c>
      <c r="G221" s="20">
        <v>10</v>
      </c>
      <c r="H221" s="20">
        <v>10</v>
      </c>
    </row>
    <row r="222" spans="1:8" ht="26.45" customHeight="1" x14ac:dyDescent="0.2">
      <c r="A222" s="90" t="s">
        <v>683</v>
      </c>
      <c r="B222" s="174" t="s">
        <v>15</v>
      </c>
      <c r="C222" s="36" t="s">
        <v>37</v>
      </c>
      <c r="D222" s="29"/>
      <c r="E222" s="52"/>
      <c r="F222" s="23">
        <f t="shared" ref="F222:H225" si="24">F223</f>
        <v>4337.7</v>
      </c>
      <c r="G222" s="23">
        <f t="shared" si="24"/>
        <v>4337.7</v>
      </c>
      <c r="H222" s="23">
        <f t="shared" si="24"/>
        <v>4337.7</v>
      </c>
    </row>
    <row r="223" spans="1:8" ht="60.6" customHeight="1" x14ac:dyDescent="0.2">
      <c r="A223" s="83" t="s">
        <v>737</v>
      </c>
      <c r="B223" s="37" t="s">
        <v>15</v>
      </c>
      <c r="C223" s="38" t="s">
        <v>37</v>
      </c>
      <c r="D223" s="29" t="s">
        <v>265</v>
      </c>
      <c r="E223" s="52"/>
      <c r="F223" s="20">
        <f t="shared" si="24"/>
        <v>4337.7</v>
      </c>
      <c r="G223" s="20">
        <f t="shared" si="24"/>
        <v>4337.7</v>
      </c>
      <c r="H223" s="20">
        <f t="shared" si="24"/>
        <v>4337.7</v>
      </c>
    </row>
    <row r="224" spans="1:8" ht="39" customHeight="1" x14ac:dyDescent="0.2">
      <c r="A224" s="83" t="s">
        <v>684</v>
      </c>
      <c r="B224" s="37" t="s">
        <v>15</v>
      </c>
      <c r="C224" s="38" t="s">
        <v>37</v>
      </c>
      <c r="D224" s="29" t="s">
        <v>685</v>
      </c>
      <c r="E224" s="52"/>
      <c r="F224" s="20">
        <f t="shared" si="24"/>
        <v>4337.7</v>
      </c>
      <c r="G224" s="20">
        <f t="shared" si="24"/>
        <v>4337.7</v>
      </c>
      <c r="H224" s="20">
        <f t="shared" si="24"/>
        <v>4337.7</v>
      </c>
    </row>
    <row r="225" spans="1:9" ht="52.15" customHeight="1" x14ac:dyDescent="0.2">
      <c r="A225" s="83" t="s">
        <v>687</v>
      </c>
      <c r="B225" s="37" t="s">
        <v>15</v>
      </c>
      <c r="C225" s="38" t="s">
        <v>37</v>
      </c>
      <c r="D225" s="29" t="s">
        <v>686</v>
      </c>
      <c r="E225" s="52"/>
      <c r="F225" s="20">
        <f t="shared" si="24"/>
        <v>4337.7</v>
      </c>
      <c r="G225" s="20">
        <f t="shared" si="24"/>
        <v>4337.7</v>
      </c>
      <c r="H225" s="20">
        <f t="shared" si="24"/>
        <v>4337.7</v>
      </c>
    </row>
    <row r="226" spans="1:9" ht="50.45" customHeight="1" x14ac:dyDescent="0.2">
      <c r="A226" s="3" t="s">
        <v>181</v>
      </c>
      <c r="B226" s="37" t="s">
        <v>15</v>
      </c>
      <c r="C226" s="38" t="s">
        <v>37</v>
      </c>
      <c r="D226" s="29" t="s">
        <v>686</v>
      </c>
      <c r="E226" s="52" t="s">
        <v>57</v>
      </c>
      <c r="F226" s="20">
        <v>4337.7</v>
      </c>
      <c r="G226" s="20">
        <v>4337.7</v>
      </c>
      <c r="H226" s="20">
        <v>4337.7</v>
      </c>
    </row>
    <row r="227" spans="1:9" ht="21" customHeight="1" x14ac:dyDescent="0.2">
      <c r="A227" s="90" t="s">
        <v>26</v>
      </c>
      <c r="B227" s="174" t="s">
        <v>15</v>
      </c>
      <c r="C227" s="36" t="s">
        <v>23</v>
      </c>
      <c r="D227" s="29"/>
      <c r="E227" s="52"/>
      <c r="F227" s="23">
        <f>F228</f>
        <v>126122</v>
      </c>
      <c r="G227" s="23">
        <f>G228</f>
        <v>20565.7</v>
      </c>
      <c r="H227" s="23">
        <f>H228</f>
        <v>21300.7</v>
      </c>
    </row>
    <row r="228" spans="1:9" s="42" customFormat="1" ht="55.5" customHeight="1" x14ac:dyDescent="0.2">
      <c r="A228" s="84" t="s">
        <v>737</v>
      </c>
      <c r="B228" s="37" t="s">
        <v>15</v>
      </c>
      <c r="C228" s="38" t="s">
        <v>23</v>
      </c>
      <c r="D228" s="38" t="s">
        <v>265</v>
      </c>
      <c r="E228" s="50"/>
      <c r="F228" s="24">
        <f>F236+F229</f>
        <v>126122</v>
      </c>
      <c r="G228" s="24">
        <f>G236+G229</f>
        <v>20565.7</v>
      </c>
      <c r="H228" s="24">
        <f>H236+H229</f>
        <v>21300.7</v>
      </c>
    </row>
    <row r="229" spans="1:9" s="42" customFormat="1" ht="58.15" customHeight="1" x14ac:dyDescent="0.2">
      <c r="A229" s="3" t="s">
        <v>424</v>
      </c>
      <c r="B229" s="19" t="s">
        <v>15</v>
      </c>
      <c r="C229" s="17" t="s">
        <v>23</v>
      </c>
      <c r="D229" s="7" t="s">
        <v>266</v>
      </c>
      <c r="E229" s="7"/>
      <c r="F229" s="268">
        <f>F230+F232+F234</f>
        <v>107685.59999999999</v>
      </c>
      <c r="G229" s="268">
        <f>G230+G232</f>
        <v>4493.7000000000007</v>
      </c>
      <c r="H229" s="268">
        <f>H230+H232</f>
        <v>4493.7000000000007</v>
      </c>
    </row>
    <row r="230" spans="1:9" s="42" customFormat="1" ht="55.5" customHeight="1" x14ac:dyDescent="0.2">
      <c r="A230" s="3" t="s">
        <v>168</v>
      </c>
      <c r="B230" s="19" t="s">
        <v>15</v>
      </c>
      <c r="C230" s="17" t="s">
        <v>23</v>
      </c>
      <c r="D230" s="7" t="s">
        <v>267</v>
      </c>
      <c r="E230" s="7"/>
      <c r="F230" s="268">
        <f>F231</f>
        <v>93110.2</v>
      </c>
      <c r="G230" s="268">
        <f>G231</f>
        <v>3314.3</v>
      </c>
      <c r="H230" s="268">
        <f>H231</f>
        <v>3314.3</v>
      </c>
      <c r="I230" s="111"/>
    </row>
    <row r="231" spans="1:9" s="42" customFormat="1" ht="42" customHeight="1" x14ac:dyDescent="0.2">
      <c r="A231" s="84" t="s">
        <v>181</v>
      </c>
      <c r="B231" s="55" t="s">
        <v>15</v>
      </c>
      <c r="C231" s="152" t="s">
        <v>23</v>
      </c>
      <c r="D231" s="112" t="s">
        <v>267</v>
      </c>
      <c r="E231" s="112" t="s">
        <v>57</v>
      </c>
      <c r="F231" s="241">
        <v>93110.2</v>
      </c>
      <c r="G231" s="20">
        <v>3314.3</v>
      </c>
      <c r="H231" s="20">
        <v>3314.3</v>
      </c>
      <c r="I231" s="77"/>
    </row>
    <row r="232" spans="1:9" s="42" customFormat="1" ht="105.6" customHeight="1" x14ac:dyDescent="0.2">
      <c r="A232" s="3" t="s">
        <v>171</v>
      </c>
      <c r="B232" s="19" t="s">
        <v>15</v>
      </c>
      <c r="C232" s="17" t="s">
        <v>23</v>
      </c>
      <c r="D232" s="7" t="s">
        <v>268</v>
      </c>
      <c r="E232" s="7"/>
      <c r="F232" s="268">
        <f>F233</f>
        <v>1179.4000000000001</v>
      </c>
      <c r="G232" s="268">
        <f>G233</f>
        <v>1179.4000000000001</v>
      </c>
      <c r="H232" s="268">
        <f>H233</f>
        <v>1179.4000000000001</v>
      </c>
      <c r="I232" s="111"/>
    </row>
    <row r="233" spans="1:9" s="42" customFormat="1" ht="40.15" customHeight="1" x14ac:dyDescent="0.2">
      <c r="A233" s="3" t="s">
        <v>181</v>
      </c>
      <c r="B233" s="19" t="s">
        <v>15</v>
      </c>
      <c r="C233" s="17" t="s">
        <v>23</v>
      </c>
      <c r="D233" s="7" t="s">
        <v>268</v>
      </c>
      <c r="E233" s="7" t="s">
        <v>57</v>
      </c>
      <c r="F233" s="20">
        <v>1179.4000000000001</v>
      </c>
      <c r="G233" s="20">
        <v>1179.4000000000001</v>
      </c>
      <c r="H233" s="20">
        <v>1179.4000000000001</v>
      </c>
      <c r="I233" s="111"/>
    </row>
    <row r="234" spans="1:9" s="42" customFormat="1" ht="32.450000000000003" customHeight="1" x14ac:dyDescent="0.2">
      <c r="A234" s="3" t="s">
        <v>760</v>
      </c>
      <c r="B234" s="19" t="s">
        <v>15</v>
      </c>
      <c r="C234" s="17" t="s">
        <v>23</v>
      </c>
      <c r="D234" s="7" t="s">
        <v>761</v>
      </c>
      <c r="E234" s="7"/>
      <c r="F234" s="20">
        <f>F235</f>
        <v>13396</v>
      </c>
      <c r="G234" s="20">
        <v>0</v>
      </c>
      <c r="H234" s="20">
        <v>0</v>
      </c>
      <c r="I234" s="111"/>
    </row>
    <row r="235" spans="1:9" s="42" customFormat="1" ht="40.15" customHeight="1" x14ac:dyDescent="0.2">
      <c r="A235" s="3" t="s">
        <v>181</v>
      </c>
      <c r="B235" s="19" t="s">
        <v>15</v>
      </c>
      <c r="C235" s="17" t="s">
        <v>23</v>
      </c>
      <c r="D235" s="7" t="s">
        <v>761</v>
      </c>
      <c r="E235" s="7" t="s">
        <v>57</v>
      </c>
      <c r="F235" s="20">
        <v>13396</v>
      </c>
      <c r="G235" s="20">
        <v>0</v>
      </c>
      <c r="H235" s="20">
        <v>0</v>
      </c>
      <c r="I235" s="111"/>
    </row>
    <row r="236" spans="1:9" ht="57.4" customHeight="1" x14ac:dyDescent="0.2">
      <c r="A236" s="3" t="s">
        <v>575</v>
      </c>
      <c r="B236" s="19" t="s">
        <v>15</v>
      </c>
      <c r="C236" s="17" t="s">
        <v>23</v>
      </c>
      <c r="D236" s="7" t="s">
        <v>269</v>
      </c>
      <c r="E236" s="7"/>
      <c r="F236" s="24">
        <f>F238</f>
        <v>18436.400000000001</v>
      </c>
      <c r="G236" s="24">
        <f>G238</f>
        <v>16072</v>
      </c>
      <c r="H236" s="24">
        <f>H238</f>
        <v>16807</v>
      </c>
    </row>
    <row r="237" spans="1:9" ht="41.25" customHeight="1" x14ac:dyDescent="0.2">
      <c r="A237" s="3" t="s">
        <v>177</v>
      </c>
      <c r="B237" s="19" t="s">
        <v>15</v>
      </c>
      <c r="C237" s="17" t="s">
        <v>23</v>
      </c>
      <c r="D237" s="7" t="s">
        <v>270</v>
      </c>
      <c r="E237" s="7"/>
      <c r="F237" s="20">
        <f>F238</f>
        <v>18436.400000000001</v>
      </c>
      <c r="G237" s="20">
        <f>G238</f>
        <v>16072</v>
      </c>
      <c r="H237" s="20">
        <f>H238</f>
        <v>16807</v>
      </c>
    </row>
    <row r="238" spans="1:9" ht="45" customHeight="1" x14ac:dyDescent="0.2">
      <c r="A238" s="3" t="s">
        <v>181</v>
      </c>
      <c r="B238" s="19" t="s">
        <v>15</v>
      </c>
      <c r="C238" s="17" t="s">
        <v>23</v>
      </c>
      <c r="D238" s="7" t="s">
        <v>270</v>
      </c>
      <c r="E238" s="7" t="s">
        <v>57</v>
      </c>
      <c r="F238" s="20">
        <v>18436.400000000001</v>
      </c>
      <c r="G238" s="20">
        <v>16072</v>
      </c>
      <c r="H238" s="20">
        <v>16807</v>
      </c>
    </row>
    <row r="239" spans="1:9" ht="27" customHeight="1" x14ac:dyDescent="0.2">
      <c r="A239" s="85" t="s">
        <v>162</v>
      </c>
      <c r="B239" s="15" t="s">
        <v>15</v>
      </c>
      <c r="C239" s="16" t="s">
        <v>163</v>
      </c>
      <c r="D239" s="16"/>
      <c r="E239" s="16"/>
      <c r="F239" s="23">
        <f>F253+F257+F244+F240</f>
        <v>2101.6999999999998</v>
      </c>
      <c r="G239" s="23">
        <f>G253+G257+G244</f>
        <v>160</v>
      </c>
      <c r="H239" s="23">
        <f>H253+H257+H244</f>
        <v>160</v>
      </c>
    </row>
    <row r="240" spans="1:9" ht="63" customHeight="1" x14ac:dyDescent="0.2">
      <c r="A240" s="145" t="s">
        <v>768</v>
      </c>
      <c r="B240" s="19" t="s">
        <v>15</v>
      </c>
      <c r="C240" s="17" t="s">
        <v>163</v>
      </c>
      <c r="D240" s="7" t="s">
        <v>176</v>
      </c>
      <c r="E240" s="7"/>
      <c r="F240" s="20">
        <f>F241</f>
        <v>65</v>
      </c>
      <c r="G240" s="24">
        <v>0</v>
      </c>
      <c r="H240" s="24">
        <v>0</v>
      </c>
    </row>
    <row r="241" spans="1:8" ht="48.6" customHeight="1" x14ac:dyDescent="0.2">
      <c r="A241" s="3" t="s">
        <v>558</v>
      </c>
      <c r="B241" s="19" t="s">
        <v>15</v>
      </c>
      <c r="C241" s="17" t="s">
        <v>163</v>
      </c>
      <c r="D241" s="7" t="s">
        <v>442</v>
      </c>
      <c r="E241" s="7"/>
      <c r="F241" s="20">
        <f>F242</f>
        <v>65</v>
      </c>
      <c r="G241" s="24">
        <v>0</v>
      </c>
      <c r="H241" s="24">
        <v>0</v>
      </c>
    </row>
    <row r="242" spans="1:8" ht="65.45" customHeight="1" x14ac:dyDescent="0.2">
      <c r="A242" s="3" t="s">
        <v>559</v>
      </c>
      <c r="B242" s="19" t="s">
        <v>15</v>
      </c>
      <c r="C242" s="17" t="s">
        <v>163</v>
      </c>
      <c r="D242" s="7" t="s">
        <v>443</v>
      </c>
      <c r="E242" s="7"/>
      <c r="F242" s="20">
        <f>F243</f>
        <v>65</v>
      </c>
      <c r="G242" s="24">
        <v>0</v>
      </c>
      <c r="H242" s="24">
        <v>0</v>
      </c>
    </row>
    <row r="243" spans="1:8" ht="27" customHeight="1" x14ac:dyDescent="0.2">
      <c r="A243" s="3" t="s">
        <v>181</v>
      </c>
      <c r="B243" s="19" t="s">
        <v>15</v>
      </c>
      <c r="C243" s="17" t="s">
        <v>163</v>
      </c>
      <c r="D243" s="7" t="s">
        <v>443</v>
      </c>
      <c r="E243" s="7" t="s">
        <v>57</v>
      </c>
      <c r="F243" s="20">
        <v>65</v>
      </c>
      <c r="G243" s="24">
        <v>0</v>
      </c>
      <c r="H243" s="24">
        <v>0</v>
      </c>
    </row>
    <row r="244" spans="1:8" ht="49.15" customHeight="1" x14ac:dyDescent="0.2">
      <c r="A244" s="3" t="s">
        <v>736</v>
      </c>
      <c r="B244" s="19" t="s">
        <v>15</v>
      </c>
      <c r="C244" s="17" t="s">
        <v>163</v>
      </c>
      <c r="D244" s="7" t="s">
        <v>206</v>
      </c>
      <c r="E244" s="7"/>
      <c r="F244" s="20">
        <f>F245+F250</f>
        <v>1676.5</v>
      </c>
      <c r="G244" s="20">
        <f t="shared" ref="G244:H246" si="25">G245</f>
        <v>0</v>
      </c>
      <c r="H244" s="20">
        <f t="shared" si="25"/>
        <v>0</v>
      </c>
    </row>
    <row r="245" spans="1:8" ht="41.25" customHeight="1" x14ac:dyDescent="0.2">
      <c r="A245" s="3" t="s">
        <v>673</v>
      </c>
      <c r="B245" s="19" t="s">
        <v>15</v>
      </c>
      <c r="C245" s="17" t="s">
        <v>163</v>
      </c>
      <c r="D245" s="7" t="s">
        <v>676</v>
      </c>
      <c r="E245" s="7"/>
      <c r="F245" s="20">
        <f>F246+F248</f>
        <v>1550</v>
      </c>
      <c r="G245" s="20">
        <f t="shared" si="25"/>
        <v>0</v>
      </c>
      <c r="H245" s="20">
        <f t="shared" si="25"/>
        <v>0</v>
      </c>
    </row>
    <row r="246" spans="1:8" ht="49.15" customHeight="1" x14ac:dyDescent="0.2">
      <c r="A246" s="3" t="s">
        <v>674</v>
      </c>
      <c r="B246" s="19" t="s">
        <v>15</v>
      </c>
      <c r="C246" s="17" t="s">
        <v>163</v>
      </c>
      <c r="D246" s="7" t="s">
        <v>675</v>
      </c>
      <c r="E246" s="7"/>
      <c r="F246" s="20">
        <f>F247</f>
        <v>1400</v>
      </c>
      <c r="G246" s="20">
        <f t="shared" si="25"/>
        <v>0</v>
      </c>
      <c r="H246" s="20">
        <f t="shared" si="25"/>
        <v>0</v>
      </c>
    </row>
    <row r="247" spans="1:8" ht="41.25" customHeight="1" x14ac:dyDescent="0.2">
      <c r="A247" s="3" t="s">
        <v>181</v>
      </c>
      <c r="B247" s="19" t="s">
        <v>15</v>
      </c>
      <c r="C247" s="17" t="s">
        <v>163</v>
      </c>
      <c r="D247" s="7" t="s">
        <v>675</v>
      </c>
      <c r="E247" s="7" t="s">
        <v>57</v>
      </c>
      <c r="F247" s="20">
        <v>1400</v>
      </c>
      <c r="G247" s="24">
        <v>0</v>
      </c>
      <c r="H247" s="24">
        <v>0</v>
      </c>
    </row>
    <row r="248" spans="1:8" ht="33.6" customHeight="1" x14ac:dyDescent="0.2">
      <c r="A248" s="3" t="s">
        <v>706</v>
      </c>
      <c r="B248" s="19" t="s">
        <v>15</v>
      </c>
      <c r="C248" s="17" t="s">
        <v>163</v>
      </c>
      <c r="D248" s="7" t="s">
        <v>705</v>
      </c>
      <c r="E248" s="7"/>
      <c r="F248" s="20">
        <f>F249</f>
        <v>150</v>
      </c>
      <c r="G248" s="20">
        <f>G249</f>
        <v>0</v>
      </c>
      <c r="H248" s="20">
        <f>H249</f>
        <v>0</v>
      </c>
    </row>
    <row r="249" spans="1:8" ht="41.25" customHeight="1" x14ac:dyDescent="0.2">
      <c r="A249" s="3" t="s">
        <v>181</v>
      </c>
      <c r="B249" s="19" t="s">
        <v>15</v>
      </c>
      <c r="C249" s="17" t="s">
        <v>163</v>
      </c>
      <c r="D249" s="7" t="s">
        <v>705</v>
      </c>
      <c r="E249" s="7" t="s">
        <v>57</v>
      </c>
      <c r="F249" s="20">
        <v>150</v>
      </c>
      <c r="G249" s="24">
        <v>0</v>
      </c>
      <c r="H249" s="24">
        <v>0</v>
      </c>
    </row>
    <row r="250" spans="1:8" ht="41.25" customHeight="1" x14ac:dyDescent="0.2">
      <c r="A250" s="82" t="s">
        <v>697</v>
      </c>
      <c r="B250" s="19" t="s">
        <v>15</v>
      </c>
      <c r="C250" s="17" t="s">
        <v>163</v>
      </c>
      <c r="D250" s="7" t="s">
        <v>696</v>
      </c>
      <c r="E250" s="7"/>
      <c r="F250" s="20">
        <f>F251</f>
        <v>126.5</v>
      </c>
      <c r="G250" s="24">
        <v>0</v>
      </c>
      <c r="H250" s="24">
        <v>0</v>
      </c>
    </row>
    <row r="251" spans="1:8" ht="22.15" customHeight="1" x14ac:dyDescent="0.2">
      <c r="A251" s="3" t="s">
        <v>703</v>
      </c>
      <c r="B251" s="19" t="s">
        <v>15</v>
      </c>
      <c r="C251" s="17" t="s">
        <v>163</v>
      </c>
      <c r="D251" s="7" t="s">
        <v>702</v>
      </c>
      <c r="E251" s="7"/>
      <c r="F251" s="20">
        <f>F252</f>
        <v>126.5</v>
      </c>
      <c r="G251" s="24">
        <v>0</v>
      </c>
      <c r="H251" s="24">
        <v>0</v>
      </c>
    </row>
    <row r="252" spans="1:8" ht="41.25" customHeight="1" x14ac:dyDescent="0.2">
      <c r="A252" s="3" t="s">
        <v>181</v>
      </c>
      <c r="B252" s="19" t="s">
        <v>15</v>
      </c>
      <c r="C252" s="17" t="s">
        <v>163</v>
      </c>
      <c r="D252" s="7" t="s">
        <v>702</v>
      </c>
      <c r="E252" s="7" t="s">
        <v>57</v>
      </c>
      <c r="F252" s="20">
        <v>126.5</v>
      </c>
      <c r="G252" s="24">
        <v>0</v>
      </c>
      <c r="H252" s="24">
        <v>0</v>
      </c>
    </row>
    <row r="253" spans="1:8" ht="64.150000000000006" customHeight="1" x14ac:dyDescent="0.2">
      <c r="A253" s="3" t="s">
        <v>731</v>
      </c>
      <c r="B253" s="19" t="s">
        <v>15</v>
      </c>
      <c r="C253" s="17" t="s">
        <v>163</v>
      </c>
      <c r="D253" s="7" t="s">
        <v>237</v>
      </c>
      <c r="E253" s="7"/>
      <c r="F253" s="20">
        <f t="shared" ref="F253:H255" si="26">F254</f>
        <v>246.2</v>
      </c>
      <c r="G253" s="20">
        <f t="shared" si="26"/>
        <v>160</v>
      </c>
      <c r="H253" s="20">
        <f t="shared" si="26"/>
        <v>160</v>
      </c>
    </row>
    <row r="254" spans="1:8" ht="57.2" customHeight="1" x14ac:dyDescent="0.2">
      <c r="A254" s="3" t="s">
        <v>169</v>
      </c>
      <c r="B254" s="19" t="s">
        <v>15</v>
      </c>
      <c r="C254" s="17" t="s">
        <v>163</v>
      </c>
      <c r="D254" s="7" t="s">
        <v>391</v>
      </c>
      <c r="E254" s="7"/>
      <c r="F254" s="20">
        <f t="shared" si="26"/>
        <v>246.2</v>
      </c>
      <c r="G254" s="20">
        <f t="shared" si="26"/>
        <v>160</v>
      </c>
      <c r="H254" s="20">
        <f t="shared" si="26"/>
        <v>160</v>
      </c>
    </row>
    <row r="255" spans="1:8" ht="34.15" customHeight="1" x14ac:dyDescent="0.2">
      <c r="A255" s="3" t="s">
        <v>165</v>
      </c>
      <c r="B255" s="19" t="s">
        <v>15</v>
      </c>
      <c r="C255" s="17" t="s">
        <v>163</v>
      </c>
      <c r="D255" s="7" t="s">
        <v>392</v>
      </c>
      <c r="E255" s="7"/>
      <c r="F255" s="20">
        <f t="shared" si="26"/>
        <v>246.2</v>
      </c>
      <c r="G255" s="20">
        <f t="shared" si="26"/>
        <v>160</v>
      </c>
      <c r="H255" s="20">
        <f t="shared" si="26"/>
        <v>160</v>
      </c>
    </row>
    <row r="256" spans="1:8" ht="58.15" customHeight="1" x14ac:dyDescent="0.2">
      <c r="A256" s="3" t="s">
        <v>144</v>
      </c>
      <c r="B256" s="19" t="s">
        <v>15</v>
      </c>
      <c r="C256" s="17" t="s">
        <v>163</v>
      </c>
      <c r="D256" s="7" t="s">
        <v>392</v>
      </c>
      <c r="E256" s="7" t="s">
        <v>145</v>
      </c>
      <c r="F256" s="20">
        <v>246.2</v>
      </c>
      <c r="G256" s="20">
        <v>160</v>
      </c>
      <c r="H256" s="20">
        <v>160</v>
      </c>
    </row>
    <row r="257" spans="1:8" ht="60.6" customHeight="1" x14ac:dyDescent="0.2">
      <c r="A257" s="3" t="s">
        <v>737</v>
      </c>
      <c r="B257" s="19" t="s">
        <v>15</v>
      </c>
      <c r="C257" s="17" t="s">
        <v>163</v>
      </c>
      <c r="D257" s="7" t="s">
        <v>265</v>
      </c>
      <c r="E257" s="60"/>
      <c r="F257" s="20">
        <f>F258</f>
        <v>114</v>
      </c>
      <c r="G257" s="20">
        <f t="shared" ref="G257:H259" si="27">G258</f>
        <v>0</v>
      </c>
      <c r="H257" s="20">
        <f t="shared" si="27"/>
        <v>0</v>
      </c>
    </row>
    <row r="258" spans="1:8" ht="42" customHeight="1" x14ac:dyDescent="0.2">
      <c r="A258" s="3" t="s">
        <v>487</v>
      </c>
      <c r="B258" s="19" t="s">
        <v>15</v>
      </c>
      <c r="C258" s="17" t="s">
        <v>163</v>
      </c>
      <c r="D258" s="7" t="s">
        <v>485</v>
      </c>
      <c r="E258" s="60"/>
      <c r="F258" s="20">
        <f>F259</f>
        <v>114</v>
      </c>
      <c r="G258" s="20">
        <f t="shared" si="27"/>
        <v>0</v>
      </c>
      <c r="H258" s="20">
        <f t="shared" si="27"/>
        <v>0</v>
      </c>
    </row>
    <row r="259" spans="1:8" ht="42" customHeight="1" x14ac:dyDescent="0.2">
      <c r="A259" s="3" t="s">
        <v>488</v>
      </c>
      <c r="B259" s="19" t="s">
        <v>15</v>
      </c>
      <c r="C259" s="17" t="s">
        <v>163</v>
      </c>
      <c r="D259" s="7" t="s">
        <v>486</v>
      </c>
      <c r="E259" s="60"/>
      <c r="F259" s="20">
        <f>F260</f>
        <v>114</v>
      </c>
      <c r="G259" s="20">
        <f t="shared" si="27"/>
        <v>0</v>
      </c>
      <c r="H259" s="20">
        <f t="shared" si="27"/>
        <v>0</v>
      </c>
    </row>
    <row r="260" spans="1:8" ht="42" customHeight="1" x14ac:dyDescent="0.2">
      <c r="A260" s="3" t="s">
        <v>181</v>
      </c>
      <c r="B260" s="19" t="s">
        <v>15</v>
      </c>
      <c r="C260" s="17" t="s">
        <v>163</v>
      </c>
      <c r="D260" s="7" t="s">
        <v>486</v>
      </c>
      <c r="E260" s="60" t="s">
        <v>57</v>
      </c>
      <c r="F260" s="20">
        <v>114</v>
      </c>
      <c r="G260" s="20">
        <v>0</v>
      </c>
      <c r="H260" s="20">
        <v>0</v>
      </c>
    </row>
    <row r="261" spans="1:8" ht="14.25" customHeight="1" x14ac:dyDescent="0.2">
      <c r="A261" s="164" t="s">
        <v>27</v>
      </c>
      <c r="B261" s="10" t="s">
        <v>28</v>
      </c>
      <c r="C261" s="11"/>
      <c r="D261" s="7"/>
      <c r="E261" s="198"/>
      <c r="F261" s="26">
        <f>F262+F273+F325+F367</f>
        <v>219675.4</v>
      </c>
      <c r="G261" s="26">
        <f>G262+G273+G325+G367</f>
        <v>47476.1</v>
      </c>
      <c r="H261" s="26">
        <f>H262+H273+H325+H367</f>
        <v>40256.1</v>
      </c>
    </row>
    <row r="262" spans="1:8" ht="15" customHeight="1" x14ac:dyDescent="0.2">
      <c r="A262" s="85" t="s">
        <v>29</v>
      </c>
      <c r="B262" s="15" t="s">
        <v>28</v>
      </c>
      <c r="C262" s="16" t="s">
        <v>10</v>
      </c>
      <c r="D262" s="7"/>
      <c r="E262" s="162"/>
      <c r="F262" s="169">
        <f>F263+F267</f>
        <v>3142.2</v>
      </c>
      <c r="G262" s="169">
        <f>G263+G267</f>
        <v>3052</v>
      </c>
      <c r="H262" s="169">
        <f>H263+H267</f>
        <v>3052</v>
      </c>
    </row>
    <row r="263" spans="1:8" ht="53.45" customHeight="1" x14ac:dyDescent="0.2">
      <c r="A263" s="3" t="s">
        <v>738</v>
      </c>
      <c r="B263" s="34" t="s">
        <v>28</v>
      </c>
      <c r="C263" s="7" t="s">
        <v>10</v>
      </c>
      <c r="D263" s="7" t="s">
        <v>271</v>
      </c>
      <c r="E263" s="60"/>
      <c r="F263" s="24">
        <f t="shared" ref="F263:H265" si="28">F264</f>
        <v>3000</v>
      </c>
      <c r="G263" s="24">
        <f t="shared" si="28"/>
        <v>3000</v>
      </c>
      <c r="H263" s="24">
        <f t="shared" si="28"/>
        <v>3000</v>
      </c>
    </row>
    <row r="264" spans="1:8" ht="40.9" customHeight="1" x14ac:dyDescent="0.2">
      <c r="A264" s="3" t="s">
        <v>570</v>
      </c>
      <c r="B264" s="34" t="s">
        <v>28</v>
      </c>
      <c r="C264" s="7" t="s">
        <v>10</v>
      </c>
      <c r="D264" s="7" t="s">
        <v>272</v>
      </c>
      <c r="E264" s="7"/>
      <c r="F264" s="24">
        <f>F265</f>
        <v>3000</v>
      </c>
      <c r="G264" s="24">
        <f t="shared" si="28"/>
        <v>3000</v>
      </c>
      <c r="H264" s="24">
        <f t="shared" si="28"/>
        <v>3000</v>
      </c>
    </row>
    <row r="265" spans="1:8" ht="42" customHeight="1" x14ac:dyDescent="0.2">
      <c r="A265" s="83" t="s">
        <v>425</v>
      </c>
      <c r="B265" s="181" t="s">
        <v>28</v>
      </c>
      <c r="C265" s="29" t="s">
        <v>10</v>
      </c>
      <c r="D265" s="29" t="s">
        <v>426</v>
      </c>
      <c r="E265" s="52"/>
      <c r="F265" s="24">
        <f t="shared" si="28"/>
        <v>3000</v>
      </c>
      <c r="G265" s="24">
        <f t="shared" si="28"/>
        <v>3000</v>
      </c>
      <c r="H265" s="24">
        <f t="shared" si="28"/>
        <v>3000</v>
      </c>
    </row>
    <row r="266" spans="1:8" ht="44.45" customHeight="1" x14ac:dyDescent="0.2">
      <c r="A266" s="83" t="s">
        <v>181</v>
      </c>
      <c r="B266" s="181" t="s">
        <v>28</v>
      </c>
      <c r="C266" s="29" t="s">
        <v>10</v>
      </c>
      <c r="D266" s="52" t="s">
        <v>426</v>
      </c>
      <c r="E266" s="57" t="s">
        <v>57</v>
      </c>
      <c r="F266" s="270">
        <v>3000</v>
      </c>
      <c r="G266" s="270">
        <v>3000</v>
      </c>
      <c r="H266" s="270">
        <v>3000</v>
      </c>
    </row>
    <row r="267" spans="1:8" ht="28.9" customHeight="1" x14ac:dyDescent="0.2">
      <c r="A267" s="84" t="s">
        <v>418</v>
      </c>
      <c r="B267" s="203" t="s">
        <v>28</v>
      </c>
      <c r="C267" s="152" t="s">
        <v>10</v>
      </c>
      <c r="D267" s="56" t="s">
        <v>419</v>
      </c>
      <c r="E267" s="57"/>
      <c r="F267" s="24">
        <f>F268+F270</f>
        <v>142.19999999999999</v>
      </c>
      <c r="G267" s="24">
        <f>G268+G270</f>
        <v>52</v>
      </c>
      <c r="H267" s="24">
        <f>H268+H270</f>
        <v>52</v>
      </c>
    </row>
    <row r="268" spans="1:8" ht="43.15" customHeight="1" x14ac:dyDescent="0.2">
      <c r="A268" s="83" t="s">
        <v>420</v>
      </c>
      <c r="B268" s="181" t="s">
        <v>28</v>
      </c>
      <c r="C268" s="17" t="s">
        <v>10</v>
      </c>
      <c r="D268" s="52" t="s">
        <v>421</v>
      </c>
      <c r="E268" s="7"/>
      <c r="F268" s="24">
        <f>F269</f>
        <v>52</v>
      </c>
      <c r="G268" s="24">
        <f>G269</f>
        <v>52</v>
      </c>
      <c r="H268" s="24">
        <f>H269</f>
        <v>52</v>
      </c>
    </row>
    <row r="269" spans="1:8" ht="38.450000000000003" customHeight="1" x14ac:dyDescent="0.2">
      <c r="A269" s="83" t="s">
        <v>181</v>
      </c>
      <c r="B269" s="181" t="s">
        <v>28</v>
      </c>
      <c r="C269" s="17" t="s">
        <v>10</v>
      </c>
      <c r="D269" s="29" t="s">
        <v>421</v>
      </c>
      <c r="E269" s="53" t="s">
        <v>57</v>
      </c>
      <c r="F269" s="24">
        <v>52</v>
      </c>
      <c r="G269" s="24">
        <v>52</v>
      </c>
      <c r="H269" s="24">
        <v>52</v>
      </c>
    </row>
    <row r="270" spans="1:8" ht="32.450000000000003" customHeight="1" x14ac:dyDescent="0.2">
      <c r="A270" s="3" t="s">
        <v>422</v>
      </c>
      <c r="B270" s="34" t="s">
        <v>28</v>
      </c>
      <c r="C270" s="17" t="s">
        <v>10</v>
      </c>
      <c r="D270" s="7" t="s">
        <v>423</v>
      </c>
      <c r="E270" s="7"/>
      <c r="F270" s="20">
        <f>F271+F272</f>
        <v>90.2</v>
      </c>
      <c r="G270" s="24">
        <f>G271</f>
        <v>0</v>
      </c>
      <c r="H270" s="24">
        <f>H271</f>
        <v>0</v>
      </c>
    </row>
    <row r="271" spans="1:8" ht="43.15" customHeight="1" x14ac:dyDescent="0.2">
      <c r="A271" s="3" t="s">
        <v>181</v>
      </c>
      <c r="B271" s="34" t="s">
        <v>28</v>
      </c>
      <c r="C271" s="17" t="s">
        <v>10</v>
      </c>
      <c r="D271" s="7" t="s">
        <v>423</v>
      </c>
      <c r="E271" s="7" t="s">
        <v>57</v>
      </c>
      <c r="F271" s="20">
        <v>90</v>
      </c>
      <c r="G271" s="24">
        <v>0</v>
      </c>
      <c r="H271" s="24">
        <v>0</v>
      </c>
    </row>
    <row r="272" spans="1:8" ht="27.6" customHeight="1" x14ac:dyDescent="0.2">
      <c r="A272" s="3" t="s">
        <v>58</v>
      </c>
      <c r="B272" s="34" t="s">
        <v>28</v>
      </c>
      <c r="C272" s="17" t="s">
        <v>10</v>
      </c>
      <c r="D272" s="7" t="s">
        <v>423</v>
      </c>
      <c r="E272" s="7" t="s">
        <v>59</v>
      </c>
      <c r="F272" s="20">
        <v>0.2</v>
      </c>
      <c r="G272" s="24">
        <v>0</v>
      </c>
      <c r="H272" s="24">
        <v>0</v>
      </c>
    </row>
    <row r="273" spans="1:8" ht="15" customHeight="1" x14ac:dyDescent="0.2">
      <c r="A273" s="85" t="s">
        <v>116</v>
      </c>
      <c r="B273" s="15" t="s">
        <v>28</v>
      </c>
      <c r="C273" s="16" t="s">
        <v>12</v>
      </c>
      <c r="D273" s="58"/>
      <c r="E273" s="7"/>
      <c r="F273" s="23">
        <f>F302+F274</f>
        <v>176068.3</v>
      </c>
      <c r="G273" s="23">
        <f>G302+G274</f>
        <v>31185</v>
      </c>
      <c r="H273" s="23">
        <f>H302+H274</f>
        <v>23953.599999999999</v>
      </c>
    </row>
    <row r="274" spans="1:8" ht="53.45" customHeight="1" x14ac:dyDescent="0.2">
      <c r="A274" s="3" t="s">
        <v>739</v>
      </c>
      <c r="B274" s="19" t="s">
        <v>28</v>
      </c>
      <c r="C274" s="17" t="s">
        <v>12</v>
      </c>
      <c r="D274" s="17" t="s">
        <v>396</v>
      </c>
      <c r="E274" s="17"/>
      <c r="F274" s="24">
        <f>F275+F294+F297</f>
        <v>19675.5</v>
      </c>
      <c r="G274" s="24">
        <f>G275+G294</f>
        <v>25185</v>
      </c>
      <c r="H274" s="24">
        <f>H275+H294</f>
        <v>17953.599999999999</v>
      </c>
    </row>
    <row r="275" spans="1:8" ht="33" customHeight="1" x14ac:dyDescent="0.2">
      <c r="A275" s="3" t="s">
        <v>201</v>
      </c>
      <c r="B275" s="19" t="s">
        <v>28</v>
      </c>
      <c r="C275" s="17" t="s">
        <v>12</v>
      </c>
      <c r="D275" s="17" t="s">
        <v>397</v>
      </c>
      <c r="E275" s="17"/>
      <c r="F275" s="24">
        <f>F276+F278+F280+F282+F284+F286+F288+F290+F292</f>
        <v>12639.5</v>
      </c>
      <c r="G275" s="24">
        <f>G276+G278+G280+G282+G284+G286+G288+G290+G292</f>
        <v>24685</v>
      </c>
      <c r="H275" s="24">
        <f>H276+H278+H280+H282+H284+H286+H288+H290+H292</f>
        <v>17453.599999999999</v>
      </c>
    </row>
    <row r="276" spans="1:8" ht="45.6" customHeight="1" x14ac:dyDescent="0.2">
      <c r="A276" s="3" t="s">
        <v>708</v>
      </c>
      <c r="B276" s="19" t="s">
        <v>28</v>
      </c>
      <c r="C276" s="17" t="s">
        <v>12</v>
      </c>
      <c r="D276" s="17" t="s">
        <v>707</v>
      </c>
      <c r="E276" s="17"/>
      <c r="F276" s="24">
        <f>F277</f>
        <v>350</v>
      </c>
      <c r="G276" s="24">
        <v>0</v>
      </c>
      <c r="H276" s="24">
        <v>0</v>
      </c>
    </row>
    <row r="277" spans="1:8" ht="47.45" customHeight="1" x14ac:dyDescent="0.2">
      <c r="A277" s="73" t="s">
        <v>181</v>
      </c>
      <c r="B277" s="19" t="s">
        <v>28</v>
      </c>
      <c r="C277" s="17" t="s">
        <v>12</v>
      </c>
      <c r="D277" s="17" t="s">
        <v>707</v>
      </c>
      <c r="E277" s="17" t="s">
        <v>57</v>
      </c>
      <c r="F277" s="24">
        <v>350</v>
      </c>
      <c r="G277" s="24">
        <v>0</v>
      </c>
      <c r="H277" s="24">
        <v>0</v>
      </c>
    </row>
    <row r="278" spans="1:8" ht="33.6" customHeight="1" x14ac:dyDescent="0.2">
      <c r="A278" s="3" t="s">
        <v>710</v>
      </c>
      <c r="B278" s="19" t="s">
        <v>28</v>
      </c>
      <c r="C278" s="17" t="s">
        <v>12</v>
      </c>
      <c r="D278" s="17" t="s">
        <v>709</v>
      </c>
      <c r="E278" s="17"/>
      <c r="F278" s="24">
        <f>F279</f>
        <v>3000</v>
      </c>
      <c r="G278" s="24">
        <v>0</v>
      </c>
      <c r="H278" s="24">
        <v>0</v>
      </c>
    </row>
    <row r="279" spans="1:8" ht="40.9" customHeight="1" x14ac:dyDescent="0.2">
      <c r="A279" s="73" t="s">
        <v>181</v>
      </c>
      <c r="B279" s="19" t="s">
        <v>28</v>
      </c>
      <c r="C279" s="17" t="s">
        <v>12</v>
      </c>
      <c r="D279" s="17" t="s">
        <v>709</v>
      </c>
      <c r="E279" s="17" t="s">
        <v>57</v>
      </c>
      <c r="F279" s="24">
        <v>3000</v>
      </c>
      <c r="G279" s="24">
        <v>0</v>
      </c>
      <c r="H279" s="24">
        <v>0</v>
      </c>
    </row>
    <row r="280" spans="1:8" ht="45.6" customHeight="1" x14ac:dyDescent="0.2">
      <c r="A280" s="73" t="s">
        <v>711</v>
      </c>
      <c r="B280" s="19" t="s">
        <v>28</v>
      </c>
      <c r="C280" s="17" t="s">
        <v>12</v>
      </c>
      <c r="D280" s="17" t="s">
        <v>712</v>
      </c>
      <c r="E280" s="17"/>
      <c r="F280" s="24">
        <f>F281</f>
        <v>50</v>
      </c>
      <c r="G280" s="24">
        <v>0</v>
      </c>
      <c r="H280" s="24">
        <v>0</v>
      </c>
    </row>
    <row r="281" spans="1:8" ht="40.9" customHeight="1" x14ac:dyDescent="0.2">
      <c r="A281" s="73" t="s">
        <v>181</v>
      </c>
      <c r="B281" s="19" t="s">
        <v>28</v>
      </c>
      <c r="C281" s="17" t="s">
        <v>12</v>
      </c>
      <c r="D281" s="17" t="s">
        <v>712</v>
      </c>
      <c r="E281" s="17" t="s">
        <v>57</v>
      </c>
      <c r="F281" s="24">
        <v>50</v>
      </c>
      <c r="G281" s="24">
        <v>0</v>
      </c>
      <c r="H281" s="24">
        <v>0</v>
      </c>
    </row>
    <row r="282" spans="1:8" ht="31.9" customHeight="1" x14ac:dyDescent="0.2">
      <c r="A282" s="73" t="s">
        <v>714</v>
      </c>
      <c r="B282" s="19" t="s">
        <v>28</v>
      </c>
      <c r="C282" s="17" t="s">
        <v>12</v>
      </c>
      <c r="D282" s="17" t="s">
        <v>713</v>
      </c>
      <c r="E282" s="17"/>
      <c r="F282" s="24">
        <f>F283</f>
        <v>1000</v>
      </c>
      <c r="G282" s="24">
        <f>G283</f>
        <v>0</v>
      </c>
      <c r="H282" s="24">
        <f>H283</f>
        <v>0</v>
      </c>
    </row>
    <row r="283" spans="1:8" ht="40.9" customHeight="1" x14ac:dyDescent="0.2">
      <c r="A283" s="73" t="s">
        <v>181</v>
      </c>
      <c r="B283" s="19" t="s">
        <v>28</v>
      </c>
      <c r="C283" s="17" t="s">
        <v>12</v>
      </c>
      <c r="D283" s="17" t="s">
        <v>713</v>
      </c>
      <c r="E283" s="17" t="s">
        <v>57</v>
      </c>
      <c r="F283" s="24">
        <v>1000</v>
      </c>
      <c r="G283" s="24">
        <v>0</v>
      </c>
      <c r="H283" s="24">
        <v>0</v>
      </c>
    </row>
    <row r="284" spans="1:8" ht="28.15" customHeight="1" x14ac:dyDescent="0.2">
      <c r="A284" s="73" t="s">
        <v>650</v>
      </c>
      <c r="B284" s="19" t="s">
        <v>28</v>
      </c>
      <c r="C284" s="17" t="s">
        <v>12</v>
      </c>
      <c r="D284" s="17" t="s">
        <v>649</v>
      </c>
      <c r="E284" s="17"/>
      <c r="F284" s="24">
        <f>F285</f>
        <v>10</v>
      </c>
      <c r="G284" s="24">
        <v>0</v>
      </c>
      <c r="H284" s="24">
        <v>0</v>
      </c>
    </row>
    <row r="285" spans="1:8" ht="40.9" customHeight="1" x14ac:dyDescent="0.2">
      <c r="A285" s="73" t="s">
        <v>181</v>
      </c>
      <c r="B285" s="19" t="s">
        <v>28</v>
      </c>
      <c r="C285" s="17" t="s">
        <v>12</v>
      </c>
      <c r="D285" s="17" t="s">
        <v>649</v>
      </c>
      <c r="E285" s="17" t="s">
        <v>57</v>
      </c>
      <c r="F285" s="24">
        <v>10</v>
      </c>
      <c r="G285" s="24">
        <v>0</v>
      </c>
      <c r="H285" s="24">
        <v>0</v>
      </c>
    </row>
    <row r="286" spans="1:8" ht="87.6" customHeight="1" x14ac:dyDescent="0.2">
      <c r="A286" s="3" t="s">
        <v>493</v>
      </c>
      <c r="B286" s="19" t="s">
        <v>28</v>
      </c>
      <c r="C286" s="17" t="s">
        <v>12</v>
      </c>
      <c r="D286" s="17" t="s">
        <v>492</v>
      </c>
      <c r="E286" s="17"/>
      <c r="F286" s="24">
        <f>F287</f>
        <v>1368.5</v>
      </c>
      <c r="G286" s="24">
        <f>G287</f>
        <v>0</v>
      </c>
      <c r="H286" s="24">
        <v>0</v>
      </c>
    </row>
    <row r="287" spans="1:8" ht="22.9" customHeight="1" x14ac:dyDescent="0.2">
      <c r="A287" s="3" t="s">
        <v>83</v>
      </c>
      <c r="B287" s="19" t="s">
        <v>28</v>
      </c>
      <c r="C287" s="17" t="s">
        <v>12</v>
      </c>
      <c r="D287" s="17" t="s">
        <v>492</v>
      </c>
      <c r="E287" s="17" t="s">
        <v>141</v>
      </c>
      <c r="F287" s="24">
        <v>1368.5</v>
      </c>
      <c r="G287" s="24">
        <v>0</v>
      </c>
      <c r="H287" s="24">
        <v>0</v>
      </c>
    </row>
    <row r="288" spans="1:8" ht="73.150000000000006" customHeight="1" x14ac:dyDescent="0.2">
      <c r="A288" s="145" t="s">
        <v>662</v>
      </c>
      <c r="B288" s="19" t="s">
        <v>28</v>
      </c>
      <c r="C288" s="17" t="s">
        <v>12</v>
      </c>
      <c r="D288" s="17" t="s">
        <v>550</v>
      </c>
      <c r="E288" s="17"/>
      <c r="F288" s="24">
        <f>F289</f>
        <v>2690.7</v>
      </c>
      <c r="G288" s="24">
        <f>G289</f>
        <v>0</v>
      </c>
      <c r="H288" s="24">
        <f>H289</f>
        <v>0</v>
      </c>
    </row>
    <row r="289" spans="1:8" ht="24.6" customHeight="1" x14ac:dyDescent="0.2">
      <c r="A289" s="3" t="s">
        <v>83</v>
      </c>
      <c r="B289" s="55" t="s">
        <v>28</v>
      </c>
      <c r="C289" s="152" t="s">
        <v>12</v>
      </c>
      <c r="D289" s="152" t="s">
        <v>550</v>
      </c>
      <c r="E289" s="152" t="s">
        <v>141</v>
      </c>
      <c r="F289" s="24">
        <v>2690.7</v>
      </c>
      <c r="G289" s="24">
        <v>0</v>
      </c>
      <c r="H289" s="24">
        <v>0</v>
      </c>
    </row>
    <row r="290" spans="1:8" ht="45.75" customHeight="1" x14ac:dyDescent="0.2">
      <c r="A290" s="3" t="s">
        <v>722</v>
      </c>
      <c r="B290" s="55" t="s">
        <v>28</v>
      </c>
      <c r="C290" s="152" t="s">
        <v>12</v>
      </c>
      <c r="D290" s="112" t="s">
        <v>721</v>
      </c>
      <c r="E290" s="152"/>
      <c r="F290" s="24">
        <f>F291</f>
        <v>4170.3</v>
      </c>
      <c r="G290" s="24">
        <f>G291</f>
        <v>24685</v>
      </c>
      <c r="H290" s="24">
        <f>H291</f>
        <v>0</v>
      </c>
    </row>
    <row r="291" spans="1:8" ht="24.6" customHeight="1" x14ac:dyDescent="0.2">
      <c r="A291" s="3" t="s">
        <v>83</v>
      </c>
      <c r="B291" s="55" t="s">
        <v>28</v>
      </c>
      <c r="C291" s="152" t="s">
        <v>12</v>
      </c>
      <c r="D291" s="112" t="s">
        <v>721</v>
      </c>
      <c r="E291" s="112" t="s">
        <v>141</v>
      </c>
      <c r="F291" s="24">
        <v>4170.3</v>
      </c>
      <c r="G291" s="24">
        <v>24685</v>
      </c>
      <c r="H291" s="24">
        <v>0</v>
      </c>
    </row>
    <row r="292" spans="1:8" ht="62.45" customHeight="1" x14ac:dyDescent="0.2">
      <c r="A292" s="3" t="s">
        <v>725</v>
      </c>
      <c r="B292" s="55" t="s">
        <v>28</v>
      </c>
      <c r="C292" s="152" t="s">
        <v>12</v>
      </c>
      <c r="D292" s="112" t="s">
        <v>724</v>
      </c>
      <c r="E292" s="112"/>
      <c r="F292" s="24">
        <f>F293</f>
        <v>0</v>
      </c>
      <c r="G292" s="24">
        <f>G293</f>
        <v>0</v>
      </c>
      <c r="H292" s="24">
        <f>H293</f>
        <v>17453.599999999999</v>
      </c>
    </row>
    <row r="293" spans="1:8" ht="24.6" customHeight="1" x14ac:dyDescent="0.2">
      <c r="A293" s="3" t="s">
        <v>83</v>
      </c>
      <c r="B293" s="55" t="s">
        <v>28</v>
      </c>
      <c r="C293" s="152" t="s">
        <v>12</v>
      </c>
      <c r="D293" s="112" t="s">
        <v>724</v>
      </c>
      <c r="E293" s="112" t="s">
        <v>141</v>
      </c>
      <c r="F293" s="24">
        <v>0</v>
      </c>
      <c r="G293" s="24">
        <v>0</v>
      </c>
      <c r="H293" s="24">
        <v>17453.599999999999</v>
      </c>
    </row>
    <row r="294" spans="1:8" ht="42" customHeight="1" x14ac:dyDescent="0.2">
      <c r="A294" s="3" t="s">
        <v>578</v>
      </c>
      <c r="B294" s="55" t="s">
        <v>28</v>
      </c>
      <c r="C294" s="152" t="s">
        <v>12</v>
      </c>
      <c r="D294" s="17" t="s">
        <v>440</v>
      </c>
      <c r="E294" s="17"/>
      <c r="F294" s="24">
        <f t="shared" ref="F294:H295" si="29">F295</f>
        <v>500</v>
      </c>
      <c r="G294" s="24">
        <f t="shared" si="29"/>
        <v>500</v>
      </c>
      <c r="H294" s="24">
        <f t="shared" si="29"/>
        <v>500</v>
      </c>
    </row>
    <row r="295" spans="1:8" ht="19.149999999999999" customHeight="1" x14ac:dyDescent="0.2">
      <c r="A295" s="3" t="s">
        <v>439</v>
      </c>
      <c r="B295" s="55" t="s">
        <v>28</v>
      </c>
      <c r="C295" s="152" t="s">
        <v>12</v>
      </c>
      <c r="D295" s="17" t="s">
        <v>441</v>
      </c>
      <c r="E295" s="17"/>
      <c r="F295" s="24">
        <f t="shared" si="29"/>
        <v>500</v>
      </c>
      <c r="G295" s="24">
        <f t="shared" si="29"/>
        <v>500</v>
      </c>
      <c r="H295" s="24">
        <f t="shared" si="29"/>
        <v>500</v>
      </c>
    </row>
    <row r="296" spans="1:8" ht="42" customHeight="1" x14ac:dyDescent="0.2">
      <c r="A296" s="3" t="s">
        <v>181</v>
      </c>
      <c r="B296" s="55" t="s">
        <v>28</v>
      </c>
      <c r="C296" s="152" t="s">
        <v>12</v>
      </c>
      <c r="D296" s="17" t="s">
        <v>441</v>
      </c>
      <c r="E296" s="17" t="s">
        <v>57</v>
      </c>
      <c r="F296" s="24">
        <v>500</v>
      </c>
      <c r="G296" s="24">
        <v>500</v>
      </c>
      <c r="H296" s="24">
        <v>500</v>
      </c>
    </row>
    <row r="297" spans="1:8" ht="28.9" customHeight="1" x14ac:dyDescent="0.2">
      <c r="A297" s="3" t="s">
        <v>670</v>
      </c>
      <c r="B297" s="55" t="s">
        <v>28</v>
      </c>
      <c r="C297" s="152" t="s">
        <v>12</v>
      </c>
      <c r="D297" s="17" t="s">
        <v>667</v>
      </c>
      <c r="E297" s="17"/>
      <c r="F297" s="24">
        <f>F298+F300</f>
        <v>6536</v>
      </c>
      <c r="G297" s="24">
        <v>0</v>
      </c>
      <c r="H297" s="24">
        <v>0</v>
      </c>
    </row>
    <row r="298" spans="1:8" ht="26.45" customHeight="1" x14ac:dyDescent="0.2">
      <c r="A298" s="3" t="s">
        <v>669</v>
      </c>
      <c r="B298" s="55" t="s">
        <v>28</v>
      </c>
      <c r="C298" s="152" t="s">
        <v>12</v>
      </c>
      <c r="D298" s="17" t="s">
        <v>668</v>
      </c>
      <c r="E298" s="17"/>
      <c r="F298" s="24">
        <f>F299</f>
        <v>37.1</v>
      </c>
      <c r="G298" s="24">
        <v>0</v>
      </c>
      <c r="H298" s="24">
        <v>0</v>
      </c>
    </row>
    <row r="299" spans="1:8" ht="42" customHeight="1" x14ac:dyDescent="0.2">
      <c r="A299" s="3" t="s">
        <v>181</v>
      </c>
      <c r="B299" s="55" t="s">
        <v>28</v>
      </c>
      <c r="C299" s="152" t="s">
        <v>12</v>
      </c>
      <c r="D299" s="17" t="s">
        <v>668</v>
      </c>
      <c r="E299" s="17" t="s">
        <v>57</v>
      </c>
      <c r="F299" s="24">
        <v>37.1</v>
      </c>
      <c r="G299" s="24">
        <v>0</v>
      </c>
      <c r="H299" s="24">
        <v>0</v>
      </c>
    </row>
    <row r="300" spans="1:8" ht="51" customHeight="1" x14ac:dyDescent="0.2">
      <c r="A300" s="3" t="s">
        <v>772</v>
      </c>
      <c r="B300" s="55" t="s">
        <v>28</v>
      </c>
      <c r="C300" s="152" t="s">
        <v>12</v>
      </c>
      <c r="D300" s="17" t="s">
        <v>771</v>
      </c>
      <c r="E300" s="17"/>
      <c r="F300" s="24">
        <f>F301</f>
        <v>6498.9</v>
      </c>
      <c r="G300" s="24">
        <v>0</v>
      </c>
      <c r="H300" s="24">
        <v>0</v>
      </c>
    </row>
    <row r="301" spans="1:8" ht="63" customHeight="1" x14ac:dyDescent="0.2">
      <c r="A301" s="3" t="s">
        <v>144</v>
      </c>
      <c r="B301" s="55" t="s">
        <v>28</v>
      </c>
      <c r="C301" s="152" t="s">
        <v>12</v>
      </c>
      <c r="D301" s="17" t="s">
        <v>771</v>
      </c>
      <c r="E301" s="17" t="s">
        <v>145</v>
      </c>
      <c r="F301" s="24">
        <v>6498.9</v>
      </c>
      <c r="G301" s="24">
        <v>0</v>
      </c>
      <c r="H301" s="24">
        <v>0</v>
      </c>
    </row>
    <row r="302" spans="1:8" s="42" customFormat="1" ht="51.6" customHeight="1" x14ac:dyDescent="0.2">
      <c r="A302" s="145" t="s">
        <v>740</v>
      </c>
      <c r="B302" s="34" t="s">
        <v>28</v>
      </c>
      <c r="C302" s="7" t="s">
        <v>12</v>
      </c>
      <c r="D302" s="7" t="s">
        <v>176</v>
      </c>
      <c r="E302" s="7"/>
      <c r="F302" s="20">
        <f>F303+F309+F314+F317+F322+F306</f>
        <v>156392.79999999999</v>
      </c>
      <c r="G302" s="20">
        <f>G303+G309+G314+G317+G322+G306</f>
        <v>6000</v>
      </c>
      <c r="H302" s="20">
        <f>H303+H309+H314+H317+H322+H306</f>
        <v>6000</v>
      </c>
    </row>
    <row r="303" spans="1:8" s="42" customFormat="1" ht="57.75" customHeight="1" x14ac:dyDescent="0.2">
      <c r="A303" s="3" t="s">
        <v>555</v>
      </c>
      <c r="B303" s="34" t="s">
        <v>28</v>
      </c>
      <c r="C303" s="7" t="s">
        <v>12</v>
      </c>
      <c r="D303" s="7" t="s">
        <v>178</v>
      </c>
      <c r="E303" s="7"/>
      <c r="F303" s="20">
        <f t="shared" ref="F303:H304" si="30">F304</f>
        <v>1000</v>
      </c>
      <c r="G303" s="20">
        <f t="shared" si="30"/>
        <v>1000</v>
      </c>
      <c r="H303" s="20">
        <f t="shared" si="30"/>
        <v>1000</v>
      </c>
    </row>
    <row r="304" spans="1:8" s="42" customFormat="1" ht="28.15" customHeight="1" x14ac:dyDescent="0.2">
      <c r="A304" s="3" t="s">
        <v>556</v>
      </c>
      <c r="B304" s="34" t="s">
        <v>28</v>
      </c>
      <c r="C304" s="7" t="s">
        <v>12</v>
      </c>
      <c r="D304" s="7" t="s">
        <v>213</v>
      </c>
      <c r="E304" s="7"/>
      <c r="F304" s="20">
        <f t="shared" si="30"/>
        <v>1000</v>
      </c>
      <c r="G304" s="20">
        <f t="shared" si="30"/>
        <v>1000</v>
      </c>
      <c r="H304" s="20">
        <f t="shared" si="30"/>
        <v>1000</v>
      </c>
    </row>
    <row r="305" spans="1:8" s="42" customFormat="1" ht="39.6" customHeight="1" x14ac:dyDescent="0.2">
      <c r="A305" s="79" t="s">
        <v>181</v>
      </c>
      <c r="B305" s="34" t="s">
        <v>28</v>
      </c>
      <c r="C305" s="7" t="s">
        <v>12</v>
      </c>
      <c r="D305" s="7" t="s">
        <v>213</v>
      </c>
      <c r="E305" s="7" t="s">
        <v>57</v>
      </c>
      <c r="F305" s="20">
        <v>1000</v>
      </c>
      <c r="G305" s="20">
        <v>1000</v>
      </c>
      <c r="H305" s="20">
        <v>1000</v>
      </c>
    </row>
    <row r="306" spans="1:8" s="42" customFormat="1" ht="39.6" customHeight="1" x14ac:dyDescent="0.2">
      <c r="A306" s="3" t="s">
        <v>612</v>
      </c>
      <c r="B306" s="34" t="s">
        <v>28</v>
      </c>
      <c r="C306" s="7" t="s">
        <v>12</v>
      </c>
      <c r="D306" s="7" t="s">
        <v>442</v>
      </c>
      <c r="E306" s="216"/>
      <c r="F306" s="241">
        <f t="shared" ref="F306:H307" si="31">F307</f>
        <v>1000</v>
      </c>
      <c r="G306" s="241">
        <f t="shared" si="31"/>
        <v>1000</v>
      </c>
      <c r="H306" s="241">
        <f t="shared" si="31"/>
        <v>1000</v>
      </c>
    </row>
    <row r="307" spans="1:8" s="42" customFormat="1" ht="60" customHeight="1" x14ac:dyDescent="0.2">
      <c r="A307" s="3" t="s">
        <v>613</v>
      </c>
      <c r="B307" s="203" t="s">
        <v>28</v>
      </c>
      <c r="C307" s="112" t="s">
        <v>12</v>
      </c>
      <c r="D307" s="112" t="s">
        <v>614</v>
      </c>
      <c r="E307" s="216"/>
      <c r="F307" s="241">
        <f t="shared" si="31"/>
        <v>1000</v>
      </c>
      <c r="G307" s="241">
        <f t="shared" si="31"/>
        <v>1000</v>
      </c>
      <c r="H307" s="241">
        <f t="shared" si="31"/>
        <v>1000</v>
      </c>
    </row>
    <row r="308" spans="1:8" s="42" customFormat="1" ht="61.9" customHeight="1" x14ac:dyDescent="0.2">
      <c r="A308" s="3" t="s">
        <v>144</v>
      </c>
      <c r="B308" s="203" t="s">
        <v>28</v>
      </c>
      <c r="C308" s="112" t="s">
        <v>12</v>
      </c>
      <c r="D308" s="112" t="s">
        <v>614</v>
      </c>
      <c r="E308" s="216" t="s">
        <v>145</v>
      </c>
      <c r="F308" s="241">
        <v>1000</v>
      </c>
      <c r="G308" s="20">
        <v>1000</v>
      </c>
      <c r="H308" s="20">
        <v>1000</v>
      </c>
    </row>
    <row r="309" spans="1:8" s="42" customFormat="1" ht="34.5" customHeight="1" x14ac:dyDescent="0.2">
      <c r="A309" s="145" t="s">
        <v>560</v>
      </c>
      <c r="B309" s="203" t="s">
        <v>28</v>
      </c>
      <c r="C309" s="112" t="s">
        <v>12</v>
      </c>
      <c r="D309" s="112" t="s">
        <v>444</v>
      </c>
      <c r="E309" s="216"/>
      <c r="F309" s="241">
        <f>F311+F312</f>
        <v>2078</v>
      </c>
      <c r="G309" s="20">
        <f>G310</f>
        <v>2000</v>
      </c>
      <c r="H309" s="20">
        <f>H310</f>
        <v>2000</v>
      </c>
    </row>
    <row r="310" spans="1:8" s="42" customFormat="1" ht="16.149999999999999" customHeight="1" x14ac:dyDescent="0.2">
      <c r="A310" s="145" t="s">
        <v>446</v>
      </c>
      <c r="B310" s="203" t="s">
        <v>28</v>
      </c>
      <c r="C310" s="112" t="s">
        <v>12</v>
      </c>
      <c r="D310" s="112" t="s">
        <v>445</v>
      </c>
      <c r="E310" s="216"/>
      <c r="F310" s="241">
        <f>F311</f>
        <v>2000</v>
      </c>
      <c r="G310" s="20">
        <f>G311</f>
        <v>2000</v>
      </c>
      <c r="H310" s="241">
        <f>H311</f>
        <v>2000</v>
      </c>
    </row>
    <row r="311" spans="1:8" s="42" customFormat="1" ht="39.75" customHeight="1" x14ac:dyDescent="0.2">
      <c r="A311" s="3" t="s">
        <v>181</v>
      </c>
      <c r="B311" s="203" t="s">
        <v>28</v>
      </c>
      <c r="C311" s="112" t="s">
        <v>12</v>
      </c>
      <c r="D311" s="112" t="s">
        <v>445</v>
      </c>
      <c r="E311" s="216" t="s">
        <v>57</v>
      </c>
      <c r="F311" s="241">
        <v>2000</v>
      </c>
      <c r="G311" s="20">
        <v>2000</v>
      </c>
      <c r="H311" s="20">
        <v>2000</v>
      </c>
    </row>
    <row r="312" spans="1:8" s="42" customFormat="1" ht="34.15" customHeight="1" x14ac:dyDescent="0.2">
      <c r="A312" s="3" t="s">
        <v>634</v>
      </c>
      <c r="B312" s="203" t="s">
        <v>28</v>
      </c>
      <c r="C312" s="112" t="s">
        <v>12</v>
      </c>
      <c r="D312" s="112" t="s">
        <v>633</v>
      </c>
      <c r="E312" s="216"/>
      <c r="F312" s="241">
        <f>F313</f>
        <v>78</v>
      </c>
      <c r="G312" s="20">
        <v>0</v>
      </c>
      <c r="H312" s="20">
        <v>0</v>
      </c>
    </row>
    <row r="313" spans="1:8" s="42" customFormat="1" ht="39.75" customHeight="1" x14ac:dyDescent="0.2">
      <c r="A313" s="3" t="s">
        <v>181</v>
      </c>
      <c r="B313" s="203" t="s">
        <v>28</v>
      </c>
      <c r="C313" s="112" t="s">
        <v>12</v>
      </c>
      <c r="D313" s="112" t="s">
        <v>633</v>
      </c>
      <c r="E313" s="216" t="s">
        <v>57</v>
      </c>
      <c r="F313" s="241">
        <v>78</v>
      </c>
      <c r="G313" s="20">
        <v>0</v>
      </c>
      <c r="H313" s="20">
        <v>0</v>
      </c>
    </row>
    <row r="314" spans="1:8" s="42" customFormat="1" ht="36" customHeight="1" x14ac:dyDescent="0.2">
      <c r="A314" s="3" t="s">
        <v>411</v>
      </c>
      <c r="B314" s="34" t="s">
        <v>28</v>
      </c>
      <c r="C314" s="7" t="s">
        <v>12</v>
      </c>
      <c r="D314" s="7" t="s">
        <v>410</v>
      </c>
      <c r="E314" s="7"/>
      <c r="F314" s="20">
        <f t="shared" ref="F314:H315" si="32">F315</f>
        <v>149014.79999999999</v>
      </c>
      <c r="G314" s="20">
        <f t="shared" si="32"/>
        <v>0</v>
      </c>
      <c r="H314" s="20">
        <f t="shared" si="32"/>
        <v>0</v>
      </c>
    </row>
    <row r="315" spans="1:8" s="42" customFormat="1" ht="42.6" customHeight="1" x14ac:dyDescent="0.2">
      <c r="A315" s="3" t="s">
        <v>652</v>
      </c>
      <c r="B315" s="34" t="s">
        <v>28</v>
      </c>
      <c r="C315" s="7" t="s">
        <v>12</v>
      </c>
      <c r="D315" s="7" t="s">
        <v>651</v>
      </c>
      <c r="E315" s="7"/>
      <c r="F315" s="20">
        <f t="shared" si="32"/>
        <v>149014.79999999999</v>
      </c>
      <c r="G315" s="20">
        <f t="shared" si="32"/>
        <v>0</v>
      </c>
      <c r="H315" s="20">
        <f t="shared" si="32"/>
        <v>0</v>
      </c>
    </row>
    <row r="316" spans="1:8" s="42" customFormat="1" ht="19.149999999999999" customHeight="1" x14ac:dyDescent="0.2">
      <c r="A316" s="3" t="s">
        <v>83</v>
      </c>
      <c r="B316" s="34" t="s">
        <v>28</v>
      </c>
      <c r="C316" s="7" t="s">
        <v>12</v>
      </c>
      <c r="D316" s="7" t="s">
        <v>651</v>
      </c>
      <c r="E316" s="7" t="s">
        <v>141</v>
      </c>
      <c r="F316" s="20">
        <v>149014.79999999999</v>
      </c>
      <c r="G316" s="20">
        <v>0</v>
      </c>
      <c r="H316" s="20">
        <v>0</v>
      </c>
    </row>
    <row r="317" spans="1:8" s="42" customFormat="1" ht="32.450000000000003" customHeight="1" x14ac:dyDescent="0.2">
      <c r="A317" s="3" t="s">
        <v>448</v>
      </c>
      <c r="B317" s="34" t="s">
        <v>28</v>
      </c>
      <c r="C317" s="7" t="s">
        <v>12</v>
      </c>
      <c r="D317" s="17" t="s">
        <v>449</v>
      </c>
      <c r="E317" s="7"/>
      <c r="F317" s="20">
        <f>F318+F320</f>
        <v>2300</v>
      </c>
      <c r="G317" s="20">
        <f>G318</f>
        <v>1000</v>
      </c>
      <c r="H317" s="20">
        <f>H318</f>
        <v>1000</v>
      </c>
    </row>
    <row r="318" spans="1:8" s="42" customFormat="1" ht="33" customHeight="1" x14ac:dyDescent="0.2">
      <c r="A318" s="3" t="s">
        <v>468</v>
      </c>
      <c r="B318" s="34" t="s">
        <v>28</v>
      </c>
      <c r="C318" s="7" t="s">
        <v>12</v>
      </c>
      <c r="D318" s="17" t="s">
        <v>469</v>
      </c>
      <c r="E318" s="7"/>
      <c r="F318" s="20">
        <f>F319</f>
        <v>1000</v>
      </c>
      <c r="G318" s="20">
        <f>G319</f>
        <v>1000</v>
      </c>
      <c r="H318" s="20">
        <f>H319</f>
        <v>1000</v>
      </c>
    </row>
    <row r="319" spans="1:8" s="42" customFormat="1" ht="45" customHeight="1" x14ac:dyDescent="0.2">
      <c r="A319" s="3" t="s">
        <v>181</v>
      </c>
      <c r="B319" s="34" t="s">
        <v>28</v>
      </c>
      <c r="C319" s="7" t="s">
        <v>12</v>
      </c>
      <c r="D319" s="17" t="s">
        <v>469</v>
      </c>
      <c r="E319" s="7" t="s">
        <v>57</v>
      </c>
      <c r="F319" s="20">
        <v>1000</v>
      </c>
      <c r="G319" s="20">
        <v>1000</v>
      </c>
      <c r="H319" s="20">
        <v>1000</v>
      </c>
    </row>
    <row r="320" spans="1:8" s="42" customFormat="1" ht="73.150000000000006" customHeight="1" x14ac:dyDescent="0.2">
      <c r="A320" s="3" t="s">
        <v>770</v>
      </c>
      <c r="B320" s="34" t="s">
        <v>28</v>
      </c>
      <c r="C320" s="7" t="s">
        <v>12</v>
      </c>
      <c r="D320" s="17" t="s">
        <v>769</v>
      </c>
      <c r="E320" s="7"/>
      <c r="F320" s="20">
        <f>F321</f>
        <v>1300</v>
      </c>
      <c r="G320" s="20">
        <v>0</v>
      </c>
      <c r="H320" s="20">
        <v>0</v>
      </c>
    </row>
    <row r="321" spans="1:8" s="42" customFormat="1" ht="58.15" customHeight="1" x14ac:dyDescent="0.2">
      <c r="A321" s="3" t="s">
        <v>144</v>
      </c>
      <c r="B321" s="34" t="s">
        <v>28</v>
      </c>
      <c r="C321" s="7" t="s">
        <v>12</v>
      </c>
      <c r="D321" s="17" t="s">
        <v>769</v>
      </c>
      <c r="E321" s="7" t="s">
        <v>145</v>
      </c>
      <c r="F321" s="20">
        <v>1300</v>
      </c>
      <c r="G321" s="20">
        <v>0</v>
      </c>
      <c r="H321" s="20">
        <v>0</v>
      </c>
    </row>
    <row r="322" spans="1:8" s="42" customFormat="1" ht="30.6" customHeight="1" x14ac:dyDescent="0.2">
      <c r="A322" s="3" t="s">
        <v>481</v>
      </c>
      <c r="B322" s="34" t="s">
        <v>28</v>
      </c>
      <c r="C322" s="7" t="s">
        <v>12</v>
      </c>
      <c r="D322" s="17" t="s">
        <v>479</v>
      </c>
      <c r="E322" s="7"/>
      <c r="F322" s="20">
        <f t="shared" ref="F322:H323" si="33">F323</f>
        <v>1000</v>
      </c>
      <c r="G322" s="20">
        <f t="shared" si="33"/>
        <v>1000</v>
      </c>
      <c r="H322" s="20">
        <f t="shared" si="33"/>
        <v>1000</v>
      </c>
    </row>
    <row r="323" spans="1:8" s="42" customFormat="1" ht="28.9" customHeight="1" x14ac:dyDescent="0.2">
      <c r="A323" s="3" t="s">
        <v>557</v>
      </c>
      <c r="B323" s="34" t="s">
        <v>28</v>
      </c>
      <c r="C323" s="7" t="s">
        <v>12</v>
      </c>
      <c r="D323" s="17" t="s">
        <v>480</v>
      </c>
      <c r="E323" s="7"/>
      <c r="F323" s="20">
        <f t="shared" si="33"/>
        <v>1000</v>
      </c>
      <c r="G323" s="20">
        <f t="shared" si="33"/>
        <v>1000</v>
      </c>
      <c r="H323" s="20">
        <f t="shared" si="33"/>
        <v>1000</v>
      </c>
    </row>
    <row r="324" spans="1:8" s="42" customFormat="1" ht="45" customHeight="1" x14ac:dyDescent="0.2">
      <c r="A324" s="3" t="s">
        <v>181</v>
      </c>
      <c r="B324" s="34" t="s">
        <v>28</v>
      </c>
      <c r="C324" s="7" t="s">
        <v>12</v>
      </c>
      <c r="D324" s="17" t="s">
        <v>480</v>
      </c>
      <c r="E324" s="7" t="s">
        <v>57</v>
      </c>
      <c r="F324" s="20">
        <v>1000</v>
      </c>
      <c r="G324" s="20">
        <v>1000</v>
      </c>
      <c r="H324" s="20">
        <v>1000</v>
      </c>
    </row>
    <row r="325" spans="1:8" ht="22.15" customHeight="1" x14ac:dyDescent="0.2">
      <c r="A325" s="85" t="s">
        <v>166</v>
      </c>
      <c r="B325" s="15" t="s">
        <v>28</v>
      </c>
      <c r="C325" s="16" t="s">
        <v>14</v>
      </c>
      <c r="D325" s="7"/>
      <c r="E325" s="7"/>
      <c r="F325" s="23">
        <f>F326+F358+F350</f>
        <v>40153.5</v>
      </c>
      <c r="G325" s="23">
        <f>G326+G358+G350</f>
        <v>13108.400000000001</v>
      </c>
      <c r="H325" s="23">
        <f>H326+H358+H350</f>
        <v>13108.400000000001</v>
      </c>
    </row>
    <row r="326" spans="1:8" ht="57.4" customHeight="1" x14ac:dyDescent="0.2">
      <c r="A326" s="86" t="s">
        <v>741</v>
      </c>
      <c r="B326" s="184" t="s">
        <v>28</v>
      </c>
      <c r="C326" s="58" t="s">
        <v>14</v>
      </c>
      <c r="D326" s="7" t="s">
        <v>167</v>
      </c>
      <c r="E326" s="7"/>
      <c r="F326" s="20">
        <f>F343+F332+F327</f>
        <v>18321.599999999999</v>
      </c>
      <c r="G326" s="20">
        <f>G343</f>
        <v>0</v>
      </c>
      <c r="H326" s="20">
        <f>H343</f>
        <v>0</v>
      </c>
    </row>
    <row r="327" spans="1:8" ht="31.9" customHeight="1" x14ac:dyDescent="0.2">
      <c r="A327" s="145" t="s">
        <v>615</v>
      </c>
      <c r="B327" s="184" t="s">
        <v>28</v>
      </c>
      <c r="C327" s="58" t="s">
        <v>14</v>
      </c>
      <c r="D327" s="7" t="s">
        <v>616</v>
      </c>
      <c r="E327" s="7"/>
      <c r="F327" s="20">
        <f>F328+F330</f>
        <v>65</v>
      </c>
      <c r="G327" s="20">
        <v>0</v>
      </c>
      <c r="H327" s="20">
        <v>0</v>
      </c>
    </row>
    <row r="328" spans="1:8" ht="44.45" customHeight="1" x14ac:dyDescent="0.2">
      <c r="A328" s="145" t="s">
        <v>617</v>
      </c>
      <c r="B328" s="184" t="s">
        <v>28</v>
      </c>
      <c r="C328" s="58" t="s">
        <v>14</v>
      </c>
      <c r="D328" s="7" t="s">
        <v>618</v>
      </c>
      <c r="E328" s="7"/>
      <c r="F328" s="20">
        <f>F329</f>
        <v>50</v>
      </c>
      <c r="G328" s="20">
        <v>0</v>
      </c>
      <c r="H328" s="20">
        <v>0</v>
      </c>
    </row>
    <row r="329" spans="1:8" ht="43.9" customHeight="1" x14ac:dyDescent="0.2">
      <c r="A329" s="3" t="s">
        <v>181</v>
      </c>
      <c r="B329" s="184" t="s">
        <v>28</v>
      </c>
      <c r="C329" s="58" t="s">
        <v>14</v>
      </c>
      <c r="D329" s="7" t="s">
        <v>618</v>
      </c>
      <c r="E329" s="7" t="s">
        <v>57</v>
      </c>
      <c r="F329" s="20">
        <v>50</v>
      </c>
      <c r="G329" s="20">
        <v>0</v>
      </c>
      <c r="H329" s="20">
        <v>0</v>
      </c>
    </row>
    <row r="330" spans="1:8" ht="31.15" customHeight="1" x14ac:dyDescent="0.2">
      <c r="A330" s="3" t="s">
        <v>447</v>
      </c>
      <c r="B330" s="184" t="s">
        <v>28</v>
      </c>
      <c r="C330" s="58" t="s">
        <v>14</v>
      </c>
      <c r="D330" s="7" t="s">
        <v>704</v>
      </c>
      <c r="E330" s="7"/>
      <c r="F330" s="20">
        <f>F331</f>
        <v>15</v>
      </c>
      <c r="G330" s="20">
        <v>0</v>
      </c>
      <c r="H330" s="20">
        <v>0</v>
      </c>
    </row>
    <row r="331" spans="1:8" ht="43.9" customHeight="1" x14ac:dyDescent="0.2">
      <c r="A331" s="3" t="s">
        <v>181</v>
      </c>
      <c r="B331" s="184" t="s">
        <v>28</v>
      </c>
      <c r="C331" s="58" t="s">
        <v>14</v>
      </c>
      <c r="D331" s="7" t="s">
        <v>704</v>
      </c>
      <c r="E331" s="7" t="s">
        <v>57</v>
      </c>
      <c r="F331" s="20">
        <v>15</v>
      </c>
      <c r="G331" s="20">
        <v>0</v>
      </c>
      <c r="H331" s="20">
        <v>0</v>
      </c>
    </row>
    <row r="332" spans="1:8" ht="33.6" customHeight="1" x14ac:dyDescent="0.2">
      <c r="A332" s="3" t="s">
        <v>470</v>
      </c>
      <c r="B332" s="184" t="s">
        <v>28</v>
      </c>
      <c r="C332" s="58" t="s">
        <v>14</v>
      </c>
      <c r="D332" s="7" t="s">
        <v>471</v>
      </c>
      <c r="E332" s="7"/>
      <c r="F332" s="20">
        <f>F339+F337+F333+F335+F341</f>
        <v>8931.5</v>
      </c>
      <c r="G332" s="20">
        <v>0</v>
      </c>
      <c r="H332" s="20">
        <v>0</v>
      </c>
    </row>
    <row r="333" spans="1:8" ht="34.9" customHeight="1" x14ac:dyDescent="0.2">
      <c r="A333" s="145" t="s">
        <v>586</v>
      </c>
      <c r="B333" s="184" t="s">
        <v>28</v>
      </c>
      <c r="C333" s="58" t="s">
        <v>14</v>
      </c>
      <c r="D333" s="7" t="s">
        <v>585</v>
      </c>
      <c r="E333" s="7"/>
      <c r="F333" s="20">
        <f>F334</f>
        <v>0</v>
      </c>
      <c r="G333" s="20">
        <v>0</v>
      </c>
      <c r="H333" s="20">
        <v>0</v>
      </c>
    </row>
    <row r="334" spans="1:8" ht="45.6" customHeight="1" x14ac:dyDescent="0.2">
      <c r="A334" s="3" t="s">
        <v>181</v>
      </c>
      <c r="B334" s="184" t="s">
        <v>28</v>
      </c>
      <c r="C334" s="58" t="s">
        <v>14</v>
      </c>
      <c r="D334" s="7" t="s">
        <v>585</v>
      </c>
      <c r="E334" s="7" t="s">
        <v>57</v>
      </c>
      <c r="F334" s="20">
        <v>0</v>
      </c>
      <c r="G334" s="20">
        <v>0</v>
      </c>
      <c r="H334" s="20">
        <v>0</v>
      </c>
    </row>
    <row r="335" spans="1:8" ht="36" customHeight="1" x14ac:dyDescent="0.2">
      <c r="A335" s="3" t="s">
        <v>620</v>
      </c>
      <c r="B335" s="184" t="s">
        <v>28</v>
      </c>
      <c r="C335" s="58" t="s">
        <v>14</v>
      </c>
      <c r="D335" s="7" t="s">
        <v>619</v>
      </c>
      <c r="E335" s="7"/>
      <c r="F335" s="20">
        <f>F336</f>
        <v>0</v>
      </c>
      <c r="G335" s="20">
        <v>0</v>
      </c>
      <c r="H335" s="20">
        <v>0</v>
      </c>
    </row>
    <row r="336" spans="1:8" ht="45.6" customHeight="1" x14ac:dyDescent="0.2">
      <c r="A336" s="3" t="s">
        <v>181</v>
      </c>
      <c r="B336" s="184" t="s">
        <v>28</v>
      </c>
      <c r="C336" s="58" t="s">
        <v>14</v>
      </c>
      <c r="D336" s="7" t="s">
        <v>619</v>
      </c>
      <c r="E336" s="7" t="s">
        <v>57</v>
      </c>
      <c r="F336" s="20">
        <v>0</v>
      </c>
      <c r="G336" s="20">
        <v>0</v>
      </c>
      <c r="H336" s="20">
        <v>0</v>
      </c>
    </row>
    <row r="337" spans="1:8" ht="33.6" customHeight="1" x14ac:dyDescent="0.2">
      <c r="A337" s="145" t="s">
        <v>447</v>
      </c>
      <c r="B337" s="184" t="s">
        <v>28</v>
      </c>
      <c r="C337" s="58" t="s">
        <v>14</v>
      </c>
      <c r="D337" s="7" t="s">
        <v>584</v>
      </c>
      <c r="E337" s="7"/>
      <c r="F337" s="20">
        <f>F338</f>
        <v>10</v>
      </c>
      <c r="G337" s="20">
        <v>0</v>
      </c>
      <c r="H337" s="20">
        <v>0</v>
      </c>
    </row>
    <row r="338" spans="1:8" ht="43.15" customHeight="1" x14ac:dyDescent="0.2">
      <c r="A338" s="3" t="s">
        <v>181</v>
      </c>
      <c r="B338" s="184" t="s">
        <v>28</v>
      </c>
      <c r="C338" s="58" t="s">
        <v>14</v>
      </c>
      <c r="D338" s="7" t="s">
        <v>584</v>
      </c>
      <c r="E338" s="7" t="s">
        <v>57</v>
      </c>
      <c r="F338" s="20">
        <v>10</v>
      </c>
      <c r="G338" s="20">
        <v>0</v>
      </c>
      <c r="H338" s="20">
        <v>0</v>
      </c>
    </row>
    <row r="339" spans="1:8" ht="48.75" customHeight="1" x14ac:dyDescent="0.2">
      <c r="A339" s="145" t="s">
        <v>548</v>
      </c>
      <c r="B339" s="184" t="s">
        <v>28</v>
      </c>
      <c r="C339" s="58" t="s">
        <v>14</v>
      </c>
      <c r="D339" s="7" t="s">
        <v>547</v>
      </c>
      <c r="E339" s="7"/>
      <c r="F339" s="20">
        <f>F340</f>
        <v>8901.5</v>
      </c>
      <c r="G339" s="20">
        <v>0</v>
      </c>
      <c r="H339" s="20">
        <v>0</v>
      </c>
    </row>
    <row r="340" spans="1:8" ht="45.75" customHeight="1" x14ac:dyDescent="0.2">
      <c r="A340" s="80" t="s">
        <v>181</v>
      </c>
      <c r="B340" s="184" t="s">
        <v>28</v>
      </c>
      <c r="C340" s="58" t="s">
        <v>14</v>
      </c>
      <c r="D340" s="7" t="s">
        <v>547</v>
      </c>
      <c r="E340" s="7" t="s">
        <v>57</v>
      </c>
      <c r="F340" s="20">
        <v>8901.5</v>
      </c>
      <c r="G340" s="20">
        <v>0</v>
      </c>
      <c r="H340" s="20">
        <v>0</v>
      </c>
    </row>
    <row r="341" spans="1:8" ht="45.75" customHeight="1" x14ac:dyDescent="0.2">
      <c r="A341" s="3" t="s">
        <v>622</v>
      </c>
      <c r="B341" s="184" t="s">
        <v>28</v>
      </c>
      <c r="C341" s="58" t="s">
        <v>14</v>
      </c>
      <c r="D341" s="7" t="s">
        <v>621</v>
      </c>
      <c r="E341" s="7"/>
      <c r="F341" s="20">
        <f>F342</f>
        <v>20</v>
      </c>
      <c r="G341" s="20">
        <v>0</v>
      </c>
      <c r="H341" s="20">
        <v>0</v>
      </c>
    </row>
    <row r="342" spans="1:8" ht="45.75" customHeight="1" x14ac:dyDescent="0.2">
      <c r="A342" s="3" t="s">
        <v>181</v>
      </c>
      <c r="B342" s="184" t="s">
        <v>28</v>
      </c>
      <c r="C342" s="58" t="s">
        <v>14</v>
      </c>
      <c r="D342" s="7" t="s">
        <v>621</v>
      </c>
      <c r="E342" s="7" t="s">
        <v>57</v>
      </c>
      <c r="F342" s="20">
        <v>20</v>
      </c>
      <c r="G342" s="20">
        <v>0</v>
      </c>
      <c r="H342" s="20">
        <v>0</v>
      </c>
    </row>
    <row r="343" spans="1:8" ht="43.15" customHeight="1" x14ac:dyDescent="0.2">
      <c r="A343" s="80" t="s">
        <v>203</v>
      </c>
      <c r="B343" s="34" t="s">
        <v>28</v>
      </c>
      <c r="C343" s="7" t="s">
        <v>14</v>
      </c>
      <c r="D343" s="7" t="s">
        <v>185</v>
      </c>
      <c r="E343" s="7"/>
      <c r="F343" s="20">
        <f>F344+F346+F348</f>
        <v>9325.0999999999985</v>
      </c>
      <c r="G343" s="20">
        <f>G344</f>
        <v>0</v>
      </c>
      <c r="H343" s="20">
        <f>H344</f>
        <v>0</v>
      </c>
    </row>
    <row r="344" spans="1:8" ht="40.15" customHeight="1" x14ac:dyDescent="0.2">
      <c r="A344" s="79" t="s">
        <v>757</v>
      </c>
      <c r="B344" s="34" t="s">
        <v>28</v>
      </c>
      <c r="C344" s="7" t="s">
        <v>14</v>
      </c>
      <c r="D344" s="7" t="s">
        <v>756</v>
      </c>
      <c r="E344" s="7"/>
      <c r="F344" s="241">
        <f>F345</f>
        <v>2448.9</v>
      </c>
      <c r="G344" s="241">
        <f>G345</f>
        <v>0</v>
      </c>
      <c r="H344" s="241">
        <f>H345</f>
        <v>0</v>
      </c>
    </row>
    <row r="345" spans="1:8" ht="40.9" customHeight="1" x14ac:dyDescent="0.2">
      <c r="A345" s="3" t="s">
        <v>181</v>
      </c>
      <c r="B345" s="34" t="s">
        <v>28</v>
      </c>
      <c r="C345" s="7" t="s">
        <v>14</v>
      </c>
      <c r="D345" s="7" t="s">
        <v>756</v>
      </c>
      <c r="E345" s="7" t="s">
        <v>57</v>
      </c>
      <c r="F345" s="241">
        <v>2448.9</v>
      </c>
      <c r="G345" s="241">
        <v>0</v>
      </c>
      <c r="H345" s="241">
        <v>0</v>
      </c>
    </row>
    <row r="346" spans="1:8" ht="40.15" customHeight="1" x14ac:dyDescent="0.2">
      <c r="A346" s="3" t="s">
        <v>682</v>
      </c>
      <c r="B346" s="34" t="s">
        <v>28</v>
      </c>
      <c r="C346" s="7" t="s">
        <v>14</v>
      </c>
      <c r="D346" s="7" t="s">
        <v>681</v>
      </c>
      <c r="E346" s="7"/>
      <c r="F346" s="241">
        <f>F347</f>
        <v>3044</v>
      </c>
      <c r="G346" s="241">
        <f>G347</f>
        <v>0</v>
      </c>
      <c r="H346" s="241">
        <f>H347</f>
        <v>0</v>
      </c>
    </row>
    <row r="347" spans="1:8" ht="40.9" customHeight="1" x14ac:dyDescent="0.2">
      <c r="A347" s="3" t="s">
        <v>181</v>
      </c>
      <c r="B347" s="34" t="s">
        <v>28</v>
      </c>
      <c r="C347" s="7" t="s">
        <v>14</v>
      </c>
      <c r="D347" s="7" t="s">
        <v>681</v>
      </c>
      <c r="E347" s="7" t="s">
        <v>57</v>
      </c>
      <c r="F347" s="241">
        <v>3044</v>
      </c>
      <c r="G347" s="241">
        <v>0</v>
      </c>
      <c r="H347" s="241">
        <v>0</v>
      </c>
    </row>
    <row r="348" spans="1:8" ht="30.6" customHeight="1" x14ac:dyDescent="0.2">
      <c r="A348" s="3" t="s">
        <v>759</v>
      </c>
      <c r="B348" s="34" t="s">
        <v>28</v>
      </c>
      <c r="C348" s="7" t="s">
        <v>14</v>
      </c>
      <c r="D348" s="7" t="s">
        <v>758</v>
      </c>
      <c r="E348" s="7"/>
      <c r="F348" s="241">
        <f>F349</f>
        <v>3832.2</v>
      </c>
      <c r="G348" s="241">
        <f>G349</f>
        <v>0</v>
      </c>
      <c r="H348" s="241">
        <f>H349</f>
        <v>0</v>
      </c>
    </row>
    <row r="349" spans="1:8" ht="40.9" customHeight="1" x14ac:dyDescent="0.2">
      <c r="A349" s="3" t="s">
        <v>181</v>
      </c>
      <c r="B349" s="34" t="s">
        <v>28</v>
      </c>
      <c r="C349" s="7" t="s">
        <v>14</v>
      </c>
      <c r="D349" s="7" t="s">
        <v>758</v>
      </c>
      <c r="E349" s="7" t="s">
        <v>57</v>
      </c>
      <c r="F349" s="241">
        <v>3832.2</v>
      </c>
      <c r="G349" s="241">
        <v>0</v>
      </c>
      <c r="H349" s="241">
        <v>0</v>
      </c>
    </row>
    <row r="350" spans="1:8" ht="40.9" customHeight="1" x14ac:dyDescent="0.2">
      <c r="A350" s="3" t="s">
        <v>736</v>
      </c>
      <c r="B350" s="34" t="s">
        <v>28</v>
      </c>
      <c r="C350" s="7" t="s">
        <v>14</v>
      </c>
      <c r="D350" s="7" t="s">
        <v>206</v>
      </c>
      <c r="E350" s="7"/>
      <c r="F350" s="241">
        <f>F351</f>
        <v>11869.8</v>
      </c>
      <c r="G350" s="241">
        <f>G351</f>
        <v>3326.3</v>
      </c>
      <c r="H350" s="241">
        <f>H351</f>
        <v>3326.3</v>
      </c>
    </row>
    <row r="351" spans="1:8" ht="31.15" customHeight="1" x14ac:dyDescent="0.2">
      <c r="A351" s="3" t="s">
        <v>514</v>
      </c>
      <c r="B351" s="34" t="s">
        <v>28</v>
      </c>
      <c r="C351" s="7" t="s">
        <v>14</v>
      </c>
      <c r="D351" s="7" t="s">
        <v>517</v>
      </c>
      <c r="E351" s="7"/>
      <c r="F351" s="241">
        <f>F352+F354+F356</f>
        <v>11869.8</v>
      </c>
      <c r="G351" s="241">
        <f>G352+G354</f>
        <v>3326.3</v>
      </c>
      <c r="H351" s="241">
        <f>H352+H354</f>
        <v>3326.3</v>
      </c>
    </row>
    <row r="352" spans="1:8" ht="23.45" customHeight="1" x14ac:dyDescent="0.2">
      <c r="A352" s="3" t="s">
        <v>515</v>
      </c>
      <c r="B352" s="34" t="s">
        <v>28</v>
      </c>
      <c r="C352" s="7" t="s">
        <v>14</v>
      </c>
      <c r="D352" s="7" t="s">
        <v>518</v>
      </c>
      <c r="E352" s="7"/>
      <c r="F352" s="241">
        <f>F353</f>
        <v>535</v>
      </c>
      <c r="G352" s="241">
        <f>G353</f>
        <v>535</v>
      </c>
      <c r="H352" s="241">
        <f>H353</f>
        <v>535</v>
      </c>
    </row>
    <row r="353" spans="1:8" ht="40.9" customHeight="1" x14ac:dyDescent="0.2">
      <c r="A353" s="3" t="s">
        <v>181</v>
      </c>
      <c r="B353" s="34" t="s">
        <v>28</v>
      </c>
      <c r="C353" s="7" t="s">
        <v>14</v>
      </c>
      <c r="D353" s="7" t="s">
        <v>518</v>
      </c>
      <c r="E353" s="7" t="s">
        <v>57</v>
      </c>
      <c r="F353" s="241">
        <v>535</v>
      </c>
      <c r="G353" s="241">
        <v>535</v>
      </c>
      <c r="H353" s="241">
        <v>535</v>
      </c>
    </row>
    <row r="354" spans="1:8" ht="33.6" customHeight="1" x14ac:dyDescent="0.2">
      <c r="A354" s="3" t="s">
        <v>516</v>
      </c>
      <c r="B354" s="34" t="s">
        <v>28</v>
      </c>
      <c r="C354" s="7" t="s">
        <v>14</v>
      </c>
      <c r="D354" s="7" t="s">
        <v>519</v>
      </c>
      <c r="E354" s="7"/>
      <c r="F354" s="241">
        <f>F355</f>
        <v>3199.3</v>
      </c>
      <c r="G354" s="241">
        <f>G355</f>
        <v>2791.3</v>
      </c>
      <c r="H354" s="241">
        <f>H355</f>
        <v>2791.3</v>
      </c>
    </row>
    <row r="355" spans="1:8" ht="40.9" customHeight="1" x14ac:dyDescent="0.2">
      <c r="A355" s="3" t="s">
        <v>181</v>
      </c>
      <c r="B355" s="34" t="s">
        <v>28</v>
      </c>
      <c r="C355" s="7" t="s">
        <v>14</v>
      </c>
      <c r="D355" s="7" t="s">
        <v>519</v>
      </c>
      <c r="E355" s="7" t="s">
        <v>57</v>
      </c>
      <c r="F355" s="241">
        <v>3199.3</v>
      </c>
      <c r="G355" s="241">
        <v>2791.3</v>
      </c>
      <c r="H355" s="241">
        <v>2791.3</v>
      </c>
    </row>
    <row r="356" spans="1:8" ht="28.9" customHeight="1" x14ac:dyDescent="0.2">
      <c r="A356" s="3" t="s">
        <v>636</v>
      </c>
      <c r="B356" s="34" t="s">
        <v>28</v>
      </c>
      <c r="C356" s="7" t="s">
        <v>14</v>
      </c>
      <c r="D356" s="7" t="s">
        <v>635</v>
      </c>
      <c r="E356" s="7"/>
      <c r="F356" s="241">
        <f>F357</f>
        <v>8135.5</v>
      </c>
      <c r="G356" s="241">
        <v>0</v>
      </c>
      <c r="H356" s="241">
        <v>0</v>
      </c>
    </row>
    <row r="357" spans="1:8" ht="40.9" customHeight="1" x14ac:dyDescent="0.2">
      <c r="A357" s="3" t="s">
        <v>181</v>
      </c>
      <c r="B357" s="34" t="s">
        <v>28</v>
      </c>
      <c r="C357" s="7" t="s">
        <v>14</v>
      </c>
      <c r="D357" s="7" t="s">
        <v>635</v>
      </c>
      <c r="E357" s="7" t="s">
        <v>57</v>
      </c>
      <c r="F357" s="241">
        <v>8135.5</v>
      </c>
      <c r="G357" s="241">
        <v>0</v>
      </c>
      <c r="H357" s="241">
        <v>0</v>
      </c>
    </row>
    <row r="358" spans="1:8" ht="62.45" customHeight="1" x14ac:dyDescent="0.2">
      <c r="A358" s="3" t="s">
        <v>742</v>
      </c>
      <c r="B358" s="34" t="s">
        <v>28</v>
      </c>
      <c r="C358" s="7" t="s">
        <v>14</v>
      </c>
      <c r="D358" s="7" t="s">
        <v>396</v>
      </c>
      <c r="E358" s="7"/>
      <c r="F358" s="241">
        <f>F359</f>
        <v>9962.1</v>
      </c>
      <c r="G358" s="241">
        <f>G359</f>
        <v>9782.1</v>
      </c>
      <c r="H358" s="241">
        <f>H359</f>
        <v>9782.1</v>
      </c>
    </row>
    <row r="359" spans="1:8" ht="31.9" customHeight="1" x14ac:dyDescent="0.2">
      <c r="A359" s="3" t="s">
        <v>500</v>
      </c>
      <c r="B359" s="34" t="s">
        <v>28</v>
      </c>
      <c r="C359" s="7" t="s">
        <v>14</v>
      </c>
      <c r="D359" s="7" t="s">
        <v>499</v>
      </c>
      <c r="E359" s="7"/>
      <c r="F359" s="241">
        <f>F360+F364+F362</f>
        <v>9962.1</v>
      </c>
      <c r="G359" s="241">
        <f>G360+G364</f>
        <v>9782.1</v>
      </c>
      <c r="H359" s="241">
        <f>H360+H364</f>
        <v>9782.1</v>
      </c>
    </row>
    <row r="360" spans="1:8" ht="46.15" customHeight="1" x14ac:dyDescent="0.2">
      <c r="A360" s="3" t="s">
        <v>504</v>
      </c>
      <c r="B360" s="34" t="s">
        <v>28</v>
      </c>
      <c r="C360" s="7" t="s">
        <v>14</v>
      </c>
      <c r="D360" s="7" t="s">
        <v>501</v>
      </c>
      <c r="E360" s="7"/>
      <c r="F360" s="241">
        <f>F361</f>
        <v>8282.1</v>
      </c>
      <c r="G360" s="241">
        <f>G361</f>
        <v>8282.1</v>
      </c>
      <c r="H360" s="241">
        <f>H361</f>
        <v>8282.1</v>
      </c>
    </row>
    <row r="361" spans="1:8" ht="40.9" customHeight="1" x14ac:dyDescent="0.2">
      <c r="A361" s="3" t="s">
        <v>181</v>
      </c>
      <c r="B361" s="34" t="s">
        <v>28</v>
      </c>
      <c r="C361" s="7" t="s">
        <v>14</v>
      </c>
      <c r="D361" s="7" t="s">
        <v>501</v>
      </c>
      <c r="E361" s="7" t="s">
        <v>57</v>
      </c>
      <c r="F361" s="241">
        <v>8282.1</v>
      </c>
      <c r="G361" s="241">
        <v>8282.1</v>
      </c>
      <c r="H361" s="241">
        <v>8282.1</v>
      </c>
    </row>
    <row r="362" spans="1:8" ht="33.75" customHeight="1" x14ac:dyDescent="0.2">
      <c r="A362" s="145" t="s">
        <v>723</v>
      </c>
      <c r="B362" s="34" t="s">
        <v>28</v>
      </c>
      <c r="C362" s="7" t="s">
        <v>14</v>
      </c>
      <c r="D362" s="7" t="s">
        <v>637</v>
      </c>
      <c r="E362" s="7"/>
      <c r="F362" s="241">
        <f>F363</f>
        <v>180</v>
      </c>
      <c r="G362" s="241">
        <v>0</v>
      </c>
      <c r="H362" s="241">
        <v>0</v>
      </c>
    </row>
    <row r="363" spans="1:8" ht="40.9" customHeight="1" x14ac:dyDescent="0.2">
      <c r="A363" s="3" t="s">
        <v>181</v>
      </c>
      <c r="B363" s="34" t="s">
        <v>28</v>
      </c>
      <c r="C363" s="7" t="s">
        <v>14</v>
      </c>
      <c r="D363" s="7" t="s">
        <v>637</v>
      </c>
      <c r="E363" s="7" t="s">
        <v>57</v>
      </c>
      <c r="F363" s="241">
        <v>180</v>
      </c>
      <c r="G363" s="241">
        <v>0</v>
      </c>
      <c r="H363" s="241">
        <v>0</v>
      </c>
    </row>
    <row r="364" spans="1:8" ht="31.15" customHeight="1" x14ac:dyDescent="0.2">
      <c r="A364" s="3" t="s">
        <v>503</v>
      </c>
      <c r="B364" s="34" t="s">
        <v>28</v>
      </c>
      <c r="C364" s="7" t="s">
        <v>14</v>
      </c>
      <c r="D364" s="7" t="s">
        <v>502</v>
      </c>
      <c r="E364" s="7"/>
      <c r="F364" s="241">
        <f>F365+F366</f>
        <v>1500</v>
      </c>
      <c r="G364" s="241">
        <f>G365</f>
        <v>1500</v>
      </c>
      <c r="H364" s="241">
        <f>H365</f>
        <v>1500</v>
      </c>
    </row>
    <row r="365" spans="1:8" ht="40.9" customHeight="1" x14ac:dyDescent="0.2">
      <c r="A365" s="3" t="s">
        <v>181</v>
      </c>
      <c r="B365" s="34" t="s">
        <v>28</v>
      </c>
      <c r="C365" s="7" t="s">
        <v>14</v>
      </c>
      <c r="D365" s="7" t="s">
        <v>502</v>
      </c>
      <c r="E365" s="7" t="s">
        <v>57</v>
      </c>
      <c r="F365" s="241">
        <v>1498.8</v>
      </c>
      <c r="G365" s="241">
        <v>1500</v>
      </c>
      <c r="H365" s="241">
        <v>1500</v>
      </c>
    </row>
    <row r="366" spans="1:8" ht="21" customHeight="1" x14ac:dyDescent="0.2">
      <c r="A366" s="83" t="s">
        <v>58</v>
      </c>
      <c r="B366" s="34" t="s">
        <v>28</v>
      </c>
      <c r="C366" s="7" t="s">
        <v>14</v>
      </c>
      <c r="D366" s="7" t="s">
        <v>502</v>
      </c>
      <c r="E366" s="7" t="s">
        <v>59</v>
      </c>
      <c r="F366" s="241">
        <v>1.2</v>
      </c>
      <c r="G366" s="241">
        <v>0</v>
      </c>
      <c r="H366" s="241">
        <v>0</v>
      </c>
    </row>
    <row r="367" spans="1:8" ht="33.6" customHeight="1" x14ac:dyDescent="0.2">
      <c r="A367" s="85" t="s">
        <v>671</v>
      </c>
      <c r="B367" s="15" t="s">
        <v>28</v>
      </c>
      <c r="C367" s="16" t="s">
        <v>28</v>
      </c>
      <c r="D367" s="16"/>
      <c r="E367" s="7"/>
      <c r="F367" s="169">
        <f>F368+F372</f>
        <v>311.39999999999998</v>
      </c>
      <c r="G367" s="169">
        <f t="shared" ref="G367:H369" si="34">G368</f>
        <v>130.69999999999999</v>
      </c>
      <c r="H367" s="169">
        <f t="shared" si="34"/>
        <v>142.1</v>
      </c>
    </row>
    <row r="368" spans="1:8" ht="64.150000000000006" customHeight="1" x14ac:dyDescent="0.2">
      <c r="A368" s="3" t="s">
        <v>740</v>
      </c>
      <c r="B368" s="34" t="s">
        <v>28</v>
      </c>
      <c r="C368" s="7" t="s">
        <v>28</v>
      </c>
      <c r="D368" s="7" t="s">
        <v>176</v>
      </c>
      <c r="E368" s="7"/>
      <c r="F368" s="241">
        <f>F369</f>
        <v>131.4</v>
      </c>
      <c r="G368" s="241">
        <f t="shared" si="34"/>
        <v>130.69999999999999</v>
      </c>
      <c r="H368" s="241">
        <f t="shared" si="34"/>
        <v>142.1</v>
      </c>
    </row>
    <row r="369" spans="1:8" ht="33.6" customHeight="1" x14ac:dyDescent="0.2">
      <c r="A369" s="3" t="s">
        <v>448</v>
      </c>
      <c r="B369" s="34" t="s">
        <v>28</v>
      </c>
      <c r="C369" s="7" t="s">
        <v>28</v>
      </c>
      <c r="D369" s="7" t="s">
        <v>449</v>
      </c>
      <c r="E369" s="7"/>
      <c r="F369" s="241">
        <f>F370</f>
        <v>131.4</v>
      </c>
      <c r="G369" s="241">
        <f t="shared" si="34"/>
        <v>130.69999999999999</v>
      </c>
      <c r="H369" s="241">
        <f t="shared" si="34"/>
        <v>142.1</v>
      </c>
    </row>
    <row r="370" spans="1:8" ht="30" customHeight="1" x14ac:dyDescent="0.2">
      <c r="A370" s="3" t="s">
        <v>672</v>
      </c>
      <c r="B370" s="34" t="s">
        <v>28</v>
      </c>
      <c r="C370" s="7" t="s">
        <v>28</v>
      </c>
      <c r="D370" s="7" t="s">
        <v>469</v>
      </c>
      <c r="E370" s="7"/>
      <c r="F370" s="241">
        <f>F371</f>
        <v>131.4</v>
      </c>
      <c r="G370" s="241">
        <f>G371</f>
        <v>130.69999999999999</v>
      </c>
      <c r="H370" s="241">
        <f>H371</f>
        <v>142.1</v>
      </c>
    </row>
    <row r="371" spans="1:8" ht="45" customHeight="1" x14ac:dyDescent="0.2">
      <c r="A371" s="3" t="s">
        <v>181</v>
      </c>
      <c r="B371" s="34" t="s">
        <v>28</v>
      </c>
      <c r="C371" s="7" t="s">
        <v>28</v>
      </c>
      <c r="D371" s="7" t="s">
        <v>469</v>
      </c>
      <c r="E371" s="7" t="s">
        <v>57</v>
      </c>
      <c r="F371" s="241">
        <v>131.4</v>
      </c>
      <c r="G371" s="241">
        <v>130.69999999999999</v>
      </c>
      <c r="H371" s="241">
        <v>142.1</v>
      </c>
    </row>
    <row r="372" spans="1:8" ht="35.450000000000003" customHeight="1" x14ac:dyDescent="0.2">
      <c r="A372" s="3" t="s">
        <v>418</v>
      </c>
      <c r="B372" s="34" t="s">
        <v>28</v>
      </c>
      <c r="C372" s="7" t="s">
        <v>28</v>
      </c>
      <c r="D372" s="7" t="s">
        <v>419</v>
      </c>
      <c r="E372" s="7"/>
      <c r="F372" s="241">
        <f t="shared" ref="F372:H373" si="35">F373</f>
        <v>180</v>
      </c>
      <c r="G372" s="241">
        <f t="shared" si="35"/>
        <v>0</v>
      </c>
      <c r="H372" s="241">
        <f t="shared" si="35"/>
        <v>0</v>
      </c>
    </row>
    <row r="373" spans="1:8" ht="30.6" customHeight="1" x14ac:dyDescent="0.2">
      <c r="A373" s="3" t="s">
        <v>780</v>
      </c>
      <c r="B373" s="34" t="s">
        <v>28</v>
      </c>
      <c r="C373" s="7" t="s">
        <v>28</v>
      </c>
      <c r="D373" s="7" t="s">
        <v>779</v>
      </c>
      <c r="E373" s="7"/>
      <c r="F373" s="241">
        <f t="shared" si="35"/>
        <v>180</v>
      </c>
      <c r="G373" s="241">
        <f t="shared" si="35"/>
        <v>0</v>
      </c>
      <c r="H373" s="241">
        <f t="shared" si="35"/>
        <v>0</v>
      </c>
    </row>
    <row r="374" spans="1:8" ht="45" customHeight="1" x14ac:dyDescent="0.2">
      <c r="A374" s="3" t="s">
        <v>181</v>
      </c>
      <c r="B374" s="34" t="s">
        <v>28</v>
      </c>
      <c r="C374" s="7" t="s">
        <v>28</v>
      </c>
      <c r="D374" s="7" t="s">
        <v>779</v>
      </c>
      <c r="E374" s="7" t="s">
        <v>57</v>
      </c>
      <c r="F374" s="241">
        <v>180</v>
      </c>
      <c r="G374" s="241">
        <v>0</v>
      </c>
      <c r="H374" s="241">
        <v>0</v>
      </c>
    </row>
    <row r="375" spans="1:8" ht="15" customHeight="1" x14ac:dyDescent="0.2">
      <c r="A375" s="164" t="s">
        <v>30</v>
      </c>
      <c r="B375" s="10" t="s">
        <v>17</v>
      </c>
      <c r="C375" s="11"/>
      <c r="D375" s="12"/>
      <c r="E375" s="12"/>
      <c r="F375" s="26">
        <f t="shared" ref="F375:H376" si="36">F376</f>
        <v>595</v>
      </c>
      <c r="G375" s="26">
        <f t="shared" si="36"/>
        <v>295</v>
      </c>
      <c r="H375" s="26">
        <f t="shared" si="36"/>
        <v>295</v>
      </c>
    </row>
    <row r="376" spans="1:8" ht="24.75" customHeight="1" x14ac:dyDescent="0.2">
      <c r="A376" s="97" t="s">
        <v>31</v>
      </c>
      <c r="B376" s="205" t="s">
        <v>17</v>
      </c>
      <c r="C376" s="114" t="s">
        <v>14</v>
      </c>
      <c r="D376" s="28"/>
      <c r="E376" s="53"/>
      <c r="F376" s="23">
        <f t="shared" si="36"/>
        <v>595</v>
      </c>
      <c r="G376" s="23">
        <f t="shared" si="36"/>
        <v>295</v>
      </c>
      <c r="H376" s="23">
        <f t="shared" si="36"/>
        <v>295</v>
      </c>
    </row>
    <row r="377" spans="1:8" ht="52.5" customHeight="1" x14ac:dyDescent="0.2">
      <c r="A377" s="83" t="s">
        <v>743</v>
      </c>
      <c r="B377" s="37" t="s">
        <v>17</v>
      </c>
      <c r="C377" s="38" t="s">
        <v>14</v>
      </c>
      <c r="D377" s="29" t="s">
        <v>273</v>
      </c>
      <c r="E377" s="52"/>
      <c r="F377" s="20">
        <f>F379+F381+F384</f>
        <v>595</v>
      </c>
      <c r="G377" s="20">
        <f>G379+G381+G384</f>
        <v>295</v>
      </c>
      <c r="H377" s="20">
        <f>H379+H381+H384</f>
        <v>295</v>
      </c>
    </row>
    <row r="378" spans="1:8" ht="42" customHeight="1" x14ac:dyDescent="0.2">
      <c r="A378" s="83" t="s">
        <v>0</v>
      </c>
      <c r="B378" s="37" t="s">
        <v>17</v>
      </c>
      <c r="C378" s="38" t="s">
        <v>14</v>
      </c>
      <c r="D378" s="29" t="s">
        <v>274</v>
      </c>
      <c r="E378" s="52"/>
      <c r="F378" s="20">
        <f t="shared" ref="F378:H379" si="37">F379</f>
        <v>420</v>
      </c>
      <c r="G378" s="20">
        <f t="shared" si="37"/>
        <v>120</v>
      </c>
      <c r="H378" s="20">
        <f t="shared" si="37"/>
        <v>120</v>
      </c>
    </row>
    <row r="379" spans="1:8" ht="14.25" customHeight="1" x14ac:dyDescent="0.2">
      <c r="A379" s="83" t="s">
        <v>78</v>
      </c>
      <c r="B379" s="37" t="s">
        <v>17</v>
      </c>
      <c r="C379" s="38" t="s">
        <v>14</v>
      </c>
      <c r="D379" s="29" t="s">
        <v>275</v>
      </c>
      <c r="E379" s="52"/>
      <c r="F379" s="20">
        <f t="shared" si="37"/>
        <v>420</v>
      </c>
      <c r="G379" s="20">
        <f t="shared" si="37"/>
        <v>120</v>
      </c>
      <c r="H379" s="20">
        <f t="shared" si="37"/>
        <v>120</v>
      </c>
    </row>
    <row r="380" spans="1:8" ht="42" customHeight="1" x14ac:dyDescent="0.2">
      <c r="A380" s="83" t="s">
        <v>181</v>
      </c>
      <c r="B380" s="37" t="s">
        <v>17</v>
      </c>
      <c r="C380" s="38" t="s">
        <v>14</v>
      </c>
      <c r="D380" s="29" t="s">
        <v>275</v>
      </c>
      <c r="E380" s="52" t="s">
        <v>57</v>
      </c>
      <c r="F380" s="20">
        <v>420</v>
      </c>
      <c r="G380" s="20">
        <v>120</v>
      </c>
      <c r="H380" s="20">
        <v>120</v>
      </c>
    </row>
    <row r="381" spans="1:8" ht="30" customHeight="1" x14ac:dyDescent="0.2">
      <c r="A381" s="83" t="s">
        <v>129</v>
      </c>
      <c r="B381" s="37" t="s">
        <v>17</v>
      </c>
      <c r="C381" s="38" t="s">
        <v>14</v>
      </c>
      <c r="D381" s="29" t="s">
        <v>276</v>
      </c>
      <c r="E381" s="52"/>
      <c r="F381" s="20">
        <f t="shared" ref="F381:H382" si="38">F382</f>
        <v>40</v>
      </c>
      <c r="G381" s="20">
        <f t="shared" si="38"/>
        <v>40</v>
      </c>
      <c r="H381" s="20">
        <f t="shared" si="38"/>
        <v>40</v>
      </c>
    </row>
    <row r="382" spans="1:8" ht="15.75" customHeight="1" x14ac:dyDescent="0.2">
      <c r="A382" s="83" t="s">
        <v>78</v>
      </c>
      <c r="B382" s="37" t="s">
        <v>17</v>
      </c>
      <c r="C382" s="38" t="s">
        <v>14</v>
      </c>
      <c r="D382" s="29" t="s">
        <v>277</v>
      </c>
      <c r="E382" s="52"/>
      <c r="F382" s="20">
        <f t="shared" si="38"/>
        <v>40</v>
      </c>
      <c r="G382" s="20">
        <f t="shared" si="38"/>
        <v>40</v>
      </c>
      <c r="H382" s="20">
        <f t="shared" si="38"/>
        <v>40</v>
      </c>
    </row>
    <row r="383" spans="1:8" ht="38.25" customHeight="1" x14ac:dyDescent="0.2">
      <c r="A383" s="83" t="s">
        <v>181</v>
      </c>
      <c r="B383" s="37" t="s">
        <v>17</v>
      </c>
      <c r="C383" s="38" t="s">
        <v>14</v>
      </c>
      <c r="D383" s="29" t="s">
        <v>277</v>
      </c>
      <c r="E383" s="52" t="s">
        <v>57</v>
      </c>
      <c r="F383" s="20">
        <v>40</v>
      </c>
      <c r="G383" s="20">
        <v>40</v>
      </c>
      <c r="H383" s="20">
        <v>40</v>
      </c>
    </row>
    <row r="384" spans="1:8" ht="38.25" customHeight="1" x14ac:dyDescent="0.2">
      <c r="A384" s="83" t="s">
        <v>131</v>
      </c>
      <c r="B384" s="37" t="s">
        <v>17</v>
      </c>
      <c r="C384" s="38" t="s">
        <v>14</v>
      </c>
      <c r="D384" s="29" t="s">
        <v>278</v>
      </c>
      <c r="E384" s="52"/>
      <c r="F384" s="20">
        <f>F385</f>
        <v>135</v>
      </c>
      <c r="G384" s="20">
        <f>G385</f>
        <v>135</v>
      </c>
      <c r="H384" s="20">
        <f>H385</f>
        <v>135</v>
      </c>
    </row>
    <row r="385" spans="1:8" ht="18.75" customHeight="1" x14ac:dyDescent="0.2">
      <c r="A385" s="83" t="s">
        <v>78</v>
      </c>
      <c r="B385" s="37" t="s">
        <v>17</v>
      </c>
      <c r="C385" s="38" t="s">
        <v>14</v>
      </c>
      <c r="D385" s="29" t="s">
        <v>279</v>
      </c>
      <c r="E385" s="52"/>
      <c r="F385" s="20">
        <f>F386+F387</f>
        <v>135</v>
      </c>
      <c r="G385" s="20">
        <f>G386+G387</f>
        <v>135</v>
      </c>
      <c r="H385" s="20">
        <f>H386+H387</f>
        <v>135</v>
      </c>
    </row>
    <row r="386" spans="1:8" ht="44.25" customHeight="1" x14ac:dyDescent="0.2">
      <c r="A386" s="83" t="s">
        <v>181</v>
      </c>
      <c r="B386" s="37" t="s">
        <v>17</v>
      </c>
      <c r="C386" s="38" t="s">
        <v>14</v>
      </c>
      <c r="D386" s="29" t="s">
        <v>279</v>
      </c>
      <c r="E386" s="52" t="s">
        <v>57</v>
      </c>
      <c r="F386" s="20">
        <v>20</v>
      </c>
      <c r="G386" s="20">
        <v>20</v>
      </c>
      <c r="H386" s="20">
        <v>20</v>
      </c>
    </row>
    <row r="387" spans="1:8" ht="22.15" customHeight="1" x14ac:dyDescent="0.2">
      <c r="A387" s="3" t="s">
        <v>80</v>
      </c>
      <c r="B387" s="37" t="s">
        <v>17</v>
      </c>
      <c r="C387" s="38" t="s">
        <v>14</v>
      </c>
      <c r="D387" s="29" t="s">
        <v>279</v>
      </c>
      <c r="E387" s="52" t="s">
        <v>81</v>
      </c>
      <c r="F387" s="20">
        <v>115</v>
      </c>
      <c r="G387" s="20">
        <v>115</v>
      </c>
      <c r="H387" s="20">
        <v>115</v>
      </c>
    </row>
    <row r="388" spans="1:8" ht="15" x14ac:dyDescent="0.2">
      <c r="A388" s="89" t="s">
        <v>32</v>
      </c>
      <c r="B388" s="174" t="s">
        <v>33</v>
      </c>
      <c r="C388" s="36"/>
      <c r="D388" s="29"/>
      <c r="E388" s="52"/>
      <c r="F388" s="26">
        <f>F389+F404+F472+F483+F445</f>
        <v>367818.39999999997</v>
      </c>
      <c r="G388" s="26">
        <f>G389+G404+G472+G483+G445</f>
        <v>365060.2</v>
      </c>
      <c r="H388" s="26">
        <f>H389+H404+H472+H483+H445</f>
        <v>378373.9</v>
      </c>
    </row>
    <row r="389" spans="1:8" ht="13.7" customHeight="1" x14ac:dyDescent="0.2">
      <c r="A389" s="90" t="s">
        <v>34</v>
      </c>
      <c r="B389" s="174" t="s">
        <v>33</v>
      </c>
      <c r="C389" s="36" t="s">
        <v>10</v>
      </c>
      <c r="D389" s="29"/>
      <c r="E389" s="52"/>
      <c r="F389" s="23">
        <f t="shared" ref="F389:H390" si="39">F390</f>
        <v>59168.9</v>
      </c>
      <c r="G389" s="23">
        <f t="shared" si="39"/>
        <v>62884</v>
      </c>
      <c r="H389" s="23">
        <f t="shared" si="39"/>
        <v>64629</v>
      </c>
    </row>
    <row r="390" spans="1:8" ht="39.75" customHeight="1" x14ac:dyDescent="0.2">
      <c r="A390" s="83" t="s">
        <v>735</v>
      </c>
      <c r="B390" s="37" t="s">
        <v>33</v>
      </c>
      <c r="C390" s="38" t="s">
        <v>10</v>
      </c>
      <c r="D390" s="29" t="s">
        <v>280</v>
      </c>
      <c r="E390" s="52"/>
      <c r="F390" s="20">
        <f t="shared" si="39"/>
        <v>59168.9</v>
      </c>
      <c r="G390" s="20">
        <f t="shared" si="39"/>
        <v>62884</v>
      </c>
      <c r="H390" s="20">
        <f t="shared" si="39"/>
        <v>64629</v>
      </c>
    </row>
    <row r="391" spans="1:8" ht="31.15" customHeight="1" x14ac:dyDescent="0.2">
      <c r="A391" s="3" t="s">
        <v>473</v>
      </c>
      <c r="B391" s="181" t="s">
        <v>33</v>
      </c>
      <c r="C391" s="29" t="s">
        <v>10</v>
      </c>
      <c r="D391" s="7" t="s">
        <v>281</v>
      </c>
      <c r="E391" s="7"/>
      <c r="F391" s="20">
        <f>F392+F399</f>
        <v>59168.9</v>
      </c>
      <c r="G391" s="20">
        <f>G392+G399</f>
        <v>62884</v>
      </c>
      <c r="H391" s="20">
        <f>H392+H399</f>
        <v>64629</v>
      </c>
    </row>
    <row r="392" spans="1:8" ht="60.6" customHeight="1" x14ac:dyDescent="0.2">
      <c r="A392" s="3" t="s">
        <v>282</v>
      </c>
      <c r="B392" s="181" t="s">
        <v>33</v>
      </c>
      <c r="C392" s="29" t="s">
        <v>10</v>
      </c>
      <c r="D392" s="7" t="s">
        <v>283</v>
      </c>
      <c r="E392" s="7"/>
      <c r="F392" s="20">
        <f>F393+F395+F397</f>
        <v>57254.3</v>
      </c>
      <c r="G392" s="20">
        <f>G393+G395+G397</f>
        <v>61192</v>
      </c>
      <c r="H392" s="20">
        <f>H393+H395+H397</f>
        <v>62937</v>
      </c>
    </row>
    <row r="393" spans="1:8" ht="15.6" customHeight="1" x14ac:dyDescent="0.2">
      <c r="A393" s="3" t="s">
        <v>79</v>
      </c>
      <c r="B393" s="37" t="s">
        <v>33</v>
      </c>
      <c r="C393" s="38" t="s">
        <v>10</v>
      </c>
      <c r="D393" s="7" t="s">
        <v>284</v>
      </c>
      <c r="E393" s="7"/>
      <c r="F393" s="20">
        <f>F394</f>
        <v>10196.299999999999</v>
      </c>
      <c r="G393" s="20">
        <f>G394</f>
        <v>10196.299999999999</v>
      </c>
      <c r="H393" s="20">
        <f>H394</f>
        <v>10196.299999999999</v>
      </c>
    </row>
    <row r="394" spans="1:8" ht="15" customHeight="1" x14ac:dyDescent="0.2">
      <c r="A394" s="3" t="s">
        <v>80</v>
      </c>
      <c r="B394" s="37" t="s">
        <v>33</v>
      </c>
      <c r="C394" s="38" t="s">
        <v>10</v>
      </c>
      <c r="D394" s="7" t="s">
        <v>284</v>
      </c>
      <c r="E394" s="7" t="s">
        <v>81</v>
      </c>
      <c r="F394" s="20">
        <v>10196.299999999999</v>
      </c>
      <c r="G394" s="20">
        <v>10196.299999999999</v>
      </c>
      <c r="H394" s="20">
        <v>10196.299999999999</v>
      </c>
    </row>
    <row r="395" spans="1:8" ht="60" customHeight="1" x14ac:dyDescent="0.2">
      <c r="A395" s="3" t="s">
        <v>180</v>
      </c>
      <c r="B395" s="181" t="s">
        <v>33</v>
      </c>
      <c r="C395" s="29" t="s">
        <v>10</v>
      </c>
      <c r="D395" s="7" t="s">
        <v>285</v>
      </c>
      <c r="E395" s="7"/>
      <c r="F395" s="20">
        <f>F396</f>
        <v>1639.1</v>
      </c>
      <c r="G395" s="20">
        <f>G396</f>
        <v>1639.1</v>
      </c>
      <c r="H395" s="20">
        <f>H396</f>
        <v>1639.1</v>
      </c>
    </row>
    <row r="396" spans="1:8" ht="15" customHeight="1" x14ac:dyDescent="0.2">
      <c r="A396" s="3" t="s">
        <v>80</v>
      </c>
      <c r="B396" s="37" t="s">
        <v>33</v>
      </c>
      <c r="C396" s="38" t="s">
        <v>10</v>
      </c>
      <c r="D396" s="7" t="s">
        <v>285</v>
      </c>
      <c r="E396" s="7" t="s">
        <v>81</v>
      </c>
      <c r="F396" s="20">
        <v>1639.1</v>
      </c>
      <c r="G396" s="20">
        <v>1639.1</v>
      </c>
      <c r="H396" s="20">
        <v>1639.1</v>
      </c>
    </row>
    <row r="397" spans="1:8" ht="34.9" customHeight="1" x14ac:dyDescent="0.2">
      <c r="A397" s="3" t="s">
        <v>117</v>
      </c>
      <c r="B397" s="39" t="s">
        <v>33</v>
      </c>
      <c r="C397" s="107" t="s">
        <v>10</v>
      </c>
      <c r="D397" s="7" t="s">
        <v>286</v>
      </c>
      <c r="E397" s="7"/>
      <c r="F397" s="20">
        <f>F398</f>
        <v>45418.9</v>
      </c>
      <c r="G397" s="20">
        <f>G398</f>
        <v>49356.6</v>
      </c>
      <c r="H397" s="20">
        <f>H398</f>
        <v>51101.599999999999</v>
      </c>
    </row>
    <row r="398" spans="1:8" ht="25.15" customHeight="1" x14ac:dyDescent="0.2">
      <c r="A398" s="3" t="s">
        <v>80</v>
      </c>
      <c r="B398" s="19" t="s">
        <v>33</v>
      </c>
      <c r="C398" s="17" t="s">
        <v>10</v>
      </c>
      <c r="D398" s="7" t="s">
        <v>286</v>
      </c>
      <c r="E398" s="7" t="s">
        <v>81</v>
      </c>
      <c r="F398" s="20">
        <v>45418.9</v>
      </c>
      <c r="G398" s="20">
        <v>49356.6</v>
      </c>
      <c r="H398" s="20">
        <v>51101.599999999999</v>
      </c>
    </row>
    <row r="399" spans="1:8" ht="33.6" customHeight="1" x14ac:dyDescent="0.2">
      <c r="A399" s="3" t="s">
        <v>287</v>
      </c>
      <c r="B399" s="19" t="s">
        <v>33</v>
      </c>
      <c r="C399" s="17" t="s">
        <v>10</v>
      </c>
      <c r="D399" s="7" t="s">
        <v>288</v>
      </c>
      <c r="E399" s="7"/>
      <c r="F399" s="20">
        <f>F400+F402</f>
        <v>1914.6</v>
      </c>
      <c r="G399" s="20">
        <f>G400+G402</f>
        <v>1692</v>
      </c>
      <c r="H399" s="20">
        <f>H400+H402</f>
        <v>1692</v>
      </c>
    </row>
    <row r="400" spans="1:8" ht="44.25" customHeight="1" x14ac:dyDescent="0.2">
      <c r="A400" s="3" t="s">
        <v>199</v>
      </c>
      <c r="B400" s="19" t="s">
        <v>33</v>
      </c>
      <c r="C400" s="17" t="s">
        <v>10</v>
      </c>
      <c r="D400" s="7" t="s">
        <v>289</v>
      </c>
      <c r="E400" s="7"/>
      <c r="F400" s="20">
        <f>F401</f>
        <v>599.79999999999995</v>
      </c>
      <c r="G400" s="20">
        <f>G401</f>
        <v>1122</v>
      </c>
      <c r="H400" s="20">
        <f>H401</f>
        <v>1122</v>
      </c>
    </row>
    <row r="401" spans="1:8" ht="18" customHeight="1" x14ac:dyDescent="0.2">
      <c r="A401" s="3" t="s">
        <v>80</v>
      </c>
      <c r="B401" s="19" t="s">
        <v>33</v>
      </c>
      <c r="C401" s="17" t="s">
        <v>10</v>
      </c>
      <c r="D401" s="7" t="s">
        <v>289</v>
      </c>
      <c r="E401" s="7" t="s">
        <v>81</v>
      </c>
      <c r="F401" s="20">
        <v>599.79999999999995</v>
      </c>
      <c r="G401" s="20">
        <v>1122</v>
      </c>
      <c r="H401" s="20">
        <v>1122</v>
      </c>
    </row>
    <row r="402" spans="1:8" ht="19.899999999999999" customHeight="1" x14ac:dyDescent="0.2">
      <c r="A402" s="3" t="s">
        <v>79</v>
      </c>
      <c r="B402" s="19" t="s">
        <v>33</v>
      </c>
      <c r="C402" s="17" t="s">
        <v>10</v>
      </c>
      <c r="D402" s="7" t="s">
        <v>290</v>
      </c>
      <c r="E402" s="7"/>
      <c r="F402" s="20">
        <f>F403</f>
        <v>1314.8</v>
      </c>
      <c r="G402" s="20">
        <f>G403</f>
        <v>570</v>
      </c>
      <c r="H402" s="20">
        <f>H403</f>
        <v>570</v>
      </c>
    </row>
    <row r="403" spans="1:8" ht="17.45" customHeight="1" x14ac:dyDescent="0.2">
      <c r="A403" s="3" t="s">
        <v>80</v>
      </c>
      <c r="B403" s="19" t="s">
        <v>33</v>
      </c>
      <c r="C403" s="17" t="s">
        <v>10</v>
      </c>
      <c r="D403" s="7" t="s">
        <v>290</v>
      </c>
      <c r="E403" s="7" t="s">
        <v>81</v>
      </c>
      <c r="F403" s="20">
        <v>1314.8</v>
      </c>
      <c r="G403" s="20">
        <v>570</v>
      </c>
      <c r="H403" s="20">
        <v>570</v>
      </c>
    </row>
    <row r="404" spans="1:8" x14ac:dyDescent="0.2">
      <c r="A404" s="85" t="s">
        <v>35</v>
      </c>
      <c r="B404" s="15" t="s">
        <v>33</v>
      </c>
      <c r="C404" s="16" t="s">
        <v>12</v>
      </c>
      <c r="D404" s="7"/>
      <c r="E404" s="7"/>
      <c r="F404" s="23">
        <f>F405</f>
        <v>236623.49999999997</v>
      </c>
      <c r="G404" s="23">
        <f>G405</f>
        <v>229728.3</v>
      </c>
      <c r="H404" s="23">
        <f>H405</f>
        <v>240819.99999999997</v>
      </c>
    </row>
    <row r="405" spans="1:8" ht="40.700000000000003" customHeight="1" x14ac:dyDescent="0.2">
      <c r="A405" s="82" t="s">
        <v>735</v>
      </c>
      <c r="B405" s="63" t="s">
        <v>33</v>
      </c>
      <c r="C405" s="106" t="s">
        <v>12</v>
      </c>
      <c r="D405" s="28" t="s">
        <v>280</v>
      </c>
      <c r="E405" s="53"/>
      <c r="F405" s="20">
        <f>F406+F410</f>
        <v>236623.49999999997</v>
      </c>
      <c r="G405" s="20">
        <f>G406+G410</f>
        <v>229728.3</v>
      </c>
      <c r="H405" s="20">
        <f>H406+H410</f>
        <v>240819.99999999997</v>
      </c>
    </row>
    <row r="406" spans="1:8" ht="48" customHeight="1" x14ac:dyDescent="0.2">
      <c r="A406" s="3" t="s">
        <v>473</v>
      </c>
      <c r="B406" s="181" t="s">
        <v>33</v>
      </c>
      <c r="C406" s="29" t="s">
        <v>12</v>
      </c>
      <c r="D406" s="7" t="s">
        <v>281</v>
      </c>
      <c r="E406" s="7"/>
      <c r="F406" s="20">
        <f t="shared" ref="F406:H408" si="40">F407</f>
        <v>12749.9</v>
      </c>
      <c r="G406" s="20">
        <f t="shared" si="40"/>
        <v>13283.8</v>
      </c>
      <c r="H406" s="20">
        <f t="shared" si="40"/>
        <v>13822.4</v>
      </c>
    </row>
    <row r="407" spans="1:8" ht="60.6" customHeight="1" x14ac:dyDescent="0.2">
      <c r="A407" s="3" t="s">
        <v>282</v>
      </c>
      <c r="B407" s="181" t="s">
        <v>33</v>
      </c>
      <c r="C407" s="29" t="s">
        <v>12</v>
      </c>
      <c r="D407" s="7" t="s">
        <v>283</v>
      </c>
      <c r="E407" s="7"/>
      <c r="F407" s="20">
        <f t="shared" si="40"/>
        <v>12749.9</v>
      </c>
      <c r="G407" s="20">
        <f t="shared" si="40"/>
        <v>13283.8</v>
      </c>
      <c r="H407" s="20">
        <f t="shared" si="40"/>
        <v>13822.4</v>
      </c>
    </row>
    <row r="408" spans="1:8" ht="47.45" customHeight="1" x14ac:dyDescent="0.2">
      <c r="A408" s="3" t="s">
        <v>82</v>
      </c>
      <c r="B408" s="37" t="s">
        <v>33</v>
      </c>
      <c r="C408" s="29" t="s">
        <v>12</v>
      </c>
      <c r="D408" s="7" t="s">
        <v>286</v>
      </c>
      <c r="E408" s="7"/>
      <c r="F408" s="24">
        <f t="shared" si="40"/>
        <v>12749.9</v>
      </c>
      <c r="G408" s="24">
        <f t="shared" si="40"/>
        <v>13283.8</v>
      </c>
      <c r="H408" s="24">
        <f t="shared" si="40"/>
        <v>13822.4</v>
      </c>
    </row>
    <row r="409" spans="1:8" ht="16.5" customHeight="1" x14ac:dyDescent="0.2">
      <c r="A409" s="3" t="s">
        <v>80</v>
      </c>
      <c r="B409" s="37" t="s">
        <v>33</v>
      </c>
      <c r="C409" s="29" t="s">
        <v>12</v>
      </c>
      <c r="D409" s="7" t="s">
        <v>286</v>
      </c>
      <c r="E409" s="7" t="s">
        <v>81</v>
      </c>
      <c r="F409" s="24">
        <v>12749.9</v>
      </c>
      <c r="G409" s="24">
        <v>13283.8</v>
      </c>
      <c r="H409" s="24">
        <v>13822.4</v>
      </c>
    </row>
    <row r="410" spans="1:8" ht="25.5" x14ac:dyDescent="0.2">
      <c r="A410" s="3" t="s">
        <v>291</v>
      </c>
      <c r="B410" s="37" t="s">
        <v>33</v>
      </c>
      <c r="C410" s="38" t="s">
        <v>12</v>
      </c>
      <c r="D410" s="7" t="s">
        <v>292</v>
      </c>
      <c r="E410" s="17"/>
      <c r="F410" s="24">
        <f>F411+F420+F425+F432+F442+F439</f>
        <v>223873.59999999998</v>
      </c>
      <c r="G410" s="24">
        <f>G411+G420+G425+G432+G442+G439</f>
        <v>216444.5</v>
      </c>
      <c r="H410" s="24">
        <f>H411+H420+H425+H432+H442+H439</f>
        <v>226997.59999999998</v>
      </c>
    </row>
    <row r="411" spans="1:8" ht="69" customHeight="1" x14ac:dyDescent="0.2">
      <c r="A411" s="3" t="s">
        <v>293</v>
      </c>
      <c r="B411" s="181" t="s">
        <v>33</v>
      </c>
      <c r="C411" s="29" t="s">
        <v>12</v>
      </c>
      <c r="D411" s="17" t="s">
        <v>294</v>
      </c>
      <c r="E411" s="17"/>
      <c r="F411" s="24">
        <f>F412+F416+F418+F414</f>
        <v>191461.5</v>
      </c>
      <c r="G411" s="24">
        <f>G412+G416+G418+G414</f>
        <v>193059.7</v>
      </c>
      <c r="H411" s="24">
        <f>H412+H416+H418+H414</f>
        <v>203632.19999999998</v>
      </c>
    </row>
    <row r="412" spans="1:8" ht="30.6" customHeight="1" x14ac:dyDescent="0.2">
      <c r="A412" s="3" t="s">
        <v>84</v>
      </c>
      <c r="B412" s="37" t="s">
        <v>33</v>
      </c>
      <c r="C412" s="38" t="s">
        <v>12</v>
      </c>
      <c r="D412" s="17" t="s">
        <v>295</v>
      </c>
      <c r="E412" s="17"/>
      <c r="F412" s="24">
        <f>F413</f>
        <v>43065</v>
      </c>
      <c r="G412" s="24">
        <f>G413</f>
        <v>43065</v>
      </c>
      <c r="H412" s="24">
        <f>H413</f>
        <v>43065</v>
      </c>
    </row>
    <row r="413" spans="1:8" ht="15" customHeight="1" x14ac:dyDescent="0.2">
      <c r="A413" s="3" t="s">
        <v>80</v>
      </c>
      <c r="B413" s="37" t="s">
        <v>33</v>
      </c>
      <c r="C413" s="38" t="s">
        <v>12</v>
      </c>
      <c r="D413" s="17" t="s">
        <v>295</v>
      </c>
      <c r="E413" s="17" t="s">
        <v>81</v>
      </c>
      <c r="F413" s="24">
        <v>43065</v>
      </c>
      <c r="G413" s="24">
        <v>43065</v>
      </c>
      <c r="H413" s="24">
        <v>43065</v>
      </c>
    </row>
    <row r="414" spans="1:8" ht="159.6" customHeight="1" x14ac:dyDescent="0.2">
      <c r="A414" s="3" t="s">
        <v>296</v>
      </c>
      <c r="B414" s="34" t="s">
        <v>33</v>
      </c>
      <c r="C414" s="7" t="s">
        <v>12</v>
      </c>
      <c r="D414" s="7" t="s">
        <v>297</v>
      </c>
      <c r="E414" s="157"/>
      <c r="F414" s="24">
        <f>F415</f>
        <v>8918.7999999999993</v>
      </c>
      <c r="G414" s="24">
        <f>G415</f>
        <v>9043.6</v>
      </c>
      <c r="H414" s="24">
        <f>H415</f>
        <v>9088.7999999999993</v>
      </c>
    </row>
    <row r="415" spans="1:8" ht="15" customHeight="1" x14ac:dyDescent="0.2">
      <c r="A415" s="3" t="s">
        <v>80</v>
      </c>
      <c r="B415" s="34" t="s">
        <v>33</v>
      </c>
      <c r="C415" s="7" t="s">
        <v>12</v>
      </c>
      <c r="D415" s="7" t="s">
        <v>297</v>
      </c>
      <c r="E415" s="157" t="s">
        <v>81</v>
      </c>
      <c r="F415" s="24">
        <v>8918.7999999999993</v>
      </c>
      <c r="G415" s="24">
        <v>9043.6</v>
      </c>
      <c r="H415" s="24">
        <v>9088.7999999999993</v>
      </c>
    </row>
    <row r="416" spans="1:8" ht="52.15" customHeight="1" x14ac:dyDescent="0.2">
      <c r="A416" s="3" t="s">
        <v>87</v>
      </c>
      <c r="B416" s="19" t="s">
        <v>33</v>
      </c>
      <c r="C416" s="17" t="s">
        <v>12</v>
      </c>
      <c r="D416" s="7" t="s">
        <v>298</v>
      </c>
      <c r="E416" s="7"/>
      <c r="F416" s="24">
        <f>F417</f>
        <v>135407.70000000001</v>
      </c>
      <c r="G416" s="24">
        <f>G417</f>
        <v>136881.1</v>
      </c>
      <c r="H416" s="24">
        <f>H417</f>
        <v>147408.4</v>
      </c>
    </row>
    <row r="417" spans="1:8" ht="20.45" customHeight="1" x14ac:dyDescent="0.2">
      <c r="A417" s="3" t="s">
        <v>80</v>
      </c>
      <c r="B417" s="19" t="s">
        <v>33</v>
      </c>
      <c r="C417" s="17" t="s">
        <v>12</v>
      </c>
      <c r="D417" s="7" t="s">
        <v>298</v>
      </c>
      <c r="E417" s="7" t="s">
        <v>81</v>
      </c>
      <c r="F417" s="24">
        <v>135407.70000000001</v>
      </c>
      <c r="G417" s="24">
        <v>136881.1</v>
      </c>
      <c r="H417" s="24">
        <v>147408.4</v>
      </c>
    </row>
    <row r="418" spans="1:8" ht="60.75" customHeight="1" x14ac:dyDescent="0.2">
      <c r="A418" s="3" t="s">
        <v>180</v>
      </c>
      <c r="B418" s="19" t="s">
        <v>33</v>
      </c>
      <c r="C418" s="17" t="s">
        <v>12</v>
      </c>
      <c r="D418" s="7" t="s">
        <v>299</v>
      </c>
      <c r="E418" s="7"/>
      <c r="F418" s="24">
        <f>F419</f>
        <v>4070</v>
      </c>
      <c r="G418" s="24">
        <f>G419</f>
        <v>4070</v>
      </c>
      <c r="H418" s="24">
        <f>H419</f>
        <v>4070</v>
      </c>
    </row>
    <row r="419" spans="1:8" x14ac:dyDescent="0.2">
      <c r="A419" s="3" t="s">
        <v>80</v>
      </c>
      <c r="B419" s="181" t="s">
        <v>33</v>
      </c>
      <c r="C419" s="29" t="s">
        <v>12</v>
      </c>
      <c r="D419" s="7" t="s">
        <v>299</v>
      </c>
      <c r="E419" s="7" t="s">
        <v>81</v>
      </c>
      <c r="F419" s="24">
        <v>4070</v>
      </c>
      <c r="G419" s="24">
        <v>4070</v>
      </c>
      <c r="H419" s="24">
        <v>4070</v>
      </c>
    </row>
    <row r="420" spans="1:8" ht="38.25" x14ac:dyDescent="0.2">
      <c r="A420" s="3" t="s">
        <v>300</v>
      </c>
      <c r="B420" s="37" t="s">
        <v>33</v>
      </c>
      <c r="C420" s="38" t="s">
        <v>12</v>
      </c>
      <c r="D420" s="17" t="s">
        <v>301</v>
      </c>
      <c r="E420" s="7"/>
      <c r="F420" s="24">
        <f>F421+F423</f>
        <v>12537.5</v>
      </c>
      <c r="G420" s="24">
        <f>G421+G423</f>
        <v>12391.1</v>
      </c>
      <c r="H420" s="24">
        <f>H421+H423</f>
        <v>12211</v>
      </c>
    </row>
    <row r="421" spans="1:8" ht="76.5" x14ac:dyDescent="0.2">
      <c r="A421" s="170" t="s">
        <v>90</v>
      </c>
      <c r="B421" s="39" t="s">
        <v>33</v>
      </c>
      <c r="C421" s="107" t="s">
        <v>12</v>
      </c>
      <c r="D421" s="17" t="s">
        <v>302</v>
      </c>
      <c r="E421" s="7"/>
      <c r="F421" s="24">
        <f>F422</f>
        <v>6054.3</v>
      </c>
      <c r="G421" s="24">
        <f>G422</f>
        <v>6054.3</v>
      </c>
      <c r="H421" s="24">
        <f>H422</f>
        <v>6054.3</v>
      </c>
    </row>
    <row r="422" spans="1:8" ht="22.9" customHeight="1" x14ac:dyDescent="0.2">
      <c r="A422" s="3" t="s">
        <v>80</v>
      </c>
      <c r="B422" s="19" t="s">
        <v>33</v>
      </c>
      <c r="C422" s="17" t="s">
        <v>12</v>
      </c>
      <c r="D422" s="17" t="s">
        <v>302</v>
      </c>
      <c r="E422" s="7" t="s">
        <v>81</v>
      </c>
      <c r="F422" s="24">
        <v>6054.3</v>
      </c>
      <c r="G422" s="24">
        <v>6054.3</v>
      </c>
      <c r="H422" s="24">
        <v>6054.3</v>
      </c>
    </row>
    <row r="423" spans="1:8" ht="58.15" customHeight="1" x14ac:dyDescent="0.2">
      <c r="A423" s="3" t="s">
        <v>218</v>
      </c>
      <c r="B423" s="19" t="s">
        <v>33</v>
      </c>
      <c r="C423" s="17" t="s">
        <v>12</v>
      </c>
      <c r="D423" s="7" t="s">
        <v>395</v>
      </c>
      <c r="E423" s="156"/>
      <c r="F423" s="24">
        <f>F424</f>
        <v>6483.2</v>
      </c>
      <c r="G423" s="24">
        <f>G424</f>
        <v>6336.8</v>
      </c>
      <c r="H423" s="24">
        <f>H424</f>
        <v>6156.7</v>
      </c>
    </row>
    <row r="424" spans="1:8" ht="18" customHeight="1" x14ac:dyDescent="0.2">
      <c r="A424" s="3" t="s">
        <v>80</v>
      </c>
      <c r="B424" s="19" t="s">
        <v>33</v>
      </c>
      <c r="C424" s="17" t="s">
        <v>12</v>
      </c>
      <c r="D424" s="7" t="s">
        <v>395</v>
      </c>
      <c r="E424" s="156" t="s">
        <v>81</v>
      </c>
      <c r="F424" s="24">
        <v>6483.2</v>
      </c>
      <c r="G424" s="24">
        <v>6336.8</v>
      </c>
      <c r="H424" s="24">
        <v>6156.7</v>
      </c>
    </row>
    <row r="425" spans="1:8" ht="67.900000000000006" customHeight="1" x14ac:dyDescent="0.2">
      <c r="A425" s="3" t="s">
        <v>303</v>
      </c>
      <c r="B425" s="19" t="s">
        <v>33</v>
      </c>
      <c r="C425" s="17" t="s">
        <v>12</v>
      </c>
      <c r="D425" s="17" t="s">
        <v>304</v>
      </c>
      <c r="E425" s="7"/>
      <c r="F425" s="24">
        <f>F430+F426</f>
        <v>1672.9</v>
      </c>
      <c r="G425" s="24">
        <f>G430+G426</f>
        <v>1672.9</v>
      </c>
      <c r="H425" s="24">
        <f>H430+H426</f>
        <v>1672.9</v>
      </c>
    </row>
    <row r="426" spans="1:8" ht="88.15" customHeight="1" x14ac:dyDescent="0.2">
      <c r="A426" s="3" t="s">
        <v>508</v>
      </c>
      <c r="B426" s="19" t="s">
        <v>33</v>
      </c>
      <c r="C426" s="17" t="s">
        <v>12</v>
      </c>
      <c r="D426" s="17" t="s">
        <v>509</v>
      </c>
      <c r="E426" s="7"/>
      <c r="F426" s="24">
        <f>F427+F428+F429</f>
        <v>1418.4</v>
      </c>
      <c r="G426" s="24">
        <f>G427+G428+G429</f>
        <v>1418.4</v>
      </c>
      <c r="H426" s="24">
        <f>H427+H428+H429</f>
        <v>1418.4</v>
      </c>
    </row>
    <row r="427" spans="1:8" ht="47.45" customHeight="1" x14ac:dyDescent="0.2">
      <c r="A427" s="3" t="s">
        <v>181</v>
      </c>
      <c r="B427" s="19" t="s">
        <v>33</v>
      </c>
      <c r="C427" s="17" t="s">
        <v>12</v>
      </c>
      <c r="D427" s="17" t="s">
        <v>509</v>
      </c>
      <c r="E427" s="156" t="s">
        <v>57</v>
      </c>
      <c r="F427" s="24">
        <v>1</v>
      </c>
      <c r="G427" s="24">
        <v>1</v>
      </c>
      <c r="H427" s="24">
        <v>1</v>
      </c>
    </row>
    <row r="428" spans="1:8" ht="32.450000000000003" customHeight="1" x14ac:dyDescent="0.2">
      <c r="A428" s="3" t="s">
        <v>160</v>
      </c>
      <c r="B428" s="19" t="s">
        <v>33</v>
      </c>
      <c r="C428" s="17" t="s">
        <v>12</v>
      </c>
      <c r="D428" s="17" t="s">
        <v>509</v>
      </c>
      <c r="E428" s="156" t="s">
        <v>92</v>
      </c>
      <c r="F428" s="24">
        <v>110</v>
      </c>
      <c r="G428" s="24">
        <v>110</v>
      </c>
      <c r="H428" s="24">
        <v>110</v>
      </c>
    </row>
    <row r="429" spans="1:8" ht="21.6" customHeight="1" x14ac:dyDescent="0.2">
      <c r="A429" s="3" t="s">
        <v>80</v>
      </c>
      <c r="B429" s="19" t="s">
        <v>33</v>
      </c>
      <c r="C429" s="17" t="s">
        <v>12</v>
      </c>
      <c r="D429" s="17" t="s">
        <v>509</v>
      </c>
      <c r="E429" s="7" t="s">
        <v>81</v>
      </c>
      <c r="F429" s="24">
        <v>1307.4000000000001</v>
      </c>
      <c r="G429" s="24">
        <v>1307.4000000000001</v>
      </c>
      <c r="H429" s="24">
        <v>1307.4000000000001</v>
      </c>
    </row>
    <row r="430" spans="1:8" ht="80.45" customHeight="1" x14ac:dyDescent="0.2">
      <c r="A430" s="170" t="s">
        <v>90</v>
      </c>
      <c r="B430" s="19" t="s">
        <v>33</v>
      </c>
      <c r="C430" s="17" t="s">
        <v>12</v>
      </c>
      <c r="D430" s="17" t="s">
        <v>305</v>
      </c>
      <c r="E430" s="7"/>
      <c r="F430" s="24">
        <f>F431</f>
        <v>254.5</v>
      </c>
      <c r="G430" s="24">
        <f>G431</f>
        <v>254.5</v>
      </c>
      <c r="H430" s="24">
        <f>H431</f>
        <v>254.5</v>
      </c>
    </row>
    <row r="431" spans="1:8" ht="21.6" customHeight="1" x14ac:dyDescent="0.2">
      <c r="A431" s="3" t="s">
        <v>80</v>
      </c>
      <c r="B431" s="19" t="s">
        <v>33</v>
      </c>
      <c r="C431" s="17" t="s">
        <v>12</v>
      </c>
      <c r="D431" s="17" t="s">
        <v>305</v>
      </c>
      <c r="E431" s="7" t="s">
        <v>81</v>
      </c>
      <c r="F431" s="24">
        <v>254.5</v>
      </c>
      <c r="G431" s="24">
        <v>254.5</v>
      </c>
      <c r="H431" s="24">
        <v>254.5</v>
      </c>
    </row>
    <row r="432" spans="1:8" ht="45" customHeight="1" x14ac:dyDescent="0.2">
      <c r="A432" s="3" t="s">
        <v>309</v>
      </c>
      <c r="B432" s="19" t="s">
        <v>33</v>
      </c>
      <c r="C432" s="17" t="s">
        <v>12</v>
      </c>
      <c r="D432" s="17" t="s">
        <v>310</v>
      </c>
      <c r="E432" s="7"/>
      <c r="F432" s="24">
        <f>F433+F435+F437</f>
        <v>16270.8</v>
      </c>
      <c r="G432" s="24">
        <f>G433+G435</f>
        <v>8538</v>
      </c>
      <c r="H432" s="24">
        <f>H433+H435</f>
        <v>8538</v>
      </c>
    </row>
    <row r="433" spans="1:12" ht="25.5" x14ac:dyDescent="0.2">
      <c r="A433" s="3" t="s">
        <v>84</v>
      </c>
      <c r="B433" s="63" t="s">
        <v>33</v>
      </c>
      <c r="C433" s="106" t="s">
        <v>12</v>
      </c>
      <c r="D433" s="17" t="s">
        <v>311</v>
      </c>
      <c r="E433" s="7"/>
      <c r="F433" s="24">
        <f>F434</f>
        <v>7775.5</v>
      </c>
      <c r="G433" s="24">
        <f>G434</f>
        <v>4740</v>
      </c>
      <c r="H433" s="24">
        <f>H434</f>
        <v>4740</v>
      </c>
    </row>
    <row r="434" spans="1:12" ht="24.6" customHeight="1" x14ac:dyDescent="0.2">
      <c r="A434" s="3" t="s">
        <v>80</v>
      </c>
      <c r="B434" s="181" t="s">
        <v>33</v>
      </c>
      <c r="C434" s="29" t="s">
        <v>12</v>
      </c>
      <c r="D434" s="17" t="s">
        <v>311</v>
      </c>
      <c r="E434" s="7" t="s">
        <v>81</v>
      </c>
      <c r="F434" s="24">
        <v>7775.5</v>
      </c>
      <c r="G434" s="24">
        <v>4740</v>
      </c>
      <c r="H434" s="24">
        <v>4740</v>
      </c>
    </row>
    <row r="435" spans="1:12" ht="28.15" customHeight="1" x14ac:dyDescent="0.2">
      <c r="A435" s="3" t="s">
        <v>91</v>
      </c>
      <c r="B435" s="37" t="s">
        <v>33</v>
      </c>
      <c r="C435" s="38" t="s">
        <v>12</v>
      </c>
      <c r="D435" s="17" t="s">
        <v>312</v>
      </c>
      <c r="E435" s="7"/>
      <c r="F435" s="24">
        <f>F436</f>
        <v>7895.3</v>
      </c>
      <c r="G435" s="24">
        <f>G436</f>
        <v>3798</v>
      </c>
      <c r="H435" s="24">
        <f>H436</f>
        <v>3798</v>
      </c>
    </row>
    <row r="436" spans="1:12" x14ac:dyDescent="0.2">
      <c r="A436" s="3" t="s">
        <v>80</v>
      </c>
      <c r="B436" s="39" t="s">
        <v>33</v>
      </c>
      <c r="C436" s="107" t="s">
        <v>12</v>
      </c>
      <c r="D436" s="17" t="s">
        <v>312</v>
      </c>
      <c r="E436" s="7" t="s">
        <v>81</v>
      </c>
      <c r="F436" s="24">
        <v>7895.3</v>
      </c>
      <c r="G436" s="24">
        <v>3798</v>
      </c>
      <c r="H436" s="24">
        <v>3798</v>
      </c>
    </row>
    <row r="437" spans="1:12" ht="77.45" customHeight="1" x14ac:dyDescent="0.2">
      <c r="A437" s="3" t="s">
        <v>693</v>
      </c>
      <c r="B437" s="39" t="s">
        <v>33</v>
      </c>
      <c r="C437" s="107" t="s">
        <v>12</v>
      </c>
      <c r="D437" s="17" t="s">
        <v>692</v>
      </c>
      <c r="E437" s="7"/>
      <c r="F437" s="24">
        <f>F438</f>
        <v>600</v>
      </c>
      <c r="G437" s="24">
        <v>0</v>
      </c>
      <c r="H437" s="24">
        <v>0</v>
      </c>
    </row>
    <row r="438" spans="1:12" ht="18.600000000000001" customHeight="1" x14ac:dyDescent="0.2">
      <c r="A438" s="73" t="s">
        <v>80</v>
      </c>
      <c r="B438" s="39" t="s">
        <v>33</v>
      </c>
      <c r="C438" s="107" t="s">
        <v>12</v>
      </c>
      <c r="D438" s="152" t="s">
        <v>692</v>
      </c>
      <c r="E438" s="7" t="s">
        <v>81</v>
      </c>
      <c r="F438" s="24">
        <v>600</v>
      </c>
      <c r="G438" s="24">
        <v>0</v>
      </c>
      <c r="H438" s="24">
        <v>0</v>
      </c>
    </row>
    <row r="439" spans="1:12" ht="25.5" x14ac:dyDescent="0.2">
      <c r="A439" s="3" t="s">
        <v>205</v>
      </c>
      <c r="B439" s="19" t="s">
        <v>33</v>
      </c>
      <c r="C439" s="17" t="s">
        <v>12</v>
      </c>
      <c r="D439" s="7" t="s">
        <v>315</v>
      </c>
      <c r="E439" s="7"/>
      <c r="F439" s="24">
        <f>F440</f>
        <v>1148.0999999999999</v>
      </c>
      <c r="G439" s="24">
        <f>G440</f>
        <v>0</v>
      </c>
      <c r="H439" s="24">
        <v>0</v>
      </c>
    </row>
    <row r="440" spans="1:12" ht="78.599999999999994" customHeight="1" x14ac:dyDescent="0.2">
      <c r="A440" s="3" t="s">
        <v>506</v>
      </c>
      <c r="B440" s="19" t="s">
        <v>33</v>
      </c>
      <c r="C440" s="17" t="s">
        <v>12</v>
      </c>
      <c r="D440" s="7" t="s">
        <v>507</v>
      </c>
      <c r="E440" s="7"/>
      <c r="F440" s="24">
        <f>F441</f>
        <v>1148.0999999999999</v>
      </c>
      <c r="G440" s="24">
        <f>G441</f>
        <v>0</v>
      </c>
      <c r="H440" s="24">
        <v>0</v>
      </c>
    </row>
    <row r="441" spans="1:12" x14ac:dyDescent="0.2">
      <c r="A441" s="3" t="s">
        <v>80</v>
      </c>
      <c r="B441" s="19" t="s">
        <v>33</v>
      </c>
      <c r="C441" s="17" t="s">
        <v>12</v>
      </c>
      <c r="D441" s="7" t="s">
        <v>507</v>
      </c>
      <c r="E441" s="7" t="s">
        <v>81</v>
      </c>
      <c r="F441" s="24">
        <v>1148.0999999999999</v>
      </c>
      <c r="G441" s="24">
        <v>0</v>
      </c>
      <c r="H441" s="24">
        <v>0</v>
      </c>
    </row>
    <row r="442" spans="1:12" ht="64.900000000000006" customHeight="1" x14ac:dyDescent="0.2">
      <c r="A442" s="3" t="s">
        <v>607</v>
      </c>
      <c r="B442" s="19" t="s">
        <v>33</v>
      </c>
      <c r="C442" s="17" t="s">
        <v>12</v>
      </c>
      <c r="D442" s="7" t="s">
        <v>591</v>
      </c>
      <c r="E442" s="7"/>
      <c r="F442" s="24">
        <f t="shared" ref="F442:H443" si="41">F443</f>
        <v>782.8</v>
      </c>
      <c r="G442" s="24">
        <f t="shared" si="41"/>
        <v>782.8</v>
      </c>
      <c r="H442" s="24">
        <f t="shared" si="41"/>
        <v>943.5</v>
      </c>
    </row>
    <row r="443" spans="1:12" ht="60.6" customHeight="1" x14ac:dyDescent="0.2">
      <c r="A443" s="3" t="s">
        <v>608</v>
      </c>
      <c r="B443" s="19" t="s">
        <v>33</v>
      </c>
      <c r="C443" s="17" t="s">
        <v>12</v>
      </c>
      <c r="D443" s="17" t="s">
        <v>592</v>
      </c>
      <c r="E443" s="7"/>
      <c r="F443" s="24">
        <f t="shared" si="41"/>
        <v>782.8</v>
      </c>
      <c r="G443" s="24">
        <f t="shared" si="41"/>
        <v>782.8</v>
      </c>
      <c r="H443" s="24">
        <f t="shared" si="41"/>
        <v>943.5</v>
      </c>
    </row>
    <row r="444" spans="1:12" ht="17.45" customHeight="1" x14ac:dyDescent="0.2">
      <c r="A444" s="3" t="s">
        <v>80</v>
      </c>
      <c r="B444" s="19" t="s">
        <v>33</v>
      </c>
      <c r="C444" s="17" t="s">
        <v>12</v>
      </c>
      <c r="D444" s="17" t="s">
        <v>592</v>
      </c>
      <c r="E444" s="7" t="s">
        <v>81</v>
      </c>
      <c r="F444" s="24">
        <v>782.8</v>
      </c>
      <c r="G444" s="24">
        <v>782.8</v>
      </c>
      <c r="H444" s="24">
        <v>943.5</v>
      </c>
    </row>
    <row r="445" spans="1:12" ht="21" customHeight="1" x14ac:dyDescent="0.2">
      <c r="A445" s="97" t="s">
        <v>137</v>
      </c>
      <c r="B445" s="205" t="s">
        <v>33</v>
      </c>
      <c r="C445" s="114" t="s">
        <v>14</v>
      </c>
      <c r="D445" s="28"/>
      <c r="E445" s="53"/>
      <c r="F445" s="23">
        <f>F446+F466</f>
        <v>10499</v>
      </c>
      <c r="G445" s="23">
        <f>G446+G466</f>
        <v>10920.899999999998</v>
      </c>
      <c r="H445" s="23">
        <f>H446+H466</f>
        <v>11397.9</v>
      </c>
    </row>
    <row r="446" spans="1:12" ht="45.6" customHeight="1" x14ac:dyDescent="0.2">
      <c r="A446" s="83" t="s">
        <v>583</v>
      </c>
      <c r="B446" s="37" t="s">
        <v>33</v>
      </c>
      <c r="C446" s="38" t="s">
        <v>14</v>
      </c>
      <c r="D446" s="29" t="s">
        <v>280</v>
      </c>
      <c r="E446" s="52"/>
      <c r="F446" s="20">
        <f>F447</f>
        <v>7997.2</v>
      </c>
      <c r="G446" s="20">
        <f>G447</f>
        <v>8297.5999999999985</v>
      </c>
      <c r="H446" s="20">
        <f>H447</f>
        <v>8655.4</v>
      </c>
      <c r="L446" s="77"/>
    </row>
    <row r="447" spans="1:12" ht="31.15" customHeight="1" x14ac:dyDescent="0.2">
      <c r="A447" s="3" t="s">
        <v>291</v>
      </c>
      <c r="B447" s="37" t="s">
        <v>33</v>
      </c>
      <c r="C447" s="38" t="s">
        <v>14</v>
      </c>
      <c r="D447" s="7" t="s">
        <v>292</v>
      </c>
      <c r="E447" s="7"/>
      <c r="F447" s="20">
        <f>F448+F455+F460+F463</f>
        <v>7997.2</v>
      </c>
      <c r="G447" s="20">
        <f>G448+G455+G460+G463</f>
        <v>8297.5999999999985</v>
      </c>
      <c r="H447" s="20">
        <f>H448+H455+H460+H463</f>
        <v>8655.4</v>
      </c>
    </row>
    <row r="448" spans="1:12" ht="48.4" customHeight="1" x14ac:dyDescent="0.2">
      <c r="A448" s="3" t="s">
        <v>565</v>
      </c>
      <c r="B448" s="181" t="s">
        <v>33</v>
      </c>
      <c r="C448" s="38" t="s">
        <v>14</v>
      </c>
      <c r="D448" s="7" t="s">
        <v>316</v>
      </c>
      <c r="E448" s="7"/>
      <c r="F448" s="20">
        <f>F449+F451+F453</f>
        <v>7497.2</v>
      </c>
      <c r="G448" s="20">
        <f>G449+G451+G453</f>
        <v>7697.5999999999995</v>
      </c>
      <c r="H448" s="20">
        <f>H449+H451+H453</f>
        <v>8055.4</v>
      </c>
    </row>
    <row r="449" spans="1:12" ht="35.450000000000003" customHeight="1" x14ac:dyDescent="0.2">
      <c r="A449" s="3" t="s">
        <v>86</v>
      </c>
      <c r="B449" s="37" t="s">
        <v>33</v>
      </c>
      <c r="C449" s="38" t="s">
        <v>14</v>
      </c>
      <c r="D449" s="7" t="s">
        <v>317</v>
      </c>
      <c r="E449" s="7"/>
      <c r="F449" s="20">
        <f>F450</f>
        <v>150</v>
      </c>
      <c r="G449" s="20">
        <f>G450</f>
        <v>150</v>
      </c>
      <c r="H449" s="20">
        <f>H450</f>
        <v>150</v>
      </c>
    </row>
    <row r="450" spans="1:12" ht="18" customHeight="1" x14ac:dyDescent="0.2">
      <c r="A450" s="3" t="s">
        <v>80</v>
      </c>
      <c r="B450" s="37" t="s">
        <v>33</v>
      </c>
      <c r="C450" s="38" t="s">
        <v>14</v>
      </c>
      <c r="D450" s="7" t="s">
        <v>317</v>
      </c>
      <c r="E450" s="7" t="s">
        <v>81</v>
      </c>
      <c r="F450" s="24">
        <v>150</v>
      </c>
      <c r="G450" s="24">
        <v>150</v>
      </c>
      <c r="H450" s="24">
        <v>150</v>
      </c>
    </row>
    <row r="451" spans="1:12" ht="18" customHeight="1" x14ac:dyDescent="0.2">
      <c r="A451" s="3" t="s">
        <v>85</v>
      </c>
      <c r="B451" s="181" t="s">
        <v>33</v>
      </c>
      <c r="C451" s="38" t="s">
        <v>14</v>
      </c>
      <c r="D451" s="7" t="s">
        <v>318</v>
      </c>
      <c r="E451" s="7"/>
      <c r="F451" s="24">
        <f>F452</f>
        <v>4882.8999999999996</v>
      </c>
      <c r="G451" s="24">
        <f>G452</f>
        <v>4882.8999999999996</v>
      </c>
      <c r="H451" s="24">
        <f>H452</f>
        <v>4882.8999999999996</v>
      </c>
    </row>
    <row r="452" spans="1:12" ht="15" customHeight="1" x14ac:dyDescent="0.2">
      <c r="A452" s="3" t="s">
        <v>80</v>
      </c>
      <c r="B452" s="37" t="s">
        <v>33</v>
      </c>
      <c r="C452" s="38" t="s">
        <v>14</v>
      </c>
      <c r="D452" s="7" t="s">
        <v>318</v>
      </c>
      <c r="E452" s="7" t="s">
        <v>81</v>
      </c>
      <c r="F452" s="24">
        <v>4882.8999999999996</v>
      </c>
      <c r="G452" s="24">
        <v>4882.8999999999996</v>
      </c>
      <c r="H452" s="24">
        <v>4882.8999999999996</v>
      </c>
    </row>
    <row r="453" spans="1:12" ht="55.9" customHeight="1" x14ac:dyDescent="0.2">
      <c r="A453" s="3" t="s">
        <v>180</v>
      </c>
      <c r="B453" s="39" t="s">
        <v>33</v>
      </c>
      <c r="C453" s="107" t="s">
        <v>14</v>
      </c>
      <c r="D453" s="7" t="s">
        <v>319</v>
      </c>
      <c r="E453" s="7"/>
      <c r="F453" s="24">
        <f>F454</f>
        <v>2464.3000000000002</v>
      </c>
      <c r="G453" s="24">
        <f>G454</f>
        <v>2664.7</v>
      </c>
      <c r="H453" s="24">
        <f>H454</f>
        <v>3022.5</v>
      </c>
    </row>
    <row r="454" spans="1:12" ht="15" customHeight="1" x14ac:dyDescent="0.2">
      <c r="A454" s="3" t="s">
        <v>80</v>
      </c>
      <c r="B454" s="19" t="s">
        <v>33</v>
      </c>
      <c r="C454" s="17" t="s">
        <v>14</v>
      </c>
      <c r="D454" s="7" t="s">
        <v>319</v>
      </c>
      <c r="E454" s="7" t="s">
        <v>81</v>
      </c>
      <c r="F454" s="24">
        <v>2464.3000000000002</v>
      </c>
      <c r="G454" s="24">
        <v>2664.7</v>
      </c>
      <c r="H454" s="24">
        <v>3022.5</v>
      </c>
    </row>
    <row r="455" spans="1:12" ht="47.45" customHeight="1" x14ac:dyDescent="0.2">
      <c r="A455" s="3" t="s">
        <v>309</v>
      </c>
      <c r="B455" s="19" t="s">
        <v>33</v>
      </c>
      <c r="C455" s="17" t="s">
        <v>14</v>
      </c>
      <c r="D455" s="17" t="s">
        <v>310</v>
      </c>
      <c r="E455" s="7"/>
      <c r="F455" s="24">
        <f>F458+F456</f>
        <v>100</v>
      </c>
      <c r="G455" s="24">
        <f>G458+G456</f>
        <v>200</v>
      </c>
      <c r="H455" s="24">
        <f>H458+H456</f>
        <v>200</v>
      </c>
      <c r="J455" s="237"/>
      <c r="K455" s="237"/>
      <c r="L455" s="237"/>
    </row>
    <row r="456" spans="1:12" ht="18" customHeight="1" x14ac:dyDescent="0.2">
      <c r="A456" s="3" t="s">
        <v>85</v>
      </c>
      <c r="B456" s="19" t="s">
        <v>33</v>
      </c>
      <c r="C456" s="17" t="s">
        <v>14</v>
      </c>
      <c r="D456" s="17" t="s">
        <v>451</v>
      </c>
      <c r="E456" s="7"/>
      <c r="F456" s="24">
        <f>F457</f>
        <v>100</v>
      </c>
      <c r="G456" s="24">
        <f>G457</f>
        <v>100</v>
      </c>
      <c r="H456" s="24">
        <f>H457</f>
        <v>100</v>
      </c>
    </row>
    <row r="457" spans="1:12" ht="23.45" customHeight="1" x14ac:dyDescent="0.2">
      <c r="A457" s="3" t="s">
        <v>80</v>
      </c>
      <c r="B457" s="19" t="s">
        <v>33</v>
      </c>
      <c r="C457" s="17" t="s">
        <v>14</v>
      </c>
      <c r="D457" s="17" t="s">
        <v>451</v>
      </c>
      <c r="E457" s="7" t="s">
        <v>81</v>
      </c>
      <c r="F457" s="24">
        <v>100</v>
      </c>
      <c r="G457" s="24">
        <v>100</v>
      </c>
      <c r="H457" s="24">
        <v>100</v>
      </c>
    </row>
    <row r="458" spans="1:12" ht="42.6" customHeight="1" x14ac:dyDescent="0.2">
      <c r="A458" s="3" t="s">
        <v>200</v>
      </c>
      <c r="B458" s="19" t="s">
        <v>33</v>
      </c>
      <c r="C458" s="17" t="s">
        <v>14</v>
      </c>
      <c r="D458" s="17" t="s">
        <v>320</v>
      </c>
      <c r="E458" s="7"/>
      <c r="F458" s="24">
        <f>F459</f>
        <v>0</v>
      </c>
      <c r="G458" s="24">
        <f>G459</f>
        <v>100</v>
      </c>
      <c r="H458" s="24">
        <f>H459</f>
        <v>100</v>
      </c>
    </row>
    <row r="459" spans="1:12" ht="19.899999999999999" customHeight="1" x14ac:dyDescent="0.2">
      <c r="A459" s="3" t="s">
        <v>80</v>
      </c>
      <c r="B459" s="19" t="s">
        <v>33</v>
      </c>
      <c r="C459" s="17" t="s">
        <v>14</v>
      </c>
      <c r="D459" s="17" t="s">
        <v>320</v>
      </c>
      <c r="E459" s="7" t="s">
        <v>81</v>
      </c>
      <c r="F459" s="24">
        <v>0</v>
      </c>
      <c r="G459" s="24">
        <v>100</v>
      </c>
      <c r="H459" s="24">
        <v>100</v>
      </c>
    </row>
    <row r="460" spans="1:12" ht="41.45" customHeight="1" x14ac:dyDescent="0.2">
      <c r="A460" s="3" t="s">
        <v>99</v>
      </c>
      <c r="B460" s="37" t="s">
        <v>33</v>
      </c>
      <c r="C460" s="38" t="s">
        <v>14</v>
      </c>
      <c r="D460" s="148" t="s">
        <v>324</v>
      </c>
      <c r="E460" s="7"/>
      <c r="F460" s="24">
        <f t="shared" ref="F460:H461" si="42">F461</f>
        <v>250</v>
      </c>
      <c r="G460" s="24">
        <f t="shared" si="42"/>
        <v>250</v>
      </c>
      <c r="H460" s="24">
        <f t="shared" si="42"/>
        <v>250</v>
      </c>
    </row>
    <row r="461" spans="1:12" ht="25.15" customHeight="1" x14ac:dyDescent="0.2">
      <c r="A461" s="3" t="s">
        <v>88</v>
      </c>
      <c r="B461" s="37" t="s">
        <v>33</v>
      </c>
      <c r="C461" s="38" t="s">
        <v>14</v>
      </c>
      <c r="D461" s="17" t="s">
        <v>325</v>
      </c>
      <c r="E461" s="7"/>
      <c r="F461" s="24">
        <f t="shared" si="42"/>
        <v>250</v>
      </c>
      <c r="G461" s="24">
        <f t="shared" si="42"/>
        <v>250</v>
      </c>
      <c r="H461" s="24">
        <f t="shared" si="42"/>
        <v>250</v>
      </c>
    </row>
    <row r="462" spans="1:12" ht="30" customHeight="1" x14ac:dyDescent="0.2">
      <c r="A462" s="3" t="s">
        <v>80</v>
      </c>
      <c r="B462" s="37" t="s">
        <v>33</v>
      </c>
      <c r="C462" s="38" t="s">
        <v>14</v>
      </c>
      <c r="D462" s="17" t="s">
        <v>325</v>
      </c>
      <c r="E462" s="17" t="s">
        <v>81</v>
      </c>
      <c r="F462" s="24">
        <v>250</v>
      </c>
      <c r="G462" s="24">
        <v>250</v>
      </c>
      <c r="H462" s="24">
        <v>250</v>
      </c>
    </row>
    <row r="463" spans="1:12" ht="43.9" customHeight="1" x14ac:dyDescent="0.2">
      <c r="A463" s="3" t="s">
        <v>326</v>
      </c>
      <c r="B463" s="181" t="s">
        <v>33</v>
      </c>
      <c r="C463" s="38" t="s">
        <v>14</v>
      </c>
      <c r="D463" s="17" t="s">
        <v>327</v>
      </c>
      <c r="E463" s="17"/>
      <c r="F463" s="24">
        <f t="shared" ref="F463:H464" si="43">F464</f>
        <v>150</v>
      </c>
      <c r="G463" s="24">
        <f t="shared" si="43"/>
        <v>150</v>
      </c>
      <c r="H463" s="24">
        <f t="shared" si="43"/>
        <v>150</v>
      </c>
    </row>
    <row r="464" spans="1:12" ht="41.45" customHeight="1" x14ac:dyDescent="0.2">
      <c r="A464" s="3" t="s">
        <v>89</v>
      </c>
      <c r="B464" s="37" t="s">
        <v>33</v>
      </c>
      <c r="C464" s="38" t="s">
        <v>14</v>
      </c>
      <c r="D464" s="17" t="s">
        <v>328</v>
      </c>
      <c r="E464" s="7"/>
      <c r="F464" s="20">
        <f t="shared" si="43"/>
        <v>150</v>
      </c>
      <c r="G464" s="20">
        <f t="shared" si="43"/>
        <v>150</v>
      </c>
      <c r="H464" s="20">
        <f t="shared" si="43"/>
        <v>150</v>
      </c>
    </row>
    <row r="465" spans="1:8" ht="26.45" customHeight="1" x14ac:dyDescent="0.2">
      <c r="A465" s="3" t="s">
        <v>80</v>
      </c>
      <c r="B465" s="37" t="s">
        <v>33</v>
      </c>
      <c r="C465" s="38" t="s">
        <v>14</v>
      </c>
      <c r="D465" s="17" t="s">
        <v>328</v>
      </c>
      <c r="E465" s="7" t="s">
        <v>81</v>
      </c>
      <c r="F465" s="20">
        <v>150</v>
      </c>
      <c r="G465" s="20">
        <v>150</v>
      </c>
      <c r="H465" s="20">
        <v>150</v>
      </c>
    </row>
    <row r="466" spans="1:8" ht="75.599999999999994" customHeight="1" x14ac:dyDescent="0.2">
      <c r="A466" s="83" t="s">
        <v>751</v>
      </c>
      <c r="B466" s="37" t="s">
        <v>33</v>
      </c>
      <c r="C466" s="38" t="s">
        <v>14</v>
      </c>
      <c r="D466" s="29" t="s">
        <v>329</v>
      </c>
      <c r="E466" s="52"/>
      <c r="F466" s="20">
        <f>F467</f>
        <v>2501.8000000000002</v>
      </c>
      <c r="G466" s="20">
        <f>G467</f>
        <v>2623.3</v>
      </c>
      <c r="H466" s="20">
        <f>H467</f>
        <v>2742.5</v>
      </c>
    </row>
    <row r="467" spans="1:8" ht="50.45" customHeight="1" x14ac:dyDescent="0.2">
      <c r="A467" s="83" t="s">
        <v>132</v>
      </c>
      <c r="B467" s="37" t="s">
        <v>33</v>
      </c>
      <c r="C467" s="38" t="s">
        <v>14</v>
      </c>
      <c r="D467" s="29" t="s">
        <v>330</v>
      </c>
      <c r="E467" s="52"/>
      <c r="F467" s="20">
        <f>F468+F470</f>
        <v>2501.8000000000002</v>
      </c>
      <c r="G467" s="20">
        <f>G468+G470</f>
        <v>2623.3</v>
      </c>
      <c r="H467" s="20">
        <f>H468+H470</f>
        <v>2742.5</v>
      </c>
    </row>
    <row r="468" spans="1:8" ht="22.15" customHeight="1" x14ac:dyDescent="0.2">
      <c r="A468" s="83" t="s">
        <v>85</v>
      </c>
      <c r="B468" s="37" t="s">
        <v>33</v>
      </c>
      <c r="C468" s="38" t="s">
        <v>14</v>
      </c>
      <c r="D468" s="29" t="s">
        <v>331</v>
      </c>
      <c r="E468" s="52"/>
      <c r="F468" s="20">
        <f>F469</f>
        <v>1713.9</v>
      </c>
      <c r="G468" s="20">
        <f>G469</f>
        <v>1713.9</v>
      </c>
      <c r="H468" s="20">
        <f>H469</f>
        <v>1713.9</v>
      </c>
    </row>
    <row r="469" spans="1:8" ht="14.45" customHeight="1" x14ac:dyDescent="0.2">
      <c r="A469" s="83" t="s">
        <v>80</v>
      </c>
      <c r="B469" s="37" t="s">
        <v>33</v>
      </c>
      <c r="C469" s="38" t="s">
        <v>14</v>
      </c>
      <c r="D469" s="29" t="s">
        <v>331</v>
      </c>
      <c r="E469" s="52" t="s">
        <v>81</v>
      </c>
      <c r="F469" s="24">
        <v>1713.9</v>
      </c>
      <c r="G469" s="24">
        <v>1713.9</v>
      </c>
      <c r="H469" s="24">
        <v>1713.9</v>
      </c>
    </row>
    <row r="470" spans="1:8" ht="57.6" customHeight="1" x14ac:dyDescent="0.2">
      <c r="A470" s="3" t="s">
        <v>180</v>
      </c>
      <c r="B470" s="19" t="s">
        <v>33</v>
      </c>
      <c r="C470" s="17" t="s">
        <v>14</v>
      </c>
      <c r="D470" s="7" t="s">
        <v>332</v>
      </c>
      <c r="E470" s="7"/>
      <c r="F470" s="24">
        <f>F471</f>
        <v>787.9</v>
      </c>
      <c r="G470" s="24">
        <f>G471</f>
        <v>909.4</v>
      </c>
      <c r="H470" s="24">
        <f>H471</f>
        <v>1028.5999999999999</v>
      </c>
    </row>
    <row r="471" spans="1:8" ht="16.5" customHeight="1" x14ac:dyDescent="0.2">
      <c r="A471" s="3" t="s">
        <v>80</v>
      </c>
      <c r="B471" s="19" t="s">
        <v>33</v>
      </c>
      <c r="C471" s="17" t="s">
        <v>14</v>
      </c>
      <c r="D471" s="7" t="s">
        <v>332</v>
      </c>
      <c r="E471" s="7" t="s">
        <v>81</v>
      </c>
      <c r="F471" s="24">
        <v>787.9</v>
      </c>
      <c r="G471" s="24">
        <v>909.4</v>
      </c>
      <c r="H471" s="24">
        <v>1028.5999999999999</v>
      </c>
    </row>
    <row r="472" spans="1:8" ht="21" customHeight="1" x14ac:dyDescent="0.2">
      <c r="A472" s="90" t="s">
        <v>155</v>
      </c>
      <c r="B472" s="174" t="s">
        <v>33</v>
      </c>
      <c r="C472" s="36" t="s">
        <v>33</v>
      </c>
      <c r="D472" s="29"/>
      <c r="E472" s="52"/>
      <c r="F472" s="23">
        <f>F478+F473</f>
        <v>710</v>
      </c>
      <c r="G472" s="23">
        <f>G478+G473</f>
        <v>710</v>
      </c>
      <c r="H472" s="23">
        <f>H478+H473</f>
        <v>710</v>
      </c>
    </row>
    <row r="473" spans="1:8" ht="42.6" customHeight="1" x14ac:dyDescent="0.2">
      <c r="A473" s="83" t="s">
        <v>735</v>
      </c>
      <c r="B473" s="181" t="s">
        <v>33</v>
      </c>
      <c r="C473" s="29" t="s">
        <v>33</v>
      </c>
      <c r="D473" s="7" t="s">
        <v>280</v>
      </c>
      <c r="E473" s="52"/>
      <c r="F473" s="20">
        <f>F474</f>
        <v>210</v>
      </c>
      <c r="G473" s="20">
        <f>G474</f>
        <v>210</v>
      </c>
      <c r="H473" s="20">
        <f>H474</f>
        <v>210</v>
      </c>
    </row>
    <row r="474" spans="1:8" ht="25.5" x14ac:dyDescent="0.2">
      <c r="A474" s="3" t="s">
        <v>291</v>
      </c>
      <c r="B474" s="181" t="s">
        <v>33</v>
      </c>
      <c r="C474" s="29" t="s">
        <v>33</v>
      </c>
      <c r="D474" s="7" t="s">
        <v>292</v>
      </c>
      <c r="E474" s="52"/>
      <c r="F474" s="20">
        <f>F476</f>
        <v>210</v>
      </c>
      <c r="G474" s="20">
        <f>G476</f>
        <v>210</v>
      </c>
      <c r="H474" s="20">
        <f>H476</f>
        <v>210</v>
      </c>
    </row>
    <row r="475" spans="1:8" ht="48.4" customHeight="1" x14ac:dyDescent="0.2">
      <c r="A475" s="3" t="s">
        <v>326</v>
      </c>
      <c r="B475" s="181" t="s">
        <v>33</v>
      </c>
      <c r="C475" s="29" t="s">
        <v>33</v>
      </c>
      <c r="D475" s="17" t="s">
        <v>327</v>
      </c>
      <c r="E475" s="52"/>
      <c r="F475" s="20">
        <f t="shared" ref="F475:H476" si="44">F476</f>
        <v>210</v>
      </c>
      <c r="G475" s="20">
        <f t="shared" si="44"/>
        <v>210</v>
      </c>
      <c r="H475" s="20">
        <f t="shared" si="44"/>
        <v>210</v>
      </c>
    </row>
    <row r="476" spans="1:8" ht="21.6" customHeight="1" x14ac:dyDescent="0.2">
      <c r="A476" s="3" t="s">
        <v>93</v>
      </c>
      <c r="B476" s="37" t="s">
        <v>33</v>
      </c>
      <c r="C476" s="38" t="s">
        <v>33</v>
      </c>
      <c r="D476" s="38" t="s">
        <v>333</v>
      </c>
      <c r="E476" s="52"/>
      <c r="F476" s="24">
        <f t="shared" si="44"/>
        <v>210</v>
      </c>
      <c r="G476" s="24">
        <f t="shared" si="44"/>
        <v>210</v>
      </c>
      <c r="H476" s="24">
        <f t="shared" si="44"/>
        <v>210</v>
      </c>
    </row>
    <row r="477" spans="1:8" ht="21.6" customHeight="1" x14ac:dyDescent="0.2">
      <c r="A477" s="3" t="s">
        <v>80</v>
      </c>
      <c r="B477" s="37" t="s">
        <v>33</v>
      </c>
      <c r="C477" s="38" t="s">
        <v>33</v>
      </c>
      <c r="D477" s="38" t="s">
        <v>333</v>
      </c>
      <c r="E477" s="50" t="s">
        <v>81</v>
      </c>
      <c r="F477" s="24">
        <v>210</v>
      </c>
      <c r="G477" s="24">
        <v>210</v>
      </c>
      <c r="H477" s="24">
        <v>210</v>
      </c>
    </row>
    <row r="478" spans="1:8" ht="38.25" x14ac:dyDescent="0.2">
      <c r="A478" s="83" t="s">
        <v>744</v>
      </c>
      <c r="B478" s="181" t="s">
        <v>33</v>
      </c>
      <c r="C478" s="29" t="s">
        <v>33</v>
      </c>
      <c r="D478" s="29" t="s">
        <v>344</v>
      </c>
      <c r="E478" s="52"/>
      <c r="F478" s="20">
        <f>F479</f>
        <v>500</v>
      </c>
      <c r="G478" s="20">
        <f t="shared" ref="G478:H481" si="45">G479</f>
        <v>500</v>
      </c>
      <c r="H478" s="20">
        <f t="shared" si="45"/>
        <v>500</v>
      </c>
    </row>
    <row r="479" spans="1:8" ht="31.9" customHeight="1" x14ac:dyDescent="0.2">
      <c r="A479" s="271" t="s">
        <v>720</v>
      </c>
      <c r="B479" s="181" t="s">
        <v>33</v>
      </c>
      <c r="C479" s="29" t="s">
        <v>33</v>
      </c>
      <c r="D479" s="29" t="s">
        <v>715</v>
      </c>
      <c r="E479" s="52"/>
      <c r="F479" s="20">
        <f>F480</f>
        <v>500</v>
      </c>
      <c r="G479" s="20">
        <f t="shared" si="45"/>
        <v>500</v>
      </c>
      <c r="H479" s="20">
        <f t="shared" si="45"/>
        <v>500</v>
      </c>
    </row>
    <row r="480" spans="1:8" s="42" customFormat="1" ht="31.15" customHeight="1" x14ac:dyDescent="0.2">
      <c r="A480" s="83" t="s">
        <v>718</v>
      </c>
      <c r="B480" s="37" t="s">
        <v>33</v>
      </c>
      <c r="C480" s="38" t="s">
        <v>33</v>
      </c>
      <c r="D480" s="38" t="s">
        <v>716</v>
      </c>
      <c r="E480" s="50"/>
      <c r="F480" s="24">
        <f>F481</f>
        <v>500</v>
      </c>
      <c r="G480" s="24">
        <f t="shared" si="45"/>
        <v>500</v>
      </c>
      <c r="H480" s="24">
        <f t="shared" si="45"/>
        <v>500</v>
      </c>
    </row>
    <row r="481" spans="1:12" ht="31.15" customHeight="1" x14ac:dyDescent="0.2">
      <c r="A481" s="83" t="s">
        <v>719</v>
      </c>
      <c r="B481" s="181" t="s">
        <v>33</v>
      </c>
      <c r="C481" s="29" t="s">
        <v>33</v>
      </c>
      <c r="D481" s="29" t="s">
        <v>717</v>
      </c>
      <c r="E481" s="52"/>
      <c r="F481" s="20">
        <f>F482</f>
        <v>500</v>
      </c>
      <c r="G481" s="20">
        <f t="shared" si="45"/>
        <v>500</v>
      </c>
      <c r="H481" s="20">
        <f t="shared" si="45"/>
        <v>500</v>
      </c>
      <c r="I481" s="116"/>
      <c r="J481" s="117"/>
      <c r="K481" s="117"/>
      <c r="L481" s="118"/>
    </row>
    <row r="482" spans="1:12" ht="18" customHeight="1" x14ac:dyDescent="0.2">
      <c r="A482" s="3" t="s">
        <v>80</v>
      </c>
      <c r="B482" s="181" t="s">
        <v>33</v>
      </c>
      <c r="C482" s="29" t="s">
        <v>33</v>
      </c>
      <c r="D482" s="29" t="s">
        <v>717</v>
      </c>
      <c r="E482" s="52" t="s">
        <v>81</v>
      </c>
      <c r="F482" s="20">
        <v>500</v>
      </c>
      <c r="G482" s="20">
        <v>500</v>
      </c>
      <c r="H482" s="20">
        <v>500</v>
      </c>
      <c r="I482" s="116"/>
      <c r="J482" s="117"/>
      <c r="K482" s="117"/>
      <c r="L482" s="118"/>
    </row>
    <row r="483" spans="1:12" ht="19.5" customHeight="1" x14ac:dyDescent="0.2">
      <c r="A483" s="90" t="s">
        <v>36</v>
      </c>
      <c r="B483" s="174" t="s">
        <v>33</v>
      </c>
      <c r="C483" s="36" t="s">
        <v>23</v>
      </c>
      <c r="D483" s="29"/>
      <c r="E483" s="52"/>
      <c r="F483" s="23">
        <f>F484+F503</f>
        <v>60817</v>
      </c>
      <c r="G483" s="23">
        <f>G484+G503</f>
        <v>60817</v>
      </c>
      <c r="H483" s="23">
        <f>H484+H503</f>
        <v>60817</v>
      </c>
      <c r="I483" s="116"/>
      <c r="J483" s="117"/>
      <c r="K483" s="117"/>
      <c r="L483" s="118"/>
    </row>
    <row r="484" spans="1:12" ht="43.15" customHeight="1" x14ac:dyDescent="0.2">
      <c r="A484" s="83" t="s">
        <v>735</v>
      </c>
      <c r="B484" s="37" t="s">
        <v>33</v>
      </c>
      <c r="C484" s="38" t="s">
        <v>23</v>
      </c>
      <c r="D484" s="29" t="s">
        <v>280</v>
      </c>
      <c r="E484" s="52"/>
      <c r="F484" s="24">
        <f>F485</f>
        <v>60481</v>
      </c>
      <c r="G484" s="24">
        <f>G485</f>
        <v>60481</v>
      </c>
      <c r="H484" s="24">
        <f>H485</f>
        <v>60481</v>
      </c>
      <c r="I484" s="116"/>
      <c r="J484" s="117"/>
      <c r="K484" s="117"/>
      <c r="L484" s="118"/>
    </row>
    <row r="485" spans="1:12" ht="34.9" customHeight="1" x14ac:dyDescent="0.2">
      <c r="A485" s="3" t="s">
        <v>334</v>
      </c>
      <c r="B485" s="37" t="s">
        <v>33</v>
      </c>
      <c r="C485" s="38" t="s">
        <v>23</v>
      </c>
      <c r="D485" s="7" t="s">
        <v>335</v>
      </c>
      <c r="E485" s="52"/>
      <c r="F485" s="24">
        <f>F486+F493+F500</f>
        <v>60481</v>
      </c>
      <c r="G485" s="24">
        <f>G486+G493+G500</f>
        <v>60481</v>
      </c>
      <c r="H485" s="24">
        <f>H486+H493+H500</f>
        <v>60481</v>
      </c>
    </row>
    <row r="486" spans="1:12" ht="119.25" customHeight="1" x14ac:dyDescent="0.2">
      <c r="A486" s="3" t="s">
        <v>567</v>
      </c>
      <c r="B486" s="37" t="s">
        <v>33</v>
      </c>
      <c r="C486" s="38" t="s">
        <v>23</v>
      </c>
      <c r="D486" s="7" t="s">
        <v>336</v>
      </c>
      <c r="E486" s="52"/>
      <c r="F486" s="20">
        <f>F487+F491</f>
        <v>54359.7</v>
      </c>
      <c r="G486" s="20">
        <f>G487+G491</f>
        <v>54359.7</v>
      </c>
      <c r="H486" s="20">
        <f>H487+H491</f>
        <v>54359.7</v>
      </c>
    </row>
    <row r="487" spans="1:12" ht="37.9" customHeight="1" x14ac:dyDescent="0.2">
      <c r="A487" s="145" t="s">
        <v>159</v>
      </c>
      <c r="B487" s="37" t="s">
        <v>33</v>
      </c>
      <c r="C487" s="38" t="s">
        <v>23</v>
      </c>
      <c r="D487" s="7" t="s">
        <v>337</v>
      </c>
      <c r="E487" s="52"/>
      <c r="F487" s="20">
        <f>F488+F489+F490</f>
        <v>22647</v>
      </c>
      <c r="G487" s="20">
        <f>G488+G489+G490</f>
        <v>22789.699999999997</v>
      </c>
      <c r="H487" s="20">
        <f>H488+H489+H490</f>
        <v>23083.8</v>
      </c>
    </row>
    <row r="488" spans="1:12" ht="29.45" customHeight="1" x14ac:dyDescent="0.2">
      <c r="A488" s="3" t="s">
        <v>73</v>
      </c>
      <c r="B488" s="34" t="s">
        <v>33</v>
      </c>
      <c r="C488" s="7" t="s">
        <v>23</v>
      </c>
      <c r="D488" s="7" t="s">
        <v>337</v>
      </c>
      <c r="E488" s="7" t="s">
        <v>74</v>
      </c>
      <c r="F488" s="20">
        <v>20767.400000000001</v>
      </c>
      <c r="G488" s="20">
        <v>20910.099999999999</v>
      </c>
      <c r="H488" s="20">
        <v>21204.2</v>
      </c>
      <c r="I488" s="282"/>
      <c r="J488" s="143"/>
    </row>
    <row r="489" spans="1:12" ht="36" customHeight="1" x14ac:dyDescent="0.2">
      <c r="A489" s="3" t="s">
        <v>181</v>
      </c>
      <c r="B489" s="34" t="s">
        <v>33</v>
      </c>
      <c r="C489" s="7" t="s">
        <v>23</v>
      </c>
      <c r="D489" s="7" t="s">
        <v>337</v>
      </c>
      <c r="E489" s="7" t="s">
        <v>57</v>
      </c>
      <c r="F489" s="20">
        <v>1879.6</v>
      </c>
      <c r="G489" s="20">
        <v>1879.6</v>
      </c>
      <c r="H489" s="20">
        <v>1879.6</v>
      </c>
      <c r="I489" s="282"/>
      <c r="J489" s="143"/>
    </row>
    <row r="490" spans="1:12" ht="30.75" customHeight="1" x14ac:dyDescent="0.2">
      <c r="A490" s="73" t="s">
        <v>160</v>
      </c>
      <c r="B490" s="34" t="s">
        <v>33</v>
      </c>
      <c r="C490" s="7" t="s">
        <v>23</v>
      </c>
      <c r="D490" s="7" t="s">
        <v>337</v>
      </c>
      <c r="E490" s="7" t="s">
        <v>92</v>
      </c>
      <c r="F490" s="20">
        <v>0</v>
      </c>
      <c r="G490" s="20">
        <v>0</v>
      </c>
      <c r="H490" s="20">
        <v>0</v>
      </c>
      <c r="J490" s="143"/>
    </row>
    <row r="491" spans="1:12" ht="55.15" customHeight="1" x14ac:dyDescent="0.2">
      <c r="A491" s="3" t="s">
        <v>180</v>
      </c>
      <c r="B491" s="34" t="s">
        <v>33</v>
      </c>
      <c r="C491" s="7" t="s">
        <v>23</v>
      </c>
      <c r="D491" s="7" t="s">
        <v>338</v>
      </c>
      <c r="E491" s="7"/>
      <c r="F491" s="20">
        <f>F492</f>
        <v>31712.7</v>
      </c>
      <c r="G491" s="20">
        <f>G492</f>
        <v>31570</v>
      </c>
      <c r="H491" s="20">
        <f>H492</f>
        <v>31275.9</v>
      </c>
      <c r="J491" s="143"/>
    </row>
    <row r="492" spans="1:12" ht="24.75" customHeight="1" x14ac:dyDescent="0.2">
      <c r="A492" s="3" t="s">
        <v>73</v>
      </c>
      <c r="B492" s="34" t="s">
        <v>33</v>
      </c>
      <c r="C492" s="7" t="s">
        <v>23</v>
      </c>
      <c r="D492" s="7" t="s">
        <v>338</v>
      </c>
      <c r="E492" s="7" t="s">
        <v>74</v>
      </c>
      <c r="F492" s="20">
        <v>31712.7</v>
      </c>
      <c r="G492" s="20">
        <v>31570</v>
      </c>
      <c r="H492" s="20">
        <v>31275.9</v>
      </c>
      <c r="I492" s="282"/>
      <c r="J492" s="143"/>
    </row>
    <row r="493" spans="1:12" ht="40.15" customHeight="1" x14ac:dyDescent="0.2">
      <c r="A493" s="3" t="s">
        <v>568</v>
      </c>
      <c r="B493" s="37" t="s">
        <v>33</v>
      </c>
      <c r="C493" s="38" t="s">
        <v>23</v>
      </c>
      <c r="D493" s="7" t="s">
        <v>339</v>
      </c>
      <c r="E493" s="52"/>
      <c r="F493" s="24">
        <f>F494+F498</f>
        <v>5518.3</v>
      </c>
      <c r="G493" s="24">
        <f>G494+G498</f>
        <v>5518.3</v>
      </c>
      <c r="H493" s="24">
        <f>H494+H498</f>
        <v>5518.3</v>
      </c>
    </row>
    <row r="494" spans="1:12" ht="34.5" customHeight="1" x14ac:dyDescent="0.2">
      <c r="A494" s="83" t="s">
        <v>53</v>
      </c>
      <c r="B494" s="37" t="s">
        <v>33</v>
      </c>
      <c r="C494" s="38" t="s">
        <v>23</v>
      </c>
      <c r="D494" s="17" t="s">
        <v>340</v>
      </c>
      <c r="E494" s="52"/>
      <c r="F494" s="24">
        <f>F495+F496+F497</f>
        <v>3612.8</v>
      </c>
      <c r="G494" s="24">
        <f>G495+G496+G497</f>
        <v>3612.8</v>
      </c>
      <c r="H494" s="24">
        <f>H495+H496+H497</f>
        <v>3612.8</v>
      </c>
    </row>
    <row r="495" spans="1:12" ht="28.9" customHeight="1" x14ac:dyDescent="0.2">
      <c r="A495" s="83" t="s">
        <v>54</v>
      </c>
      <c r="B495" s="37" t="s">
        <v>33</v>
      </c>
      <c r="C495" s="38" t="s">
        <v>23</v>
      </c>
      <c r="D495" s="17" t="s">
        <v>340</v>
      </c>
      <c r="E495" s="52" t="s">
        <v>55</v>
      </c>
      <c r="F495" s="24">
        <v>3244.8</v>
      </c>
      <c r="G495" s="24">
        <v>3244.8</v>
      </c>
      <c r="H495" s="24">
        <v>3244.8</v>
      </c>
    </row>
    <row r="496" spans="1:12" ht="25.5" customHeight="1" x14ac:dyDescent="0.2">
      <c r="A496" s="83" t="s">
        <v>181</v>
      </c>
      <c r="B496" s="37" t="s">
        <v>33</v>
      </c>
      <c r="C496" s="38" t="s">
        <v>23</v>
      </c>
      <c r="D496" s="17" t="s">
        <v>340</v>
      </c>
      <c r="E496" s="52" t="s">
        <v>57</v>
      </c>
      <c r="F496" s="24">
        <v>362</v>
      </c>
      <c r="G496" s="24">
        <v>362</v>
      </c>
      <c r="H496" s="24">
        <v>362</v>
      </c>
    </row>
    <row r="497" spans="1:8" ht="19.899999999999999" customHeight="1" x14ac:dyDescent="0.2">
      <c r="A497" s="84" t="s">
        <v>58</v>
      </c>
      <c r="B497" s="39" t="s">
        <v>33</v>
      </c>
      <c r="C497" s="107" t="s">
        <v>23</v>
      </c>
      <c r="D497" s="152" t="s">
        <v>340</v>
      </c>
      <c r="E497" s="57" t="s">
        <v>59</v>
      </c>
      <c r="F497" s="24">
        <v>6</v>
      </c>
      <c r="G497" s="24">
        <v>6</v>
      </c>
      <c r="H497" s="24">
        <v>6</v>
      </c>
    </row>
    <row r="498" spans="1:8" ht="63" customHeight="1" x14ac:dyDescent="0.2">
      <c r="A498" s="73" t="s">
        <v>180</v>
      </c>
      <c r="B498" s="39" t="s">
        <v>33</v>
      </c>
      <c r="C498" s="110" t="s">
        <v>23</v>
      </c>
      <c r="D498" s="112" t="s">
        <v>408</v>
      </c>
      <c r="E498" s="162"/>
      <c r="F498" s="24">
        <f>F499</f>
        <v>1905.5</v>
      </c>
      <c r="G498" s="24">
        <f>G499</f>
        <v>1905.5</v>
      </c>
      <c r="H498" s="24">
        <f>H499</f>
        <v>1905.5</v>
      </c>
    </row>
    <row r="499" spans="1:8" ht="33" customHeight="1" x14ac:dyDescent="0.2">
      <c r="A499" s="3" t="s">
        <v>54</v>
      </c>
      <c r="B499" s="19" t="s">
        <v>33</v>
      </c>
      <c r="C499" s="17" t="s">
        <v>23</v>
      </c>
      <c r="D499" s="7" t="s">
        <v>408</v>
      </c>
      <c r="E499" s="7" t="s">
        <v>55</v>
      </c>
      <c r="F499" s="24">
        <v>1905.5</v>
      </c>
      <c r="G499" s="24">
        <v>1905.5</v>
      </c>
      <c r="H499" s="24">
        <v>1905.5</v>
      </c>
    </row>
    <row r="500" spans="1:8" ht="33" customHeight="1" x14ac:dyDescent="0.2">
      <c r="A500" s="3" t="s">
        <v>597</v>
      </c>
      <c r="B500" s="19" t="s">
        <v>33</v>
      </c>
      <c r="C500" s="17" t="s">
        <v>23</v>
      </c>
      <c r="D500" s="7" t="s">
        <v>598</v>
      </c>
      <c r="E500" s="7"/>
      <c r="F500" s="24">
        <f t="shared" ref="F500:H501" si="46">F501</f>
        <v>603</v>
      </c>
      <c r="G500" s="24">
        <f t="shared" si="46"/>
        <v>603</v>
      </c>
      <c r="H500" s="24">
        <f t="shared" si="46"/>
        <v>603</v>
      </c>
    </row>
    <row r="501" spans="1:8" ht="68.45" customHeight="1" x14ac:dyDescent="0.2">
      <c r="A501" s="3" t="s">
        <v>599</v>
      </c>
      <c r="B501" s="19" t="s">
        <v>33</v>
      </c>
      <c r="C501" s="17" t="s">
        <v>23</v>
      </c>
      <c r="D501" s="7" t="s">
        <v>600</v>
      </c>
      <c r="E501" s="7"/>
      <c r="F501" s="24">
        <f t="shared" si="46"/>
        <v>603</v>
      </c>
      <c r="G501" s="24">
        <f t="shared" si="46"/>
        <v>603</v>
      </c>
      <c r="H501" s="24">
        <f t="shared" si="46"/>
        <v>603</v>
      </c>
    </row>
    <row r="502" spans="1:8" ht="51.6" customHeight="1" x14ac:dyDescent="0.2">
      <c r="A502" s="3" t="s">
        <v>181</v>
      </c>
      <c r="B502" s="244" t="s">
        <v>33</v>
      </c>
      <c r="C502" s="17" t="s">
        <v>23</v>
      </c>
      <c r="D502" s="7" t="s">
        <v>600</v>
      </c>
      <c r="E502" s="7" t="s">
        <v>57</v>
      </c>
      <c r="F502" s="24">
        <v>603</v>
      </c>
      <c r="G502" s="24">
        <v>603</v>
      </c>
      <c r="H502" s="24">
        <v>603</v>
      </c>
    </row>
    <row r="503" spans="1:8" ht="39" customHeight="1" x14ac:dyDescent="0.2">
      <c r="A503" s="82" t="s">
        <v>745</v>
      </c>
      <c r="B503" s="183" t="s">
        <v>33</v>
      </c>
      <c r="C503" s="28" t="s">
        <v>23</v>
      </c>
      <c r="D503" s="28" t="s">
        <v>341</v>
      </c>
      <c r="E503" s="7"/>
      <c r="F503" s="24">
        <f t="shared" ref="F503:H505" si="47">F504</f>
        <v>336</v>
      </c>
      <c r="G503" s="24">
        <f t="shared" si="47"/>
        <v>336</v>
      </c>
      <c r="H503" s="24">
        <f t="shared" si="47"/>
        <v>336</v>
      </c>
    </row>
    <row r="504" spans="1:8" ht="44.45" customHeight="1" x14ac:dyDescent="0.2">
      <c r="A504" s="83" t="s">
        <v>157</v>
      </c>
      <c r="B504" s="181" t="s">
        <v>33</v>
      </c>
      <c r="C504" s="29" t="s">
        <v>23</v>
      </c>
      <c r="D504" s="29" t="s">
        <v>342</v>
      </c>
      <c r="E504" s="7"/>
      <c r="F504" s="24">
        <f t="shared" si="47"/>
        <v>336</v>
      </c>
      <c r="G504" s="24">
        <f t="shared" si="47"/>
        <v>336</v>
      </c>
      <c r="H504" s="24">
        <f t="shared" si="47"/>
        <v>336</v>
      </c>
    </row>
    <row r="505" spans="1:8" ht="31.5" customHeight="1" x14ac:dyDescent="0.2">
      <c r="A505" s="83" t="s">
        <v>216</v>
      </c>
      <c r="B505" s="181" t="s">
        <v>33</v>
      </c>
      <c r="C505" s="29" t="s">
        <v>23</v>
      </c>
      <c r="D505" s="29" t="s">
        <v>343</v>
      </c>
      <c r="E505" s="7"/>
      <c r="F505" s="24">
        <f t="shared" si="47"/>
        <v>336</v>
      </c>
      <c r="G505" s="24">
        <f t="shared" si="47"/>
        <v>336</v>
      </c>
      <c r="H505" s="24">
        <f t="shared" si="47"/>
        <v>336</v>
      </c>
    </row>
    <row r="506" spans="1:8" ht="19.899999999999999" customHeight="1" x14ac:dyDescent="0.2">
      <c r="A506" s="83" t="s">
        <v>175</v>
      </c>
      <c r="B506" s="181" t="s">
        <v>33</v>
      </c>
      <c r="C506" s="29" t="s">
        <v>23</v>
      </c>
      <c r="D506" s="29" t="s">
        <v>343</v>
      </c>
      <c r="E506" s="7" t="s">
        <v>174</v>
      </c>
      <c r="F506" s="24">
        <v>336</v>
      </c>
      <c r="G506" s="24">
        <v>336</v>
      </c>
      <c r="H506" s="24">
        <v>336</v>
      </c>
    </row>
    <row r="507" spans="1:8" ht="23.45" customHeight="1" x14ac:dyDescent="0.2">
      <c r="A507" s="89" t="s">
        <v>94</v>
      </c>
      <c r="B507" s="173" t="s">
        <v>37</v>
      </c>
      <c r="C507" s="36"/>
      <c r="D507" s="29"/>
      <c r="E507" s="52"/>
      <c r="F507" s="26">
        <f>F508+F550</f>
        <v>72720</v>
      </c>
      <c r="G507" s="26">
        <f>G508+G550</f>
        <v>49241.1</v>
      </c>
      <c r="H507" s="26">
        <f>H508+H550</f>
        <v>51367.199999999997</v>
      </c>
    </row>
    <row r="508" spans="1:8" ht="15" customHeight="1" x14ac:dyDescent="0.2">
      <c r="A508" s="98" t="s">
        <v>38</v>
      </c>
      <c r="B508" s="174" t="s">
        <v>37</v>
      </c>
      <c r="C508" s="36" t="s">
        <v>10</v>
      </c>
      <c r="D508" s="29"/>
      <c r="E508" s="52"/>
      <c r="F508" s="23">
        <f>F509</f>
        <v>68583.100000000006</v>
      </c>
      <c r="G508" s="23">
        <f>G509</f>
        <v>45104.2</v>
      </c>
      <c r="H508" s="23">
        <f>H509</f>
        <v>47230.299999999996</v>
      </c>
    </row>
    <row r="509" spans="1:8" ht="58.9" customHeight="1" x14ac:dyDescent="0.2">
      <c r="A509" s="83" t="s">
        <v>744</v>
      </c>
      <c r="B509" s="37" t="s">
        <v>37</v>
      </c>
      <c r="C509" s="38" t="s">
        <v>10</v>
      </c>
      <c r="D509" s="29" t="s">
        <v>344</v>
      </c>
      <c r="E509" s="52"/>
      <c r="F509" s="20">
        <f>F510+F545</f>
        <v>68583.100000000006</v>
      </c>
      <c r="G509" s="20">
        <f>G510+G545</f>
        <v>45104.2</v>
      </c>
      <c r="H509" s="20">
        <f>H510+H545</f>
        <v>47230.299999999996</v>
      </c>
    </row>
    <row r="510" spans="1:8" ht="38.25" x14ac:dyDescent="0.2">
      <c r="A510" s="83" t="s">
        <v>561</v>
      </c>
      <c r="B510" s="37" t="s">
        <v>37</v>
      </c>
      <c r="C510" s="38" t="s">
        <v>10</v>
      </c>
      <c r="D510" s="29" t="s">
        <v>345</v>
      </c>
      <c r="E510" s="52"/>
      <c r="F510" s="20">
        <f>F511+F525+F533+F540+F516+F530</f>
        <v>67593.100000000006</v>
      </c>
      <c r="G510" s="20">
        <f>G511+G525+G533+G540+G516</f>
        <v>44114.2</v>
      </c>
      <c r="H510" s="20">
        <f>H511+H525+H533+H540+H516</f>
        <v>46240.299999999996</v>
      </c>
    </row>
    <row r="511" spans="1:8" ht="37.15" customHeight="1" x14ac:dyDescent="0.2">
      <c r="A511" s="83" t="s">
        <v>346</v>
      </c>
      <c r="B511" s="37" t="s">
        <v>37</v>
      </c>
      <c r="C511" s="38" t="s">
        <v>10</v>
      </c>
      <c r="D511" s="29" t="s">
        <v>347</v>
      </c>
      <c r="E511" s="52"/>
      <c r="F511" s="20">
        <f>F513+F515</f>
        <v>22409.4</v>
      </c>
      <c r="G511" s="20">
        <f>G513+G515</f>
        <v>23469.1</v>
      </c>
      <c r="H511" s="20">
        <f>H513+H515</f>
        <v>24510.199999999997</v>
      </c>
    </row>
    <row r="512" spans="1:8" x14ac:dyDescent="0.2">
      <c r="A512" s="83" t="s">
        <v>97</v>
      </c>
      <c r="B512" s="37" t="s">
        <v>37</v>
      </c>
      <c r="C512" s="38" t="s">
        <v>10</v>
      </c>
      <c r="D512" s="29" t="s">
        <v>348</v>
      </c>
      <c r="E512" s="52"/>
      <c r="F512" s="20">
        <f>F513</f>
        <v>15885.9</v>
      </c>
      <c r="G512" s="20">
        <f>G513</f>
        <v>15885.9</v>
      </c>
      <c r="H512" s="20">
        <f>H513</f>
        <v>15885.9</v>
      </c>
    </row>
    <row r="513" spans="1:8" x14ac:dyDescent="0.2">
      <c r="A513" s="3" t="s">
        <v>80</v>
      </c>
      <c r="B513" s="19" t="s">
        <v>37</v>
      </c>
      <c r="C513" s="17" t="s">
        <v>10</v>
      </c>
      <c r="D513" s="29" t="s">
        <v>348</v>
      </c>
      <c r="E513" s="7" t="s">
        <v>81</v>
      </c>
      <c r="F513" s="20">
        <v>15885.9</v>
      </c>
      <c r="G513" s="20">
        <v>15885.9</v>
      </c>
      <c r="H513" s="20">
        <v>15885.9</v>
      </c>
    </row>
    <row r="514" spans="1:8" ht="51" x14ac:dyDescent="0.2">
      <c r="A514" s="3" t="s">
        <v>180</v>
      </c>
      <c r="B514" s="19" t="s">
        <v>37</v>
      </c>
      <c r="C514" s="17" t="s">
        <v>10</v>
      </c>
      <c r="D514" s="7" t="s">
        <v>349</v>
      </c>
      <c r="E514" s="7"/>
      <c r="F514" s="20">
        <f>F515</f>
        <v>6523.5</v>
      </c>
      <c r="G514" s="20">
        <f>G515</f>
        <v>7583.2</v>
      </c>
      <c r="H514" s="20">
        <f>H515</f>
        <v>8624.2999999999993</v>
      </c>
    </row>
    <row r="515" spans="1:8" x14ac:dyDescent="0.2">
      <c r="A515" s="3" t="s">
        <v>80</v>
      </c>
      <c r="B515" s="19" t="s">
        <v>37</v>
      </c>
      <c r="C515" s="17" t="s">
        <v>10</v>
      </c>
      <c r="D515" s="7" t="s">
        <v>349</v>
      </c>
      <c r="E515" s="7" t="s">
        <v>81</v>
      </c>
      <c r="F515" s="20">
        <v>6523.5</v>
      </c>
      <c r="G515" s="20">
        <v>7583.2</v>
      </c>
      <c r="H515" s="20">
        <v>8624.2999999999993</v>
      </c>
    </row>
    <row r="516" spans="1:8" ht="54.6" customHeight="1" x14ac:dyDescent="0.2">
      <c r="A516" s="3" t="s">
        <v>412</v>
      </c>
      <c r="B516" s="19" t="s">
        <v>37</v>
      </c>
      <c r="C516" s="17" t="s">
        <v>10</v>
      </c>
      <c r="D516" s="7" t="s">
        <v>413</v>
      </c>
      <c r="E516" s="7"/>
      <c r="F516" s="20">
        <f>F519+F517+F521+F523</f>
        <v>26226.2</v>
      </c>
      <c r="G516" s="20">
        <f>G519+G517</f>
        <v>1161.0999999999999</v>
      </c>
      <c r="H516" s="20">
        <f>H517</f>
        <v>1161.0999999999999</v>
      </c>
    </row>
    <row r="517" spans="1:8" ht="23.45" customHeight="1" x14ac:dyDescent="0.2">
      <c r="A517" s="83" t="s">
        <v>97</v>
      </c>
      <c r="B517" s="19" t="s">
        <v>37</v>
      </c>
      <c r="C517" s="17" t="s">
        <v>10</v>
      </c>
      <c r="D517" s="7" t="s">
        <v>482</v>
      </c>
      <c r="E517" s="7"/>
      <c r="F517" s="20">
        <f>F518</f>
        <v>1561.1</v>
      </c>
      <c r="G517" s="20">
        <f>G518</f>
        <v>1161.0999999999999</v>
      </c>
      <c r="H517" s="20">
        <f>H518</f>
        <v>1161.0999999999999</v>
      </c>
    </row>
    <row r="518" spans="1:8" ht="26.45" customHeight="1" x14ac:dyDescent="0.2">
      <c r="A518" s="3" t="s">
        <v>80</v>
      </c>
      <c r="B518" s="19" t="s">
        <v>37</v>
      </c>
      <c r="C518" s="17" t="s">
        <v>10</v>
      </c>
      <c r="D518" s="7" t="s">
        <v>482</v>
      </c>
      <c r="E518" s="7" t="s">
        <v>81</v>
      </c>
      <c r="F518" s="20">
        <v>1561.1</v>
      </c>
      <c r="G518" s="20">
        <v>1161.0999999999999</v>
      </c>
      <c r="H518" s="20">
        <v>1161.0999999999999</v>
      </c>
    </row>
    <row r="519" spans="1:8" ht="43.15" customHeight="1" x14ac:dyDescent="0.2">
      <c r="A519" s="3" t="s">
        <v>630</v>
      </c>
      <c r="B519" s="19" t="s">
        <v>37</v>
      </c>
      <c r="C519" s="17" t="s">
        <v>10</v>
      </c>
      <c r="D519" s="7" t="s">
        <v>452</v>
      </c>
      <c r="E519" s="7"/>
      <c r="F519" s="20">
        <f>F520</f>
        <v>3262.4</v>
      </c>
      <c r="G519" s="20">
        <f>G520</f>
        <v>0</v>
      </c>
      <c r="H519" s="20">
        <v>0</v>
      </c>
    </row>
    <row r="520" spans="1:8" x14ac:dyDescent="0.2">
      <c r="A520" s="3" t="s">
        <v>80</v>
      </c>
      <c r="B520" s="19" t="s">
        <v>37</v>
      </c>
      <c r="C520" s="17" t="s">
        <v>10</v>
      </c>
      <c r="D520" s="7" t="s">
        <v>452</v>
      </c>
      <c r="E520" s="7" t="s">
        <v>81</v>
      </c>
      <c r="F520" s="20">
        <v>3262.4</v>
      </c>
      <c r="G520" s="20">
        <v>0</v>
      </c>
      <c r="H520" s="20">
        <v>0</v>
      </c>
    </row>
    <row r="521" spans="1:8" ht="25.5" x14ac:dyDescent="0.2">
      <c r="A521" s="3" t="s">
        <v>629</v>
      </c>
      <c r="B521" s="19" t="s">
        <v>37</v>
      </c>
      <c r="C521" s="17" t="s">
        <v>10</v>
      </c>
      <c r="D521" s="7" t="s">
        <v>596</v>
      </c>
      <c r="E521" s="7"/>
      <c r="F521" s="20">
        <f>F522</f>
        <v>20846.5</v>
      </c>
      <c r="G521" s="20">
        <f>G522</f>
        <v>0</v>
      </c>
      <c r="H521" s="20">
        <f>H522</f>
        <v>0</v>
      </c>
    </row>
    <row r="522" spans="1:8" x14ac:dyDescent="0.2">
      <c r="A522" s="3" t="s">
        <v>80</v>
      </c>
      <c r="B522" s="19" t="s">
        <v>37</v>
      </c>
      <c r="C522" s="17" t="s">
        <v>10</v>
      </c>
      <c r="D522" s="7" t="s">
        <v>596</v>
      </c>
      <c r="E522" s="7" t="s">
        <v>81</v>
      </c>
      <c r="F522" s="20">
        <v>20846.5</v>
      </c>
      <c r="G522" s="20">
        <v>0</v>
      </c>
      <c r="H522" s="20">
        <v>0</v>
      </c>
    </row>
    <row r="523" spans="1:8" ht="31.9" customHeight="1" x14ac:dyDescent="0.2">
      <c r="A523" s="3" t="s">
        <v>638</v>
      </c>
      <c r="B523" s="19" t="s">
        <v>37</v>
      </c>
      <c r="C523" s="17" t="s">
        <v>10</v>
      </c>
      <c r="D523" s="7" t="s">
        <v>639</v>
      </c>
      <c r="E523" s="7"/>
      <c r="F523" s="20">
        <f>F524</f>
        <v>556.20000000000005</v>
      </c>
      <c r="G523" s="20">
        <v>0</v>
      </c>
      <c r="H523" s="20">
        <v>0</v>
      </c>
    </row>
    <row r="524" spans="1:8" ht="18.600000000000001" customHeight="1" x14ac:dyDescent="0.2">
      <c r="A524" s="3" t="s">
        <v>80</v>
      </c>
      <c r="B524" s="19" t="s">
        <v>37</v>
      </c>
      <c r="C524" s="17" t="s">
        <v>10</v>
      </c>
      <c r="D524" s="7" t="s">
        <v>639</v>
      </c>
      <c r="E524" s="7" t="s">
        <v>81</v>
      </c>
      <c r="F524" s="20">
        <v>556.20000000000005</v>
      </c>
      <c r="G524" s="20">
        <v>0</v>
      </c>
      <c r="H524" s="20">
        <v>0</v>
      </c>
    </row>
    <row r="525" spans="1:8" ht="25.5" x14ac:dyDescent="0.2">
      <c r="A525" s="3" t="s">
        <v>350</v>
      </c>
      <c r="B525" s="19" t="s">
        <v>37</v>
      </c>
      <c r="C525" s="17" t="s">
        <v>10</v>
      </c>
      <c r="D525" s="7" t="s">
        <v>351</v>
      </c>
      <c r="E525" s="7"/>
      <c r="F525" s="20">
        <f>F527+F529</f>
        <v>3003.3</v>
      </c>
      <c r="G525" s="20">
        <f>G527+G529</f>
        <v>3152.6</v>
      </c>
      <c r="H525" s="20">
        <f>H527+H529</f>
        <v>3299.2</v>
      </c>
    </row>
    <row r="526" spans="1:8" x14ac:dyDescent="0.2">
      <c r="A526" s="83" t="s">
        <v>96</v>
      </c>
      <c r="B526" s="37" t="s">
        <v>37</v>
      </c>
      <c r="C526" s="38" t="s">
        <v>10</v>
      </c>
      <c r="D526" s="29" t="s">
        <v>352</v>
      </c>
      <c r="E526" s="52"/>
      <c r="F526" s="20">
        <f>F527</f>
        <v>2084.5</v>
      </c>
      <c r="G526" s="20">
        <f>G527</f>
        <v>2084.5</v>
      </c>
      <c r="H526" s="20">
        <f>H527</f>
        <v>2084.5</v>
      </c>
    </row>
    <row r="527" spans="1:8" x14ac:dyDescent="0.2">
      <c r="A527" s="83" t="s">
        <v>80</v>
      </c>
      <c r="B527" s="19" t="s">
        <v>37</v>
      </c>
      <c r="C527" s="17" t="s">
        <v>10</v>
      </c>
      <c r="D527" s="56" t="s">
        <v>352</v>
      </c>
      <c r="E527" s="7" t="s">
        <v>81</v>
      </c>
      <c r="F527" s="20">
        <v>2084.5</v>
      </c>
      <c r="G527" s="20">
        <v>2084.5</v>
      </c>
      <c r="H527" s="20">
        <v>2084.5</v>
      </c>
    </row>
    <row r="528" spans="1:8" ht="51" x14ac:dyDescent="0.2">
      <c r="A528" s="3" t="s">
        <v>180</v>
      </c>
      <c r="B528" s="19" t="s">
        <v>37</v>
      </c>
      <c r="C528" s="17" t="s">
        <v>10</v>
      </c>
      <c r="D528" s="7" t="s">
        <v>353</v>
      </c>
      <c r="E528" s="7"/>
      <c r="F528" s="20">
        <f>F529</f>
        <v>918.8</v>
      </c>
      <c r="G528" s="20">
        <f>G529</f>
        <v>1068.0999999999999</v>
      </c>
      <c r="H528" s="20">
        <f>H529</f>
        <v>1214.7</v>
      </c>
    </row>
    <row r="529" spans="1:8" x14ac:dyDescent="0.2">
      <c r="A529" s="3" t="s">
        <v>80</v>
      </c>
      <c r="B529" s="19" t="s">
        <v>37</v>
      </c>
      <c r="C529" s="17" t="s">
        <v>10</v>
      </c>
      <c r="D529" s="7" t="s">
        <v>353</v>
      </c>
      <c r="E529" s="7" t="s">
        <v>81</v>
      </c>
      <c r="F529" s="20">
        <v>918.8</v>
      </c>
      <c r="G529" s="20">
        <v>1068.0999999999999</v>
      </c>
      <c r="H529" s="20">
        <v>1214.7</v>
      </c>
    </row>
    <row r="530" spans="1:8" ht="51" x14ac:dyDescent="0.2">
      <c r="A530" s="3" t="s">
        <v>648</v>
      </c>
      <c r="B530" s="19" t="s">
        <v>37</v>
      </c>
      <c r="C530" s="17" t="s">
        <v>10</v>
      </c>
      <c r="D530" s="7" t="s">
        <v>646</v>
      </c>
      <c r="E530" s="7"/>
      <c r="F530" s="20">
        <f t="shared" ref="F530:H531" si="48">F531</f>
        <v>0</v>
      </c>
      <c r="G530" s="20">
        <f t="shared" si="48"/>
        <v>0</v>
      </c>
      <c r="H530" s="20">
        <f t="shared" si="48"/>
        <v>0</v>
      </c>
    </row>
    <row r="531" spans="1:8" x14ac:dyDescent="0.2">
      <c r="A531" s="83" t="s">
        <v>96</v>
      </c>
      <c r="B531" s="19" t="s">
        <v>37</v>
      </c>
      <c r="C531" s="17" t="s">
        <v>10</v>
      </c>
      <c r="D531" s="7" t="s">
        <v>647</v>
      </c>
      <c r="E531" s="7"/>
      <c r="F531" s="20">
        <f t="shared" si="48"/>
        <v>0</v>
      </c>
      <c r="G531" s="20">
        <f t="shared" si="48"/>
        <v>0</v>
      </c>
      <c r="H531" s="20">
        <f t="shared" si="48"/>
        <v>0</v>
      </c>
    </row>
    <row r="532" spans="1:8" x14ac:dyDescent="0.2">
      <c r="A532" s="3" t="s">
        <v>80</v>
      </c>
      <c r="B532" s="19" t="s">
        <v>37</v>
      </c>
      <c r="C532" s="17" t="s">
        <v>10</v>
      </c>
      <c r="D532" s="7" t="s">
        <v>647</v>
      </c>
      <c r="E532" s="7" t="s">
        <v>81</v>
      </c>
      <c r="F532" s="20">
        <v>0</v>
      </c>
      <c r="G532" s="20">
        <v>0</v>
      </c>
      <c r="H532" s="20">
        <v>0</v>
      </c>
    </row>
    <row r="533" spans="1:8" ht="55.9" customHeight="1" x14ac:dyDescent="0.2">
      <c r="A533" s="3" t="s">
        <v>354</v>
      </c>
      <c r="B533" s="19" t="s">
        <v>355</v>
      </c>
      <c r="C533" s="17" t="s">
        <v>10</v>
      </c>
      <c r="D533" s="7" t="s">
        <v>356</v>
      </c>
      <c r="E533" s="7"/>
      <c r="F533" s="20">
        <f>F534+F538</f>
        <v>15376.199999999999</v>
      </c>
      <c r="G533" s="20">
        <f>G534+G538</f>
        <v>16331.4</v>
      </c>
      <c r="H533" s="20">
        <f>H534+H538</f>
        <v>17269.8</v>
      </c>
    </row>
    <row r="534" spans="1:8" ht="38.25" x14ac:dyDescent="0.2">
      <c r="A534" s="226" t="s">
        <v>72</v>
      </c>
      <c r="B534" s="37" t="s">
        <v>37</v>
      </c>
      <c r="C534" s="38" t="s">
        <v>10</v>
      </c>
      <c r="D534" s="29" t="s">
        <v>357</v>
      </c>
      <c r="E534" s="52"/>
      <c r="F534" s="20">
        <f>F537+F535+F536</f>
        <v>9495.7999999999993</v>
      </c>
      <c r="G534" s="20">
        <f>G537+G535+G536</f>
        <v>9495.7999999999993</v>
      </c>
      <c r="H534" s="20">
        <f>H537+H535+H536</f>
        <v>9495.7999999999993</v>
      </c>
    </row>
    <row r="535" spans="1:8" ht="25.5" x14ac:dyDescent="0.2">
      <c r="A535" s="83" t="s">
        <v>73</v>
      </c>
      <c r="B535" s="37" t="s">
        <v>37</v>
      </c>
      <c r="C535" s="38" t="s">
        <v>10</v>
      </c>
      <c r="D535" s="29" t="s">
        <v>357</v>
      </c>
      <c r="E535" s="52" t="s">
        <v>74</v>
      </c>
      <c r="F535" s="20">
        <v>7490.3</v>
      </c>
      <c r="G535" s="20">
        <v>7490.3</v>
      </c>
      <c r="H535" s="20">
        <v>7490.3</v>
      </c>
    </row>
    <row r="536" spans="1:8" ht="38.25" x14ac:dyDescent="0.2">
      <c r="A536" s="83" t="s">
        <v>181</v>
      </c>
      <c r="B536" s="37" t="s">
        <v>37</v>
      </c>
      <c r="C536" s="38" t="s">
        <v>10</v>
      </c>
      <c r="D536" s="29" t="s">
        <v>357</v>
      </c>
      <c r="E536" s="52" t="s">
        <v>57</v>
      </c>
      <c r="F536" s="20">
        <v>1992.5</v>
      </c>
      <c r="G536" s="20">
        <v>1992.5</v>
      </c>
      <c r="H536" s="20">
        <v>1992.5</v>
      </c>
    </row>
    <row r="537" spans="1:8" x14ac:dyDescent="0.2">
      <c r="A537" s="84" t="s">
        <v>58</v>
      </c>
      <c r="B537" s="39" t="s">
        <v>37</v>
      </c>
      <c r="C537" s="107" t="s">
        <v>10</v>
      </c>
      <c r="D537" s="29" t="s">
        <v>357</v>
      </c>
      <c r="E537" s="57" t="s">
        <v>59</v>
      </c>
      <c r="F537" s="20">
        <v>13</v>
      </c>
      <c r="G537" s="20">
        <v>13</v>
      </c>
      <c r="H537" s="20">
        <v>13</v>
      </c>
    </row>
    <row r="538" spans="1:8" ht="51" x14ac:dyDescent="0.2">
      <c r="A538" s="3" t="s">
        <v>180</v>
      </c>
      <c r="B538" s="19" t="s">
        <v>37</v>
      </c>
      <c r="C538" s="17" t="s">
        <v>10</v>
      </c>
      <c r="D538" s="7" t="s">
        <v>358</v>
      </c>
      <c r="E538" s="7"/>
      <c r="F538" s="20">
        <f>F539</f>
        <v>5880.4</v>
      </c>
      <c r="G538" s="20">
        <f>G539</f>
        <v>6835.6</v>
      </c>
      <c r="H538" s="20">
        <f>H539</f>
        <v>7774</v>
      </c>
    </row>
    <row r="539" spans="1:8" ht="25.5" x14ac:dyDescent="0.2">
      <c r="A539" s="3" t="s">
        <v>73</v>
      </c>
      <c r="B539" s="19" t="s">
        <v>37</v>
      </c>
      <c r="C539" s="17" t="s">
        <v>10</v>
      </c>
      <c r="D539" s="7" t="s">
        <v>358</v>
      </c>
      <c r="E539" s="7" t="s">
        <v>74</v>
      </c>
      <c r="F539" s="20">
        <v>5880.4</v>
      </c>
      <c r="G539" s="20">
        <v>6835.6</v>
      </c>
      <c r="H539" s="20">
        <v>7774</v>
      </c>
    </row>
    <row r="540" spans="1:8" ht="69.599999999999994" customHeight="1" x14ac:dyDescent="0.2">
      <c r="A540" s="3" t="s">
        <v>359</v>
      </c>
      <c r="B540" s="19" t="s">
        <v>355</v>
      </c>
      <c r="C540" s="17" t="s">
        <v>10</v>
      </c>
      <c r="D540" s="7" t="s">
        <v>360</v>
      </c>
      <c r="E540" s="7"/>
      <c r="F540" s="20">
        <f>F543+F541</f>
        <v>578</v>
      </c>
      <c r="G540" s="20">
        <f>G543+G541</f>
        <v>0</v>
      </c>
      <c r="H540" s="20">
        <f>H543+H541</f>
        <v>0</v>
      </c>
    </row>
    <row r="541" spans="1:8" ht="47.45" customHeight="1" x14ac:dyDescent="0.2">
      <c r="A541" s="83" t="s">
        <v>72</v>
      </c>
      <c r="B541" s="19" t="s">
        <v>355</v>
      </c>
      <c r="C541" s="17" t="s">
        <v>10</v>
      </c>
      <c r="D541" s="7" t="s">
        <v>450</v>
      </c>
      <c r="E541" s="7"/>
      <c r="F541" s="20">
        <f>F542</f>
        <v>200</v>
      </c>
      <c r="G541" s="20">
        <f>G542</f>
        <v>0</v>
      </c>
      <c r="H541" s="20">
        <f>H542</f>
        <v>0</v>
      </c>
    </row>
    <row r="542" spans="1:8" ht="45.6" customHeight="1" x14ac:dyDescent="0.2">
      <c r="A542" s="83" t="s">
        <v>181</v>
      </c>
      <c r="B542" s="19" t="s">
        <v>355</v>
      </c>
      <c r="C542" s="17" t="s">
        <v>10</v>
      </c>
      <c r="D542" s="7" t="s">
        <v>450</v>
      </c>
      <c r="E542" s="7" t="s">
        <v>57</v>
      </c>
      <c r="F542" s="20">
        <v>200</v>
      </c>
      <c r="G542" s="20">
        <v>0</v>
      </c>
      <c r="H542" s="20">
        <v>0</v>
      </c>
    </row>
    <row r="543" spans="1:8" ht="50.45" customHeight="1" x14ac:dyDescent="0.2">
      <c r="A543" s="3" t="s">
        <v>680</v>
      </c>
      <c r="B543" s="19" t="s">
        <v>37</v>
      </c>
      <c r="C543" s="17" t="s">
        <v>10</v>
      </c>
      <c r="D543" s="7" t="s">
        <v>679</v>
      </c>
      <c r="E543" s="7"/>
      <c r="F543" s="20">
        <f>F544</f>
        <v>378</v>
      </c>
      <c r="G543" s="20">
        <f>G544</f>
        <v>0</v>
      </c>
      <c r="H543" s="20">
        <f>H544</f>
        <v>0</v>
      </c>
    </row>
    <row r="544" spans="1:8" ht="45" customHeight="1" x14ac:dyDescent="0.2">
      <c r="A544" s="3" t="s">
        <v>181</v>
      </c>
      <c r="B544" s="19" t="s">
        <v>37</v>
      </c>
      <c r="C544" s="17" t="s">
        <v>10</v>
      </c>
      <c r="D544" s="7" t="s">
        <v>679</v>
      </c>
      <c r="E544" s="7" t="s">
        <v>57</v>
      </c>
      <c r="F544" s="20">
        <v>378</v>
      </c>
      <c r="G544" s="20">
        <v>0</v>
      </c>
      <c r="H544" s="20">
        <v>0</v>
      </c>
    </row>
    <row r="545" spans="1:8" ht="28.15" customHeight="1" x14ac:dyDescent="0.2">
      <c r="A545" s="3" t="s">
        <v>577</v>
      </c>
      <c r="B545" s="19" t="s">
        <v>37</v>
      </c>
      <c r="C545" s="17" t="s">
        <v>10</v>
      </c>
      <c r="D545" s="7" t="s">
        <v>361</v>
      </c>
      <c r="E545" s="7"/>
      <c r="F545" s="20">
        <f t="shared" ref="F545:H546" si="49">F546</f>
        <v>990</v>
      </c>
      <c r="G545" s="20">
        <f t="shared" si="49"/>
        <v>990</v>
      </c>
      <c r="H545" s="20">
        <f t="shared" si="49"/>
        <v>990</v>
      </c>
    </row>
    <row r="546" spans="1:8" ht="26.45" customHeight="1" x14ac:dyDescent="0.2">
      <c r="A546" s="3" t="s">
        <v>362</v>
      </c>
      <c r="B546" s="19" t="s">
        <v>355</v>
      </c>
      <c r="C546" s="17" t="s">
        <v>10</v>
      </c>
      <c r="D546" s="7" t="s">
        <v>363</v>
      </c>
      <c r="E546" s="7"/>
      <c r="F546" s="20">
        <f t="shared" si="49"/>
        <v>990</v>
      </c>
      <c r="G546" s="20">
        <f t="shared" si="49"/>
        <v>990</v>
      </c>
      <c r="H546" s="20">
        <f t="shared" si="49"/>
        <v>990</v>
      </c>
    </row>
    <row r="547" spans="1:8" ht="35.450000000000003" customHeight="1" x14ac:dyDescent="0.2">
      <c r="A547" s="3" t="s">
        <v>95</v>
      </c>
      <c r="B547" s="19" t="s">
        <v>37</v>
      </c>
      <c r="C547" s="17" t="s">
        <v>10</v>
      </c>
      <c r="D547" s="7" t="s">
        <v>364</v>
      </c>
      <c r="E547" s="7"/>
      <c r="F547" s="20">
        <f>F548+F549</f>
        <v>990</v>
      </c>
      <c r="G547" s="20">
        <f>G548+G549</f>
        <v>990</v>
      </c>
      <c r="H547" s="20">
        <f>H548+H549</f>
        <v>990</v>
      </c>
    </row>
    <row r="548" spans="1:8" ht="49.15" customHeight="1" x14ac:dyDescent="0.2">
      <c r="A548" s="3" t="s">
        <v>181</v>
      </c>
      <c r="B548" s="19" t="s">
        <v>37</v>
      </c>
      <c r="C548" s="17" t="s">
        <v>10</v>
      </c>
      <c r="D548" s="7" t="s">
        <v>364</v>
      </c>
      <c r="E548" s="7" t="s">
        <v>57</v>
      </c>
      <c r="F548" s="20">
        <v>150</v>
      </c>
      <c r="G548" s="20">
        <v>150</v>
      </c>
      <c r="H548" s="20">
        <v>150</v>
      </c>
    </row>
    <row r="549" spans="1:8" ht="27.6" customHeight="1" x14ac:dyDescent="0.2">
      <c r="A549" s="3" t="s">
        <v>80</v>
      </c>
      <c r="B549" s="19" t="s">
        <v>37</v>
      </c>
      <c r="C549" s="17" t="s">
        <v>10</v>
      </c>
      <c r="D549" s="7" t="s">
        <v>364</v>
      </c>
      <c r="E549" s="7" t="s">
        <v>81</v>
      </c>
      <c r="F549" s="20">
        <v>840</v>
      </c>
      <c r="G549" s="20">
        <v>840</v>
      </c>
      <c r="H549" s="20">
        <v>840</v>
      </c>
    </row>
    <row r="550" spans="1:8" ht="33" customHeight="1" x14ac:dyDescent="0.2">
      <c r="A550" s="85" t="s">
        <v>535</v>
      </c>
      <c r="B550" s="15" t="s">
        <v>37</v>
      </c>
      <c r="C550" s="16" t="s">
        <v>15</v>
      </c>
      <c r="D550" s="7"/>
      <c r="E550" s="7"/>
      <c r="F550" s="23">
        <f>F551</f>
        <v>4136.8999999999996</v>
      </c>
      <c r="G550" s="23">
        <f t="shared" ref="G550:H552" si="50">G551</f>
        <v>4136.8999999999996</v>
      </c>
      <c r="H550" s="23">
        <f t="shared" si="50"/>
        <v>4136.8999999999996</v>
      </c>
    </row>
    <row r="551" spans="1:8" ht="54" customHeight="1" x14ac:dyDescent="0.2">
      <c r="A551" s="3" t="s">
        <v>744</v>
      </c>
      <c r="B551" s="19" t="s">
        <v>37</v>
      </c>
      <c r="C551" s="17" t="s">
        <v>15</v>
      </c>
      <c r="D551" s="7" t="s">
        <v>344</v>
      </c>
      <c r="E551" s="7"/>
      <c r="F551" s="20">
        <f>F552</f>
        <v>4136.8999999999996</v>
      </c>
      <c r="G551" s="20">
        <f t="shared" si="50"/>
        <v>4136.8999999999996</v>
      </c>
      <c r="H551" s="20">
        <f t="shared" si="50"/>
        <v>4136.8999999999996</v>
      </c>
    </row>
    <row r="552" spans="1:8" ht="33" customHeight="1" x14ac:dyDescent="0.2">
      <c r="A552" s="3" t="s">
        <v>198</v>
      </c>
      <c r="B552" s="19" t="s">
        <v>37</v>
      </c>
      <c r="C552" s="17" t="s">
        <v>15</v>
      </c>
      <c r="D552" s="7" t="s">
        <v>365</v>
      </c>
      <c r="E552" s="7"/>
      <c r="F552" s="20">
        <f>F553</f>
        <v>4136.8999999999996</v>
      </c>
      <c r="G552" s="20">
        <f t="shared" si="50"/>
        <v>4136.8999999999996</v>
      </c>
      <c r="H552" s="20">
        <f t="shared" si="50"/>
        <v>4136.8999999999996</v>
      </c>
    </row>
    <row r="553" spans="1:8" ht="49.15" customHeight="1" x14ac:dyDescent="0.2">
      <c r="A553" s="3" t="s">
        <v>562</v>
      </c>
      <c r="B553" s="19" t="s">
        <v>37</v>
      </c>
      <c r="C553" s="17" t="s">
        <v>15</v>
      </c>
      <c r="D553" s="7" t="s">
        <v>476</v>
      </c>
      <c r="E553" s="7"/>
      <c r="F553" s="20">
        <f>F554+F557</f>
        <v>4136.8999999999996</v>
      </c>
      <c r="G553" s="20">
        <f>G554+G557</f>
        <v>4136.8999999999996</v>
      </c>
      <c r="H553" s="20">
        <f>H554+H557</f>
        <v>4136.8999999999996</v>
      </c>
    </row>
    <row r="554" spans="1:8" ht="49.15" customHeight="1" x14ac:dyDescent="0.2">
      <c r="A554" s="3" t="s">
        <v>72</v>
      </c>
      <c r="B554" s="19" t="s">
        <v>37</v>
      </c>
      <c r="C554" s="17" t="s">
        <v>15</v>
      </c>
      <c r="D554" s="7" t="s">
        <v>477</v>
      </c>
      <c r="E554" s="7"/>
      <c r="F554" s="20">
        <f>F555+F556</f>
        <v>1915.2</v>
      </c>
      <c r="G554" s="20">
        <f>G555+G556</f>
        <v>1915.2</v>
      </c>
      <c r="H554" s="20">
        <f>H555+H556</f>
        <v>1915.2</v>
      </c>
    </row>
    <row r="555" spans="1:8" ht="34.15" customHeight="1" x14ac:dyDescent="0.2">
      <c r="A555" s="3" t="s">
        <v>73</v>
      </c>
      <c r="B555" s="19" t="s">
        <v>37</v>
      </c>
      <c r="C555" s="17" t="s">
        <v>15</v>
      </c>
      <c r="D555" s="7" t="s">
        <v>477</v>
      </c>
      <c r="E555" s="7" t="s">
        <v>74</v>
      </c>
      <c r="F555" s="20">
        <v>1849.8</v>
      </c>
      <c r="G555" s="20">
        <v>1849.8</v>
      </c>
      <c r="H555" s="20">
        <v>1849.8</v>
      </c>
    </row>
    <row r="556" spans="1:8" ht="49.15" customHeight="1" x14ac:dyDescent="0.2">
      <c r="A556" s="3" t="s">
        <v>181</v>
      </c>
      <c r="B556" s="19" t="s">
        <v>37</v>
      </c>
      <c r="C556" s="17" t="s">
        <v>15</v>
      </c>
      <c r="D556" s="7" t="s">
        <v>477</v>
      </c>
      <c r="E556" s="7" t="s">
        <v>57</v>
      </c>
      <c r="F556" s="20">
        <v>65.400000000000006</v>
      </c>
      <c r="G556" s="20">
        <v>65.400000000000006</v>
      </c>
      <c r="H556" s="20">
        <v>65.400000000000006</v>
      </c>
    </row>
    <row r="557" spans="1:8" ht="63.6" customHeight="1" x14ac:dyDescent="0.2">
      <c r="A557" s="3" t="s">
        <v>180</v>
      </c>
      <c r="B557" s="19" t="s">
        <v>37</v>
      </c>
      <c r="C557" s="17" t="s">
        <v>15</v>
      </c>
      <c r="D557" s="7" t="s">
        <v>478</v>
      </c>
      <c r="E557" s="7"/>
      <c r="F557" s="20">
        <f>F558</f>
        <v>2221.6999999999998</v>
      </c>
      <c r="G557" s="20">
        <f>G558</f>
        <v>2221.6999999999998</v>
      </c>
      <c r="H557" s="20">
        <f>H558</f>
        <v>2221.6999999999998</v>
      </c>
    </row>
    <row r="558" spans="1:8" ht="34.9" customHeight="1" x14ac:dyDescent="0.2">
      <c r="A558" s="3" t="s">
        <v>73</v>
      </c>
      <c r="B558" s="19" t="s">
        <v>37</v>
      </c>
      <c r="C558" s="17" t="s">
        <v>15</v>
      </c>
      <c r="D558" s="7" t="s">
        <v>478</v>
      </c>
      <c r="E558" s="7" t="s">
        <v>74</v>
      </c>
      <c r="F558" s="20">
        <v>2221.6999999999998</v>
      </c>
      <c r="G558" s="20">
        <v>2221.6999999999998</v>
      </c>
      <c r="H558" s="20">
        <v>2221.6999999999998</v>
      </c>
    </row>
    <row r="559" spans="1:8" ht="22.15" customHeight="1" x14ac:dyDescent="0.2">
      <c r="A559" s="93" t="s">
        <v>39</v>
      </c>
      <c r="B559" s="210" t="s">
        <v>23</v>
      </c>
      <c r="C559" s="113"/>
      <c r="D559" s="28"/>
      <c r="E559" s="53"/>
      <c r="F559" s="26">
        <f>F560+F564</f>
        <v>306</v>
      </c>
      <c r="G559" s="26">
        <f>G560+G564</f>
        <v>354</v>
      </c>
      <c r="H559" s="26">
        <f>H560+H564</f>
        <v>354</v>
      </c>
    </row>
    <row r="560" spans="1:8" ht="25.5" x14ac:dyDescent="0.2">
      <c r="A560" s="90" t="s">
        <v>40</v>
      </c>
      <c r="B560" s="174" t="s">
        <v>23</v>
      </c>
      <c r="C560" s="36" t="s">
        <v>33</v>
      </c>
      <c r="D560" s="29"/>
      <c r="E560" s="52"/>
      <c r="F560" s="23">
        <f t="shared" ref="F560:H562" si="51">F561</f>
        <v>186</v>
      </c>
      <c r="G560" s="23">
        <f t="shared" si="51"/>
        <v>186</v>
      </c>
      <c r="H560" s="23">
        <f t="shared" si="51"/>
        <v>186</v>
      </c>
    </row>
    <row r="561" spans="1:8" ht="25.5" x14ac:dyDescent="0.2">
      <c r="A561" s="83" t="s">
        <v>98</v>
      </c>
      <c r="B561" s="37" t="s">
        <v>23</v>
      </c>
      <c r="C561" s="38" t="s">
        <v>33</v>
      </c>
      <c r="D561" s="29" t="s">
        <v>119</v>
      </c>
      <c r="E561" s="52"/>
      <c r="F561" s="24">
        <f t="shared" si="51"/>
        <v>186</v>
      </c>
      <c r="G561" s="24">
        <f t="shared" si="51"/>
        <v>186</v>
      </c>
      <c r="H561" s="24">
        <f t="shared" si="51"/>
        <v>186</v>
      </c>
    </row>
    <row r="562" spans="1:8" ht="89.25" x14ac:dyDescent="0.2">
      <c r="A562" s="83" t="s">
        <v>197</v>
      </c>
      <c r="B562" s="37" t="s">
        <v>23</v>
      </c>
      <c r="C562" s="38" t="s">
        <v>33</v>
      </c>
      <c r="D562" s="29" t="s">
        <v>118</v>
      </c>
      <c r="E562" s="52"/>
      <c r="F562" s="24">
        <f t="shared" si="51"/>
        <v>186</v>
      </c>
      <c r="G562" s="24">
        <f t="shared" si="51"/>
        <v>186</v>
      </c>
      <c r="H562" s="24">
        <f t="shared" si="51"/>
        <v>186</v>
      </c>
    </row>
    <row r="563" spans="1:8" ht="43.15" customHeight="1" x14ac:dyDescent="0.2">
      <c r="A563" s="83" t="s">
        <v>181</v>
      </c>
      <c r="B563" s="37" t="s">
        <v>23</v>
      </c>
      <c r="C563" s="38" t="s">
        <v>33</v>
      </c>
      <c r="D563" s="29" t="s">
        <v>118</v>
      </c>
      <c r="E563" s="52" t="s">
        <v>57</v>
      </c>
      <c r="F563" s="24">
        <v>186</v>
      </c>
      <c r="G563" s="24">
        <v>186</v>
      </c>
      <c r="H563" s="24">
        <v>186</v>
      </c>
    </row>
    <row r="564" spans="1:8" ht="22.5" customHeight="1" x14ac:dyDescent="0.2">
      <c r="A564" s="85" t="s">
        <v>156</v>
      </c>
      <c r="B564" s="15" t="s">
        <v>23</v>
      </c>
      <c r="C564" s="16" t="s">
        <v>23</v>
      </c>
      <c r="D564" s="16"/>
      <c r="E564" s="16"/>
      <c r="F564" s="23">
        <f>F565</f>
        <v>120</v>
      </c>
      <c r="G564" s="23">
        <f t="shared" ref="F564:H566" si="52">G565</f>
        <v>168</v>
      </c>
      <c r="H564" s="23">
        <f t="shared" si="52"/>
        <v>168</v>
      </c>
    </row>
    <row r="565" spans="1:8" ht="25.5" x14ac:dyDescent="0.2">
      <c r="A565" s="82" t="s">
        <v>745</v>
      </c>
      <c r="B565" s="183" t="s">
        <v>23</v>
      </c>
      <c r="C565" s="28" t="s">
        <v>23</v>
      </c>
      <c r="D565" s="28" t="s">
        <v>341</v>
      </c>
      <c r="E565" s="7"/>
      <c r="F565" s="24">
        <f>F566+F569</f>
        <v>120</v>
      </c>
      <c r="G565" s="24">
        <f>G566+G569</f>
        <v>168</v>
      </c>
      <c r="H565" s="24">
        <f>H566+H569</f>
        <v>168</v>
      </c>
    </row>
    <row r="566" spans="1:8" ht="51" x14ac:dyDescent="0.2">
      <c r="A566" s="83" t="s">
        <v>157</v>
      </c>
      <c r="B566" s="181" t="s">
        <v>23</v>
      </c>
      <c r="C566" s="29" t="s">
        <v>23</v>
      </c>
      <c r="D566" s="29" t="s">
        <v>342</v>
      </c>
      <c r="E566" s="7"/>
      <c r="F566" s="24">
        <f t="shared" si="52"/>
        <v>48</v>
      </c>
      <c r="G566" s="24">
        <f t="shared" si="52"/>
        <v>96</v>
      </c>
      <c r="H566" s="24">
        <f t="shared" si="52"/>
        <v>96</v>
      </c>
    </row>
    <row r="567" spans="1:8" ht="25.5" x14ac:dyDescent="0.2">
      <c r="A567" s="84" t="s">
        <v>158</v>
      </c>
      <c r="B567" s="185" t="s">
        <v>23</v>
      </c>
      <c r="C567" s="56" t="s">
        <v>23</v>
      </c>
      <c r="D567" s="56" t="s">
        <v>366</v>
      </c>
      <c r="E567" s="7"/>
      <c r="F567" s="24">
        <f>F568</f>
        <v>48</v>
      </c>
      <c r="G567" s="24">
        <f>G568</f>
        <v>96</v>
      </c>
      <c r="H567" s="24">
        <f>H568</f>
        <v>96</v>
      </c>
    </row>
    <row r="568" spans="1:8" x14ac:dyDescent="0.2">
      <c r="A568" s="3" t="s">
        <v>175</v>
      </c>
      <c r="B568" s="34" t="s">
        <v>23</v>
      </c>
      <c r="C568" s="7" t="s">
        <v>23</v>
      </c>
      <c r="D568" s="7" t="s">
        <v>366</v>
      </c>
      <c r="E568" s="112" t="s">
        <v>174</v>
      </c>
      <c r="F568" s="270">
        <v>48</v>
      </c>
      <c r="G568" s="270">
        <v>96</v>
      </c>
      <c r="H568" s="270">
        <v>96</v>
      </c>
    </row>
    <row r="569" spans="1:8" ht="38.25" x14ac:dyDescent="0.2">
      <c r="A569" s="3" t="s">
        <v>403</v>
      </c>
      <c r="B569" s="34" t="s">
        <v>23</v>
      </c>
      <c r="C569" s="7" t="s">
        <v>23</v>
      </c>
      <c r="D569" s="7" t="s">
        <v>405</v>
      </c>
      <c r="E569" s="112"/>
      <c r="F569" s="270">
        <f>F571</f>
        <v>72</v>
      </c>
      <c r="G569" s="270">
        <f>G571</f>
        <v>72</v>
      </c>
      <c r="H569" s="270">
        <f>H571</f>
        <v>72</v>
      </c>
    </row>
    <row r="570" spans="1:8" ht="25.5" x14ac:dyDescent="0.2">
      <c r="A570" s="3" t="s">
        <v>158</v>
      </c>
      <c r="B570" s="284" t="s">
        <v>23</v>
      </c>
      <c r="C570" s="156" t="s">
        <v>23</v>
      </c>
      <c r="D570" s="7" t="s">
        <v>406</v>
      </c>
      <c r="E570" s="7"/>
      <c r="F570" s="24">
        <f>F571</f>
        <v>72</v>
      </c>
      <c r="G570" s="24">
        <f>G571</f>
        <v>72</v>
      </c>
      <c r="H570" s="270">
        <f>H571</f>
        <v>72</v>
      </c>
    </row>
    <row r="571" spans="1:8" ht="25.5" x14ac:dyDescent="0.2">
      <c r="A571" s="3" t="s">
        <v>160</v>
      </c>
      <c r="B571" s="284" t="s">
        <v>23</v>
      </c>
      <c r="C571" s="156" t="s">
        <v>23</v>
      </c>
      <c r="D571" s="7" t="s">
        <v>406</v>
      </c>
      <c r="E571" s="7" t="s">
        <v>92</v>
      </c>
      <c r="F571" s="24">
        <v>72</v>
      </c>
      <c r="G571" s="24">
        <v>72</v>
      </c>
      <c r="H571" s="270">
        <v>72</v>
      </c>
    </row>
    <row r="572" spans="1:8" ht="19.899999999999999" customHeight="1" x14ac:dyDescent="0.2">
      <c r="A572" s="286" t="s">
        <v>41</v>
      </c>
      <c r="B572" s="209" t="s">
        <v>42</v>
      </c>
      <c r="C572" s="306"/>
      <c r="D572" s="7"/>
      <c r="E572" s="7"/>
      <c r="F572" s="26">
        <f>F579+F602+F573</f>
        <v>26603.599999999999</v>
      </c>
      <c r="G572" s="26">
        <f>G579+G602+G573</f>
        <v>8820.6</v>
      </c>
      <c r="H572" s="193">
        <f>H579+H602+H573</f>
        <v>8820.6</v>
      </c>
    </row>
    <row r="573" spans="1:8" x14ac:dyDescent="0.2">
      <c r="A573" s="40" t="s">
        <v>170</v>
      </c>
      <c r="B573" s="285" t="s">
        <v>42</v>
      </c>
      <c r="C573" s="252" t="s">
        <v>10</v>
      </c>
      <c r="D573" s="7"/>
      <c r="E573" s="7"/>
      <c r="F573" s="23">
        <f t="shared" ref="F573:H574" si="53">F574</f>
        <v>3204.3999999999996</v>
      </c>
      <c r="G573" s="23">
        <f t="shared" si="53"/>
        <v>3204.3999999999996</v>
      </c>
      <c r="H573" s="23">
        <f t="shared" si="53"/>
        <v>3204.3999999999996</v>
      </c>
    </row>
    <row r="574" spans="1:8" ht="25.5" x14ac:dyDescent="0.2">
      <c r="A574" s="3" t="s">
        <v>729</v>
      </c>
      <c r="B574" s="244" t="s">
        <v>42</v>
      </c>
      <c r="C574" s="157" t="s">
        <v>10</v>
      </c>
      <c r="D574" s="7" t="s">
        <v>225</v>
      </c>
      <c r="E574" s="7"/>
      <c r="F574" s="24">
        <f t="shared" si="53"/>
        <v>3204.3999999999996</v>
      </c>
      <c r="G574" s="24">
        <f t="shared" si="53"/>
        <v>3204.3999999999996</v>
      </c>
      <c r="H574" s="24">
        <f t="shared" si="53"/>
        <v>3204.3999999999996</v>
      </c>
    </row>
    <row r="575" spans="1:8" ht="51" x14ac:dyDescent="0.2">
      <c r="A575" s="3" t="s">
        <v>573</v>
      </c>
      <c r="B575" s="19" t="s">
        <v>42</v>
      </c>
      <c r="C575" s="17" t="s">
        <v>10</v>
      </c>
      <c r="D575" s="7" t="s">
        <v>367</v>
      </c>
      <c r="E575" s="7"/>
      <c r="F575" s="268">
        <f>F576</f>
        <v>3204.3999999999996</v>
      </c>
      <c r="G575" s="268">
        <f>G576</f>
        <v>3204.3999999999996</v>
      </c>
      <c r="H575" s="268">
        <f>H576</f>
        <v>3204.3999999999996</v>
      </c>
    </row>
    <row r="576" spans="1:8" ht="30.4" customHeight="1" x14ac:dyDescent="0.2">
      <c r="A576" s="3" t="s">
        <v>182</v>
      </c>
      <c r="B576" s="19" t="s">
        <v>42</v>
      </c>
      <c r="C576" s="17" t="s">
        <v>10</v>
      </c>
      <c r="D576" s="7" t="s">
        <v>368</v>
      </c>
      <c r="E576" s="7"/>
      <c r="F576" s="268">
        <f>F577+F578</f>
        <v>3204.3999999999996</v>
      </c>
      <c r="G576" s="268">
        <f>G577+G578</f>
        <v>3204.3999999999996</v>
      </c>
      <c r="H576" s="268">
        <f>H577+H578</f>
        <v>3204.3999999999996</v>
      </c>
    </row>
    <row r="577" spans="1:8" ht="41.45" customHeight="1" x14ac:dyDescent="0.2">
      <c r="A577" s="83" t="s">
        <v>181</v>
      </c>
      <c r="B577" s="19" t="s">
        <v>42</v>
      </c>
      <c r="C577" s="17" t="s">
        <v>10</v>
      </c>
      <c r="D577" s="7" t="s">
        <v>368</v>
      </c>
      <c r="E577" s="7" t="s">
        <v>57</v>
      </c>
      <c r="F577" s="268">
        <v>31.7</v>
      </c>
      <c r="G577" s="268">
        <v>31.7</v>
      </c>
      <c r="H577" s="268">
        <v>31.7</v>
      </c>
    </row>
    <row r="578" spans="1:8" ht="25.5" x14ac:dyDescent="0.2">
      <c r="A578" s="3" t="s">
        <v>161</v>
      </c>
      <c r="B578" s="19" t="s">
        <v>42</v>
      </c>
      <c r="C578" s="17" t="s">
        <v>10</v>
      </c>
      <c r="D578" s="7" t="s">
        <v>368</v>
      </c>
      <c r="E578" s="7" t="s">
        <v>112</v>
      </c>
      <c r="F578" s="268">
        <v>3172.7</v>
      </c>
      <c r="G578" s="268">
        <v>3172.7</v>
      </c>
      <c r="H578" s="268">
        <v>3172.7</v>
      </c>
    </row>
    <row r="579" spans="1:8" ht="22.15" customHeight="1" x14ac:dyDescent="0.2">
      <c r="A579" s="90" t="s">
        <v>43</v>
      </c>
      <c r="B579" s="174" t="s">
        <v>42</v>
      </c>
      <c r="C579" s="36" t="s">
        <v>14</v>
      </c>
      <c r="D579" s="29"/>
      <c r="E579" s="52"/>
      <c r="F579" s="23">
        <f>F585+F595+F580+F589</f>
        <v>22710.6</v>
      </c>
      <c r="G579" s="23">
        <f>G585+G595+G580</f>
        <v>4927.6000000000004</v>
      </c>
      <c r="H579" s="23">
        <f>H585+H595+H580</f>
        <v>4927.6000000000004</v>
      </c>
    </row>
    <row r="580" spans="1:8" ht="38.25" x14ac:dyDescent="0.2">
      <c r="A580" s="83" t="s">
        <v>735</v>
      </c>
      <c r="B580" s="181" t="s">
        <v>42</v>
      </c>
      <c r="C580" s="29" t="s">
        <v>14</v>
      </c>
      <c r="D580" s="29" t="s">
        <v>280</v>
      </c>
      <c r="E580" s="52"/>
      <c r="F580" s="20">
        <f>F581</f>
        <v>1183.9000000000001</v>
      </c>
      <c r="G580" s="20">
        <f>G581</f>
        <v>1183.9000000000001</v>
      </c>
      <c r="H580" s="20">
        <f>H581</f>
        <v>1183.9000000000001</v>
      </c>
    </row>
    <row r="581" spans="1:8" ht="25.5" x14ac:dyDescent="0.2">
      <c r="A581" s="3" t="s">
        <v>291</v>
      </c>
      <c r="B581" s="37" t="s">
        <v>42</v>
      </c>
      <c r="C581" s="38" t="s">
        <v>14</v>
      </c>
      <c r="D581" s="17" t="s">
        <v>292</v>
      </c>
      <c r="E581" s="52"/>
      <c r="F581" s="20">
        <f>F583</f>
        <v>1183.9000000000001</v>
      </c>
      <c r="G581" s="20">
        <f>G583</f>
        <v>1183.9000000000001</v>
      </c>
      <c r="H581" s="20">
        <f>H583</f>
        <v>1183.9000000000001</v>
      </c>
    </row>
    <row r="582" spans="1:8" ht="85.9" customHeight="1" x14ac:dyDescent="0.2">
      <c r="A582" s="3" t="s">
        <v>369</v>
      </c>
      <c r="B582" s="181" t="s">
        <v>42</v>
      </c>
      <c r="C582" s="29" t="s">
        <v>14</v>
      </c>
      <c r="D582" s="17" t="s">
        <v>370</v>
      </c>
      <c r="E582" s="52"/>
      <c r="F582" s="20">
        <f t="shared" ref="F582:H583" si="54">F583</f>
        <v>1183.9000000000001</v>
      </c>
      <c r="G582" s="20">
        <f t="shared" si="54"/>
        <v>1183.9000000000001</v>
      </c>
      <c r="H582" s="20">
        <f t="shared" si="54"/>
        <v>1183.9000000000001</v>
      </c>
    </row>
    <row r="583" spans="1:8" ht="82.9" customHeight="1" x14ac:dyDescent="0.2">
      <c r="A583" s="170" t="s">
        <v>90</v>
      </c>
      <c r="B583" s="37" t="s">
        <v>42</v>
      </c>
      <c r="C583" s="38" t="s">
        <v>14</v>
      </c>
      <c r="D583" s="17" t="s">
        <v>371</v>
      </c>
      <c r="E583" s="52"/>
      <c r="F583" s="20">
        <f t="shared" si="54"/>
        <v>1183.9000000000001</v>
      </c>
      <c r="G583" s="20">
        <f t="shared" si="54"/>
        <v>1183.9000000000001</v>
      </c>
      <c r="H583" s="20">
        <f t="shared" si="54"/>
        <v>1183.9000000000001</v>
      </c>
    </row>
    <row r="584" spans="1:8" x14ac:dyDescent="0.2">
      <c r="A584" s="3" t="s">
        <v>80</v>
      </c>
      <c r="B584" s="37" t="s">
        <v>42</v>
      </c>
      <c r="C584" s="38" t="s">
        <v>14</v>
      </c>
      <c r="D584" s="17" t="s">
        <v>371</v>
      </c>
      <c r="E584" s="52" t="s">
        <v>81</v>
      </c>
      <c r="F584" s="20">
        <v>1183.9000000000001</v>
      </c>
      <c r="G584" s="20">
        <v>1183.9000000000001</v>
      </c>
      <c r="H584" s="20">
        <v>1183.9000000000001</v>
      </c>
    </row>
    <row r="585" spans="1:8" ht="38.25" x14ac:dyDescent="0.2">
      <c r="A585" s="3" t="s">
        <v>736</v>
      </c>
      <c r="B585" s="37" t="s">
        <v>42</v>
      </c>
      <c r="C585" s="38" t="s">
        <v>14</v>
      </c>
      <c r="D585" s="7" t="s">
        <v>206</v>
      </c>
      <c r="E585" s="7"/>
      <c r="F585" s="24">
        <f>F586</f>
        <v>1876.3</v>
      </c>
      <c r="G585" s="24">
        <f>G586</f>
        <v>0</v>
      </c>
      <c r="H585" s="24">
        <f>H586</f>
        <v>0</v>
      </c>
    </row>
    <row r="586" spans="1:8" ht="25.5" x14ac:dyDescent="0.2">
      <c r="A586" s="73" t="s">
        <v>210</v>
      </c>
      <c r="B586" s="39" t="s">
        <v>42</v>
      </c>
      <c r="C586" s="107" t="s">
        <v>14</v>
      </c>
      <c r="D586" s="112" t="s">
        <v>207</v>
      </c>
      <c r="E586" s="7"/>
      <c r="F586" s="24">
        <f t="shared" ref="F586:H587" si="55">F587</f>
        <v>1876.3</v>
      </c>
      <c r="G586" s="24">
        <f t="shared" si="55"/>
        <v>0</v>
      </c>
      <c r="H586" s="24">
        <f t="shared" si="55"/>
        <v>0</v>
      </c>
    </row>
    <row r="587" spans="1:8" ht="25.9" customHeight="1" x14ac:dyDescent="0.2">
      <c r="A587" s="3" t="s">
        <v>208</v>
      </c>
      <c r="B587" s="19" t="s">
        <v>42</v>
      </c>
      <c r="C587" s="17" t="s">
        <v>14</v>
      </c>
      <c r="D587" s="7" t="s">
        <v>209</v>
      </c>
      <c r="E587" s="7"/>
      <c r="F587" s="24">
        <f t="shared" si="55"/>
        <v>1876.3</v>
      </c>
      <c r="G587" s="24">
        <f t="shared" si="55"/>
        <v>0</v>
      </c>
      <c r="H587" s="24">
        <f t="shared" si="55"/>
        <v>0</v>
      </c>
    </row>
    <row r="588" spans="1:8" ht="30" customHeight="1" x14ac:dyDescent="0.2">
      <c r="A588" s="3" t="s">
        <v>160</v>
      </c>
      <c r="B588" s="19" t="s">
        <v>42</v>
      </c>
      <c r="C588" s="17" t="s">
        <v>14</v>
      </c>
      <c r="D588" s="7" t="s">
        <v>209</v>
      </c>
      <c r="E588" s="112" t="s">
        <v>92</v>
      </c>
      <c r="F588" s="270">
        <v>1876.3</v>
      </c>
      <c r="G588" s="24">
        <v>0</v>
      </c>
      <c r="H588" s="24">
        <v>0</v>
      </c>
    </row>
    <row r="589" spans="1:8" ht="30" customHeight="1" x14ac:dyDescent="0.2">
      <c r="A589" s="3" t="s">
        <v>773</v>
      </c>
      <c r="B589" s="19" t="s">
        <v>42</v>
      </c>
      <c r="C589" s="17" t="s">
        <v>14</v>
      </c>
      <c r="D589" s="7" t="s">
        <v>225</v>
      </c>
      <c r="E589" s="112"/>
      <c r="F589" s="270">
        <f>F590</f>
        <v>16152</v>
      </c>
      <c r="G589" s="24">
        <v>0</v>
      </c>
      <c r="H589" s="24">
        <v>0</v>
      </c>
    </row>
    <row r="590" spans="1:8" ht="46.15" customHeight="1" x14ac:dyDescent="0.2">
      <c r="A590" s="3" t="s">
        <v>665</v>
      </c>
      <c r="B590" s="19" t="s">
        <v>42</v>
      </c>
      <c r="C590" s="17" t="s">
        <v>14</v>
      </c>
      <c r="D590" s="7" t="s">
        <v>663</v>
      </c>
      <c r="E590" s="112"/>
      <c r="F590" s="270">
        <f>F591+F593</f>
        <v>16152</v>
      </c>
      <c r="G590" s="24">
        <v>0</v>
      </c>
      <c r="H590" s="24">
        <v>0</v>
      </c>
    </row>
    <row r="591" spans="1:8" ht="60" customHeight="1" x14ac:dyDescent="0.2">
      <c r="A591" s="3" t="s">
        <v>666</v>
      </c>
      <c r="B591" s="244" t="s">
        <v>42</v>
      </c>
      <c r="C591" s="17" t="s">
        <v>14</v>
      </c>
      <c r="D591" s="7" t="s">
        <v>664</v>
      </c>
      <c r="E591" s="112"/>
      <c r="F591" s="270">
        <f>F592</f>
        <v>14640</v>
      </c>
      <c r="G591" s="24">
        <v>0</v>
      </c>
      <c r="H591" s="24">
        <v>0</v>
      </c>
    </row>
    <row r="592" spans="1:8" ht="30" customHeight="1" x14ac:dyDescent="0.2">
      <c r="A592" s="3" t="s">
        <v>160</v>
      </c>
      <c r="B592" s="244" t="s">
        <v>42</v>
      </c>
      <c r="C592" s="17" t="s">
        <v>14</v>
      </c>
      <c r="D592" s="7" t="s">
        <v>664</v>
      </c>
      <c r="E592" s="112" t="s">
        <v>92</v>
      </c>
      <c r="F592" s="270">
        <v>14640</v>
      </c>
      <c r="G592" s="24">
        <v>0</v>
      </c>
      <c r="H592" s="24">
        <v>0</v>
      </c>
    </row>
    <row r="593" spans="1:8" ht="45.6" customHeight="1" x14ac:dyDescent="0.2">
      <c r="A593" s="3" t="s">
        <v>775</v>
      </c>
      <c r="B593" s="244" t="s">
        <v>42</v>
      </c>
      <c r="C593" s="17" t="s">
        <v>14</v>
      </c>
      <c r="D593" s="7" t="s">
        <v>774</v>
      </c>
      <c r="E593" s="112"/>
      <c r="F593" s="270">
        <f>F594</f>
        <v>1512</v>
      </c>
      <c r="G593" s="24">
        <v>0</v>
      </c>
      <c r="H593" s="24">
        <v>0</v>
      </c>
    </row>
    <row r="594" spans="1:8" ht="30" customHeight="1" x14ac:dyDescent="0.2">
      <c r="A594" s="3" t="s">
        <v>160</v>
      </c>
      <c r="B594" s="244" t="s">
        <v>42</v>
      </c>
      <c r="C594" s="17" t="s">
        <v>14</v>
      </c>
      <c r="D594" s="7" t="s">
        <v>774</v>
      </c>
      <c r="E594" s="112" t="s">
        <v>92</v>
      </c>
      <c r="F594" s="270">
        <v>1512</v>
      </c>
      <c r="G594" s="24">
        <v>0</v>
      </c>
      <c r="H594" s="24">
        <v>0</v>
      </c>
    </row>
    <row r="595" spans="1:8" ht="32.450000000000003" customHeight="1" x14ac:dyDescent="0.2">
      <c r="A595" s="3" t="s">
        <v>138</v>
      </c>
      <c r="B595" s="34" t="s">
        <v>42</v>
      </c>
      <c r="C595" s="7" t="s">
        <v>14</v>
      </c>
      <c r="D595" s="7" t="s">
        <v>139</v>
      </c>
      <c r="E595" s="7"/>
      <c r="F595" s="20">
        <f>F596+F600</f>
        <v>3498.4</v>
      </c>
      <c r="G595" s="20">
        <f>G596+G600</f>
        <v>3743.7</v>
      </c>
      <c r="H595" s="20">
        <f>H596+H600</f>
        <v>3743.7</v>
      </c>
    </row>
    <row r="596" spans="1:8" ht="52.9" customHeight="1" x14ac:dyDescent="0.2">
      <c r="A596" s="82" t="s">
        <v>609</v>
      </c>
      <c r="B596" s="183" t="s">
        <v>42</v>
      </c>
      <c r="C596" s="28" t="s">
        <v>14</v>
      </c>
      <c r="D596" s="28" t="s">
        <v>140</v>
      </c>
      <c r="E596" s="53"/>
      <c r="F596" s="272">
        <f>F597+F598</f>
        <v>2929</v>
      </c>
      <c r="G596" s="20">
        <f>G597+G598</f>
        <v>2929</v>
      </c>
      <c r="H596" s="20">
        <f>H597+H598</f>
        <v>2929</v>
      </c>
    </row>
    <row r="597" spans="1:8" ht="27.75" customHeight="1" x14ac:dyDescent="0.2">
      <c r="A597" s="83" t="s">
        <v>181</v>
      </c>
      <c r="B597" s="181" t="s">
        <v>42</v>
      </c>
      <c r="C597" s="29" t="s">
        <v>14</v>
      </c>
      <c r="D597" s="29" t="s">
        <v>140</v>
      </c>
      <c r="E597" s="52" t="s">
        <v>57</v>
      </c>
      <c r="F597" s="20">
        <v>29</v>
      </c>
      <c r="G597" s="20">
        <v>29</v>
      </c>
      <c r="H597" s="20">
        <v>29</v>
      </c>
    </row>
    <row r="598" spans="1:8" ht="27.6" customHeight="1" x14ac:dyDescent="0.2">
      <c r="A598" s="84" t="s">
        <v>160</v>
      </c>
      <c r="B598" s="185" t="s">
        <v>42</v>
      </c>
      <c r="C598" s="56" t="s">
        <v>14</v>
      </c>
      <c r="D598" s="56" t="s">
        <v>140</v>
      </c>
      <c r="E598" s="57" t="s">
        <v>92</v>
      </c>
      <c r="F598" s="241">
        <v>2900</v>
      </c>
      <c r="G598" s="241">
        <v>2900</v>
      </c>
      <c r="H598" s="241">
        <v>2900</v>
      </c>
    </row>
    <row r="599" spans="1:8" ht="76.900000000000006" customHeight="1" x14ac:dyDescent="0.2">
      <c r="A599" s="3" t="s">
        <v>188</v>
      </c>
      <c r="B599" s="185" t="s">
        <v>42</v>
      </c>
      <c r="C599" s="56" t="s">
        <v>14</v>
      </c>
      <c r="D599" s="7" t="s">
        <v>187</v>
      </c>
      <c r="E599" s="7"/>
      <c r="F599" s="20">
        <f t="shared" ref="F599:H600" si="56">F600</f>
        <v>569.4</v>
      </c>
      <c r="G599" s="20">
        <f t="shared" si="56"/>
        <v>814.7</v>
      </c>
      <c r="H599" s="20">
        <f t="shared" si="56"/>
        <v>814.7</v>
      </c>
    </row>
    <row r="600" spans="1:8" ht="114.75" x14ac:dyDescent="0.2">
      <c r="A600" s="3" t="s">
        <v>190</v>
      </c>
      <c r="B600" s="34" t="s">
        <v>42</v>
      </c>
      <c r="C600" s="7" t="s">
        <v>14</v>
      </c>
      <c r="D600" s="17" t="s">
        <v>189</v>
      </c>
      <c r="E600" s="7"/>
      <c r="F600" s="20">
        <f t="shared" si="56"/>
        <v>569.4</v>
      </c>
      <c r="G600" s="20">
        <f t="shared" si="56"/>
        <v>814.7</v>
      </c>
      <c r="H600" s="20">
        <f t="shared" si="56"/>
        <v>814.7</v>
      </c>
    </row>
    <row r="601" spans="1:8" ht="25.5" x14ac:dyDescent="0.2">
      <c r="A601" s="3" t="s">
        <v>160</v>
      </c>
      <c r="B601" s="34" t="s">
        <v>42</v>
      </c>
      <c r="C601" s="7" t="s">
        <v>14</v>
      </c>
      <c r="D601" s="17" t="s">
        <v>189</v>
      </c>
      <c r="E601" s="17" t="s">
        <v>92</v>
      </c>
      <c r="F601" s="20">
        <v>569.4</v>
      </c>
      <c r="G601" s="20">
        <v>814.7</v>
      </c>
      <c r="H601" s="20">
        <v>814.7</v>
      </c>
    </row>
    <row r="602" spans="1:8" ht="26.45" customHeight="1" x14ac:dyDescent="0.2">
      <c r="A602" s="90" t="s">
        <v>44</v>
      </c>
      <c r="B602" s="174">
        <v>10</v>
      </c>
      <c r="C602" s="36" t="s">
        <v>17</v>
      </c>
      <c r="D602" s="29"/>
      <c r="E602" s="52"/>
      <c r="F602" s="23">
        <f>F607+F603</f>
        <v>688.6</v>
      </c>
      <c r="G602" s="23">
        <f>G607+G603</f>
        <v>688.6</v>
      </c>
      <c r="H602" s="23">
        <f>H607+H603</f>
        <v>688.6</v>
      </c>
    </row>
    <row r="603" spans="1:8" ht="49.9" customHeight="1" x14ac:dyDescent="0.2">
      <c r="A603" s="3" t="s">
        <v>746</v>
      </c>
      <c r="B603" s="19" t="s">
        <v>42</v>
      </c>
      <c r="C603" s="17" t="s">
        <v>17</v>
      </c>
      <c r="D603" s="17" t="s">
        <v>520</v>
      </c>
      <c r="E603" s="17"/>
      <c r="F603" s="268">
        <f>F604</f>
        <v>664.6</v>
      </c>
      <c r="G603" s="268">
        <f t="shared" ref="G603:H605" si="57">G604</f>
        <v>664.6</v>
      </c>
      <c r="H603" s="268">
        <f t="shared" si="57"/>
        <v>664.6</v>
      </c>
    </row>
    <row r="604" spans="1:8" ht="44.45" customHeight="1" x14ac:dyDescent="0.2">
      <c r="A604" s="3" t="s">
        <v>522</v>
      </c>
      <c r="B604" s="19" t="s">
        <v>42</v>
      </c>
      <c r="C604" s="17" t="s">
        <v>17</v>
      </c>
      <c r="D604" s="17" t="s">
        <v>521</v>
      </c>
      <c r="E604" s="16"/>
      <c r="F604" s="268">
        <f>F605</f>
        <v>664.6</v>
      </c>
      <c r="G604" s="268">
        <f t="shared" si="57"/>
        <v>664.6</v>
      </c>
      <c r="H604" s="268">
        <f t="shared" si="57"/>
        <v>664.6</v>
      </c>
    </row>
    <row r="605" spans="1:8" ht="26.45" customHeight="1" x14ac:dyDescent="0.2">
      <c r="A605" s="3" t="s">
        <v>114</v>
      </c>
      <c r="B605" s="19" t="s">
        <v>42</v>
      </c>
      <c r="C605" s="17" t="s">
        <v>17</v>
      </c>
      <c r="D605" s="17" t="s">
        <v>523</v>
      </c>
      <c r="E605" s="16"/>
      <c r="F605" s="268">
        <f>F606</f>
        <v>664.6</v>
      </c>
      <c r="G605" s="268">
        <f t="shared" si="57"/>
        <v>664.6</v>
      </c>
      <c r="H605" s="268">
        <f t="shared" si="57"/>
        <v>664.6</v>
      </c>
    </row>
    <row r="606" spans="1:8" ht="26.45" customHeight="1" x14ac:dyDescent="0.2">
      <c r="A606" s="3" t="s">
        <v>115</v>
      </c>
      <c r="B606" s="19" t="s">
        <v>42</v>
      </c>
      <c r="C606" s="17" t="s">
        <v>17</v>
      </c>
      <c r="D606" s="17" t="s">
        <v>523</v>
      </c>
      <c r="E606" s="7" t="s">
        <v>104</v>
      </c>
      <c r="F606" s="268">
        <v>664.6</v>
      </c>
      <c r="G606" s="268">
        <v>664.6</v>
      </c>
      <c r="H606" s="268">
        <v>664.6</v>
      </c>
    </row>
    <row r="607" spans="1:8" ht="28.5" customHeight="1" x14ac:dyDescent="0.2">
      <c r="A607" s="83" t="s">
        <v>103</v>
      </c>
      <c r="B607" s="37" t="s">
        <v>42</v>
      </c>
      <c r="C607" s="38" t="s">
        <v>17</v>
      </c>
      <c r="D607" s="29" t="s">
        <v>100</v>
      </c>
      <c r="E607" s="52" t="s">
        <v>454</v>
      </c>
      <c r="F607" s="20">
        <f t="shared" ref="F607:H608" si="58">F608</f>
        <v>24</v>
      </c>
      <c r="G607" s="20">
        <f t="shared" si="58"/>
        <v>24</v>
      </c>
      <c r="H607" s="20">
        <f t="shared" si="58"/>
        <v>24</v>
      </c>
    </row>
    <row r="608" spans="1:8" ht="21.6" customHeight="1" x14ac:dyDescent="0.2">
      <c r="A608" s="83" t="s">
        <v>610</v>
      </c>
      <c r="B608" s="37" t="s">
        <v>42</v>
      </c>
      <c r="C608" s="38" t="s">
        <v>17</v>
      </c>
      <c r="D608" s="29" t="s">
        <v>489</v>
      </c>
      <c r="E608" s="52"/>
      <c r="F608" s="20">
        <f t="shared" si="58"/>
        <v>24</v>
      </c>
      <c r="G608" s="20">
        <f t="shared" si="58"/>
        <v>24</v>
      </c>
      <c r="H608" s="20">
        <f t="shared" si="58"/>
        <v>24</v>
      </c>
    </row>
    <row r="609" spans="1:9" ht="42.6" customHeight="1" x14ac:dyDescent="0.2">
      <c r="A609" s="83" t="s">
        <v>491</v>
      </c>
      <c r="B609" s="37" t="s">
        <v>42</v>
      </c>
      <c r="C609" s="38" t="s">
        <v>17</v>
      </c>
      <c r="D609" s="29" t="s">
        <v>489</v>
      </c>
      <c r="E609" s="52" t="s">
        <v>490</v>
      </c>
      <c r="F609" s="20">
        <v>24</v>
      </c>
      <c r="G609" s="20">
        <v>24</v>
      </c>
      <c r="H609" s="20">
        <v>24</v>
      </c>
      <c r="I609" s="77"/>
    </row>
    <row r="610" spans="1:9" ht="24" customHeight="1" x14ac:dyDescent="0.2">
      <c r="A610" s="99" t="s">
        <v>45</v>
      </c>
      <c r="B610" s="173" t="s">
        <v>19</v>
      </c>
      <c r="C610" s="35"/>
      <c r="D610" s="38"/>
      <c r="E610" s="50"/>
      <c r="F610" s="26">
        <f>F611+F626</f>
        <v>29797</v>
      </c>
      <c r="G610" s="26">
        <f>G611</f>
        <v>18706.7</v>
      </c>
      <c r="H610" s="26">
        <f>H611</f>
        <v>18706.7</v>
      </c>
    </row>
    <row r="611" spans="1:9" x14ac:dyDescent="0.2">
      <c r="A611" s="90" t="s">
        <v>46</v>
      </c>
      <c r="B611" s="174" t="s">
        <v>19</v>
      </c>
      <c r="C611" s="36" t="s">
        <v>12</v>
      </c>
      <c r="D611" s="38"/>
      <c r="E611" s="50"/>
      <c r="F611" s="23">
        <f>F612</f>
        <v>19475.400000000001</v>
      </c>
      <c r="G611" s="23">
        <f>G612</f>
        <v>18706.7</v>
      </c>
      <c r="H611" s="23">
        <f>H612</f>
        <v>18706.7</v>
      </c>
    </row>
    <row r="612" spans="1:9" ht="38.25" x14ac:dyDescent="0.2">
      <c r="A612" s="83" t="s">
        <v>747</v>
      </c>
      <c r="B612" s="37" t="s">
        <v>19</v>
      </c>
      <c r="C612" s="38" t="s">
        <v>12</v>
      </c>
      <c r="D612" s="29" t="s">
        <v>374</v>
      </c>
      <c r="E612" s="50"/>
      <c r="F612" s="24">
        <f>F613+F620+F623</f>
        <v>19475.400000000001</v>
      </c>
      <c r="G612" s="24">
        <f>G613+G620+G623</f>
        <v>18706.7</v>
      </c>
      <c r="H612" s="24">
        <f>H613+H620+H623</f>
        <v>18706.7</v>
      </c>
    </row>
    <row r="613" spans="1:9" ht="63.75" x14ac:dyDescent="0.2">
      <c r="A613" s="83" t="s">
        <v>113</v>
      </c>
      <c r="B613" s="37" t="s">
        <v>19</v>
      </c>
      <c r="C613" s="38" t="s">
        <v>12</v>
      </c>
      <c r="D613" s="29" t="s">
        <v>375</v>
      </c>
      <c r="E613" s="50"/>
      <c r="F613" s="24">
        <f>F614+F616+F618</f>
        <v>1546.5</v>
      </c>
      <c r="G613" s="24">
        <f>G614+G616</f>
        <v>1166.7</v>
      </c>
      <c r="H613" s="24">
        <f>H614+H616</f>
        <v>1166.7</v>
      </c>
    </row>
    <row r="614" spans="1:9" ht="33" customHeight="1" x14ac:dyDescent="0.2">
      <c r="A614" s="83" t="s">
        <v>105</v>
      </c>
      <c r="B614" s="37" t="s">
        <v>19</v>
      </c>
      <c r="C614" s="38" t="s">
        <v>12</v>
      </c>
      <c r="D614" s="29" t="s">
        <v>376</v>
      </c>
      <c r="E614" s="50"/>
      <c r="F614" s="24">
        <f>F615</f>
        <v>500</v>
      </c>
      <c r="G614" s="24">
        <f>G615</f>
        <v>500</v>
      </c>
      <c r="H614" s="24">
        <f>H615</f>
        <v>500</v>
      </c>
    </row>
    <row r="615" spans="1:9" ht="18.600000000000001" customHeight="1" x14ac:dyDescent="0.2">
      <c r="A615" s="3" t="s">
        <v>80</v>
      </c>
      <c r="B615" s="37" t="s">
        <v>19</v>
      </c>
      <c r="C615" s="38" t="s">
        <v>12</v>
      </c>
      <c r="D615" s="29" t="s">
        <v>376</v>
      </c>
      <c r="E615" s="50" t="s">
        <v>81</v>
      </c>
      <c r="F615" s="24">
        <v>500</v>
      </c>
      <c r="G615" s="24">
        <v>500</v>
      </c>
      <c r="H615" s="24">
        <v>500</v>
      </c>
    </row>
    <row r="616" spans="1:9" ht="51" x14ac:dyDescent="0.2">
      <c r="A616" s="3" t="s">
        <v>571</v>
      </c>
      <c r="B616" s="39" t="s">
        <v>19</v>
      </c>
      <c r="C616" s="107" t="s">
        <v>12</v>
      </c>
      <c r="D616" s="7" t="s">
        <v>428</v>
      </c>
      <c r="E616" s="7"/>
      <c r="F616" s="24">
        <f>F617</f>
        <v>1000</v>
      </c>
      <c r="G616" s="24">
        <f>G617</f>
        <v>666.7</v>
      </c>
      <c r="H616" s="24">
        <f>H617</f>
        <v>666.7</v>
      </c>
    </row>
    <row r="617" spans="1:9" ht="38.25" x14ac:dyDescent="0.2">
      <c r="A617" s="3" t="s">
        <v>181</v>
      </c>
      <c r="B617" s="265" t="s">
        <v>19</v>
      </c>
      <c r="C617" s="107" t="s">
        <v>12</v>
      </c>
      <c r="D617" s="112" t="s">
        <v>428</v>
      </c>
      <c r="E617" s="112" t="s">
        <v>57</v>
      </c>
      <c r="F617" s="270">
        <v>1000</v>
      </c>
      <c r="G617" s="270">
        <v>666.7</v>
      </c>
      <c r="H617" s="24">
        <v>666.7</v>
      </c>
    </row>
    <row r="618" spans="1:9" ht="37.15" customHeight="1" x14ac:dyDescent="0.2">
      <c r="A618" s="73" t="s">
        <v>641</v>
      </c>
      <c r="B618" s="265" t="s">
        <v>19</v>
      </c>
      <c r="C618" s="107" t="s">
        <v>12</v>
      </c>
      <c r="D618" s="7" t="s">
        <v>640</v>
      </c>
      <c r="E618" s="7"/>
      <c r="F618" s="24">
        <f>F619</f>
        <v>46.5</v>
      </c>
      <c r="G618" s="24">
        <v>0</v>
      </c>
      <c r="H618" s="24">
        <v>0</v>
      </c>
    </row>
    <row r="619" spans="1:9" ht="38.25" x14ac:dyDescent="0.2">
      <c r="A619" s="3" t="s">
        <v>181</v>
      </c>
      <c r="B619" s="19" t="s">
        <v>19</v>
      </c>
      <c r="C619" s="17" t="s">
        <v>12</v>
      </c>
      <c r="D619" s="7" t="s">
        <v>640</v>
      </c>
      <c r="E619" s="7" t="s">
        <v>57</v>
      </c>
      <c r="F619" s="24">
        <v>46.5</v>
      </c>
      <c r="G619" s="24">
        <v>0</v>
      </c>
      <c r="H619" s="24">
        <v>0</v>
      </c>
    </row>
    <row r="620" spans="1:9" ht="51" x14ac:dyDescent="0.2">
      <c r="A620" s="3" t="s">
        <v>660</v>
      </c>
      <c r="B620" s="19" t="s">
        <v>19</v>
      </c>
      <c r="C620" s="17" t="s">
        <v>12</v>
      </c>
      <c r="D620" s="7" t="s">
        <v>659</v>
      </c>
      <c r="E620" s="7"/>
      <c r="F620" s="24">
        <f t="shared" ref="F620:H621" si="59">F621</f>
        <v>17540</v>
      </c>
      <c r="G620" s="24">
        <f t="shared" si="59"/>
        <v>17540</v>
      </c>
      <c r="H620" s="24">
        <f t="shared" si="59"/>
        <v>17540</v>
      </c>
    </row>
    <row r="621" spans="1:9" ht="46.15" customHeight="1" x14ac:dyDescent="0.2">
      <c r="A621" s="3" t="s">
        <v>72</v>
      </c>
      <c r="B621" s="19" t="s">
        <v>19</v>
      </c>
      <c r="C621" s="17" t="s">
        <v>12</v>
      </c>
      <c r="D621" s="7" t="s">
        <v>661</v>
      </c>
      <c r="E621" s="7"/>
      <c r="F621" s="24">
        <f t="shared" si="59"/>
        <v>17540</v>
      </c>
      <c r="G621" s="24">
        <f t="shared" si="59"/>
        <v>17540</v>
      </c>
      <c r="H621" s="24">
        <f t="shared" si="59"/>
        <v>17540</v>
      </c>
    </row>
    <row r="622" spans="1:9" ht="14.45" customHeight="1" x14ac:dyDescent="0.2">
      <c r="A622" s="3" t="s">
        <v>80</v>
      </c>
      <c r="B622" s="19" t="s">
        <v>19</v>
      </c>
      <c r="C622" s="17" t="s">
        <v>12</v>
      </c>
      <c r="D622" s="7" t="s">
        <v>661</v>
      </c>
      <c r="E622" s="7" t="s">
        <v>81</v>
      </c>
      <c r="F622" s="24">
        <v>17540</v>
      </c>
      <c r="G622" s="273">
        <v>17540</v>
      </c>
      <c r="H622" s="24">
        <v>17540</v>
      </c>
    </row>
    <row r="623" spans="1:9" ht="31.15" customHeight="1" x14ac:dyDescent="0.2">
      <c r="A623" s="3" t="s">
        <v>689</v>
      </c>
      <c r="B623" s="19" t="s">
        <v>19</v>
      </c>
      <c r="C623" s="17" t="s">
        <v>12</v>
      </c>
      <c r="D623" s="7" t="s">
        <v>688</v>
      </c>
      <c r="E623" s="7"/>
      <c r="F623" s="273">
        <f t="shared" ref="F623:H624" si="60">F624</f>
        <v>388.9</v>
      </c>
      <c r="G623" s="273">
        <f t="shared" si="60"/>
        <v>0</v>
      </c>
      <c r="H623" s="273">
        <f t="shared" si="60"/>
        <v>0</v>
      </c>
    </row>
    <row r="624" spans="1:9" ht="46.9" customHeight="1" x14ac:dyDescent="0.2">
      <c r="A624" s="3" t="s">
        <v>691</v>
      </c>
      <c r="B624" s="19" t="s">
        <v>19</v>
      </c>
      <c r="C624" s="17" t="s">
        <v>12</v>
      </c>
      <c r="D624" s="7" t="s">
        <v>690</v>
      </c>
      <c r="E624" s="7"/>
      <c r="F624" s="273">
        <f t="shared" si="60"/>
        <v>388.9</v>
      </c>
      <c r="G624" s="273">
        <f t="shared" si="60"/>
        <v>0</v>
      </c>
      <c r="H624" s="273">
        <f t="shared" si="60"/>
        <v>0</v>
      </c>
    </row>
    <row r="625" spans="1:8" s="42" customFormat="1" ht="45.6" customHeight="1" x14ac:dyDescent="0.2">
      <c r="A625" s="3" t="s">
        <v>181</v>
      </c>
      <c r="B625" s="19" t="s">
        <v>19</v>
      </c>
      <c r="C625" s="17" t="s">
        <v>12</v>
      </c>
      <c r="D625" s="17" t="s">
        <v>690</v>
      </c>
      <c r="E625" s="17" t="s">
        <v>57</v>
      </c>
      <c r="F625" s="24">
        <v>388.9</v>
      </c>
      <c r="G625" s="24">
        <v>0</v>
      </c>
      <c r="H625" s="24">
        <v>0</v>
      </c>
    </row>
    <row r="626" spans="1:8" s="42" customFormat="1" ht="29.45" customHeight="1" x14ac:dyDescent="0.2">
      <c r="A626" s="287" t="s">
        <v>217</v>
      </c>
      <c r="B626" s="214" t="s">
        <v>19</v>
      </c>
      <c r="C626" s="215" t="s">
        <v>28</v>
      </c>
      <c r="D626" s="288"/>
      <c r="E626" s="53"/>
      <c r="F626" s="23">
        <f>F627+F641</f>
        <v>10321.6</v>
      </c>
      <c r="G626" s="24">
        <v>0</v>
      </c>
      <c r="H626" s="24">
        <v>0</v>
      </c>
    </row>
    <row r="627" spans="1:8" s="42" customFormat="1" ht="45.6" customHeight="1" x14ac:dyDescent="0.2">
      <c r="A627" s="3" t="s">
        <v>776</v>
      </c>
      <c r="B627" s="19" t="s">
        <v>19</v>
      </c>
      <c r="C627" s="17" t="s">
        <v>28</v>
      </c>
      <c r="D627" s="289" t="s">
        <v>374</v>
      </c>
      <c r="E627" s="52"/>
      <c r="F627" s="24">
        <f>F628</f>
        <v>10321.6</v>
      </c>
      <c r="G627" s="24">
        <v>0</v>
      </c>
      <c r="H627" s="24">
        <v>0</v>
      </c>
    </row>
    <row r="628" spans="1:8" s="42" customFormat="1" ht="72" customHeight="1" x14ac:dyDescent="0.2">
      <c r="A628" s="292" t="s">
        <v>186</v>
      </c>
      <c r="B628" s="204" t="s">
        <v>19</v>
      </c>
      <c r="C628" s="153" t="s">
        <v>28</v>
      </c>
      <c r="D628" s="56" t="s">
        <v>377</v>
      </c>
      <c r="E628" s="52"/>
      <c r="F628" s="24">
        <f>F629+F631</f>
        <v>10321.6</v>
      </c>
      <c r="G628" s="24">
        <v>0</v>
      </c>
      <c r="H628" s="24">
        <v>0</v>
      </c>
    </row>
    <row r="629" spans="1:8" s="42" customFormat="1" ht="72" customHeight="1" x14ac:dyDescent="0.2">
      <c r="A629" s="3" t="s">
        <v>778</v>
      </c>
      <c r="B629" s="19" t="s">
        <v>19</v>
      </c>
      <c r="C629" s="17" t="s">
        <v>28</v>
      </c>
      <c r="D629" s="7" t="s">
        <v>777</v>
      </c>
      <c r="E629" s="162"/>
      <c r="F629" s="24">
        <f>F630</f>
        <v>610</v>
      </c>
      <c r="G629" s="24">
        <v>0</v>
      </c>
      <c r="H629" s="24">
        <v>0</v>
      </c>
    </row>
    <row r="630" spans="1:8" s="42" customFormat="1" ht="26.45" customHeight="1" x14ac:dyDescent="0.2">
      <c r="A630" s="73" t="s">
        <v>83</v>
      </c>
      <c r="B630" s="55" t="s">
        <v>19</v>
      </c>
      <c r="C630" s="152" t="s">
        <v>28</v>
      </c>
      <c r="D630" s="112" t="s">
        <v>777</v>
      </c>
      <c r="E630" s="162" t="s">
        <v>141</v>
      </c>
      <c r="F630" s="270">
        <v>610</v>
      </c>
      <c r="G630" s="24">
        <v>0</v>
      </c>
      <c r="H630" s="24">
        <v>0</v>
      </c>
    </row>
    <row r="631" spans="1:8" s="42" customFormat="1" ht="61.9" customHeight="1" x14ac:dyDescent="0.2">
      <c r="A631" s="3" t="s">
        <v>606</v>
      </c>
      <c r="B631" s="19" t="s">
        <v>19</v>
      </c>
      <c r="C631" s="17" t="s">
        <v>28</v>
      </c>
      <c r="D631" s="7" t="s">
        <v>427</v>
      </c>
      <c r="E631" s="7"/>
      <c r="F631" s="24">
        <f>F632+F633</f>
        <v>9711.6</v>
      </c>
      <c r="G631" s="24">
        <v>0</v>
      </c>
      <c r="H631" s="24">
        <v>0</v>
      </c>
    </row>
    <row r="632" spans="1:8" s="42" customFormat="1" ht="21" customHeight="1" x14ac:dyDescent="0.2">
      <c r="A632" s="3" t="s">
        <v>83</v>
      </c>
      <c r="B632" s="19" t="s">
        <v>19</v>
      </c>
      <c r="C632" s="17" t="s">
        <v>28</v>
      </c>
      <c r="D632" s="7" t="s">
        <v>427</v>
      </c>
      <c r="E632" s="7" t="s">
        <v>141</v>
      </c>
      <c r="F632" s="24">
        <v>0.1</v>
      </c>
      <c r="G632" s="24">
        <v>0</v>
      </c>
      <c r="H632" s="24">
        <v>0</v>
      </c>
    </row>
    <row r="633" spans="1:8" s="42" customFormat="1" ht="112.9" customHeight="1" x14ac:dyDescent="0.2">
      <c r="A633" s="3" t="s">
        <v>784</v>
      </c>
      <c r="B633" s="19" t="s">
        <v>19</v>
      </c>
      <c r="C633" s="17" t="s">
        <v>28</v>
      </c>
      <c r="D633" s="7" t="s">
        <v>427</v>
      </c>
      <c r="E633" s="7" t="s">
        <v>783</v>
      </c>
      <c r="F633" s="24">
        <v>9711.5</v>
      </c>
      <c r="G633" s="270">
        <v>0</v>
      </c>
      <c r="H633" s="270">
        <v>0</v>
      </c>
    </row>
    <row r="634" spans="1:8" ht="15.75" x14ac:dyDescent="0.25">
      <c r="A634" s="260" t="s">
        <v>150</v>
      </c>
      <c r="B634" s="261"/>
      <c r="C634" s="262"/>
      <c r="D634" s="262"/>
      <c r="E634" s="263"/>
      <c r="F634" s="264">
        <f>F17+F195+F375+F388+F507+F559+F572+F610+F261+F141+F132</f>
        <v>953917.6</v>
      </c>
      <c r="G634" s="171">
        <f>G17+G195+G375+G388+G507+G559+G572+G610+G261+G141+G132</f>
        <v>615427.5</v>
      </c>
      <c r="H634" s="171">
        <f>H17+H195+H375+H388+H507+H559+H572+H610+H261+H141+H132</f>
        <v>624392</v>
      </c>
    </row>
    <row r="635" spans="1:8" ht="18" customHeight="1" x14ac:dyDescent="0.25">
      <c r="A635" s="101" t="s">
        <v>153</v>
      </c>
      <c r="B635" s="211"/>
      <c r="C635" s="101"/>
      <c r="D635" s="151"/>
      <c r="E635" s="101"/>
      <c r="F635" s="8"/>
      <c r="G635" s="8">
        <v>9500</v>
      </c>
      <c r="H635" s="8">
        <v>19250</v>
      </c>
    </row>
    <row r="636" spans="1:8" ht="21" customHeight="1" x14ac:dyDescent="0.25">
      <c r="A636" s="101" t="s">
        <v>152</v>
      </c>
      <c r="B636" s="211"/>
      <c r="C636" s="101"/>
      <c r="D636" s="151"/>
      <c r="E636" s="101"/>
      <c r="F636" s="8"/>
      <c r="G636" s="8">
        <f>G634+G635</f>
        <v>624927.5</v>
      </c>
      <c r="H636" s="8">
        <f>H634+H635</f>
        <v>643642</v>
      </c>
    </row>
    <row r="637" spans="1:8" ht="28.5" customHeight="1" x14ac:dyDescent="0.2"/>
    <row r="638" spans="1:8" ht="16.149999999999999" customHeight="1" x14ac:dyDescent="0.2"/>
    <row r="643" spans="10:12" x14ac:dyDescent="0.2">
      <c r="J643" s="237">
        <f>F19+F34+F66+F87+F96+F115+F134+F143+F161+F197+F203+F212+F228+F253+F257+F263+F274+F302+F326+F350+F358+F377+F390+F405+F446+F466+F473+F484+F503+F509+F551+F565+F574+F580+F585+F603+F612+F478+F368+F223+F244+F627+F589+F91+F240</f>
        <v>943129.29999999993</v>
      </c>
      <c r="K643" s="237">
        <f>G19+G34+G66+G87+G96+G115+G134+G143+G161+G197+G203+G212+G228+G253+G257+G263+G274+G302+G326+G350+G358+G377+G390+G405+G446+G466+G473+G484+G503+G509+G551+G565+G574+G580+G585+G603+G612+G478+G368+G223+G244</f>
        <v>604660.49999999977</v>
      </c>
      <c r="L643" s="237">
        <f>H19+H34+H66+H87+H96+H115+H134+H143+H161+H197+H203+H212+H228+H253+H257+H263+H274+H302+H326+H350+H358+H377+H390+H405+H446+H466+H473+H484+H503+H509+H551+H565+H574+H580+H585+H603+H612+H478+H368+H223+H244</f>
        <v>613614.6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71"/>
  <sheetViews>
    <sheetView workbookViewId="0">
      <selection activeCell="K14" sqref="K14"/>
    </sheetView>
  </sheetViews>
  <sheetFormatPr defaultColWidth="8.85546875" defaultRowHeight="12.75" x14ac:dyDescent="0.2"/>
  <cols>
    <col min="1" max="1" width="47.7109375" style="230" customWidth="1"/>
    <col min="2" max="2" width="5.7109375" style="230" customWidth="1"/>
    <col min="3" max="3" width="5.7109375" style="298" customWidth="1"/>
    <col min="4" max="4" width="5.7109375" style="230" customWidth="1"/>
    <col min="5" max="5" width="14.28515625" style="231" customWidth="1"/>
    <col min="6" max="6" width="6.28515625" style="230" customWidth="1"/>
    <col min="7" max="7" width="13.5703125" style="230" customWidth="1"/>
    <col min="8" max="8" width="12" style="230" customWidth="1"/>
    <col min="9" max="9" width="12.28515625" style="230" customWidth="1"/>
    <col min="10" max="16384" width="8.85546875" style="230"/>
  </cols>
  <sheetData>
    <row r="2" spans="1:9" x14ac:dyDescent="0.2">
      <c r="F2" s="303" t="s">
        <v>453</v>
      </c>
      <c r="G2" s="303"/>
    </row>
    <row r="3" spans="1:9" ht="63.6" customHeight="1" x14ac:dyDescent="0.2">
      <c r="F3" s="307" t="s">
        <v>786</v>
      </c>
      <c r="G3" s="307"/>
      <c r="H3" s="307"/>
    </row>
    <row r="5" spans="1:9" ht="15" customHeight="1" x14ac:dyDescent="0.2">
      <c r="D5" s="5"/>
      <c r="E5" s="168"/>
      <c r="F5" s="334" t="s">
        <v>453</v>
      </c>
      <c r="G5" s="316"/>
      <c r="H5" s="316"/>
    </row>
    <row r="6" spans="1:9" ht="0.75" hidden="1" customHeight="1" x14ac:dyDescent="0.2">
      <c r="D6" s="5"/>
      <c r="E6" s="168"/>
      <c r="F6" s="5"/>
      <c r="G6" s="5"/>
    </row>
    <row r="7" spans="1:9" ht="13.15" customHeight="1" x14ac:dyDescent="0.2">
      <c r="D7" s="5"/>
      <c r="E7" s="179"/>
      <c r="F7" s="335" t="s">
        <v>764</v>
      </c>
      <c r="G7" s="309"/>
      <c r="H7" s="309"/>
    </row>
    <row r="8" spans="1:9" x14ac:dyDescent="0.2">
      <c r="D8" s="5"/>
      <c r="E8" s="301"/>
      <c r="F8" s="309"/>
      <c r="G8" s="309"/>
      <c r="H8" s="309"/>
    </row>
    <row r="9" spans="1:9" ht="34.5" customHeight="1" x14ac:dyDescent="0.2">
      <c r="D9" s="5"/>
      <c r="E9" s="301"/>
      <c r="F9" s="309"/>
      <c r="G9" s="309"/>
      <c r="H9" s="309"/>
    </row>
    <row r="10" spans="1:9" ht="3.6" hidden="1" customHeight="1" x14ac:dyDescent="0.2">
      <c r="D10" s="5"/>
      <c r="E10" s="301"/>
      <c r="F10" s="301"/>
      <c r="G10" s="301"/>
      <c r="H10" s="294"/>
    </row>
    <row r="11" spans="1:9" ht="13.15" hidden="1" customHeight="1" x14ac:dyDescent="0.2">
      <c r="D11" s="5"/>
      <c r="E11" s="301"/>
      <c r="F11" s="301"/>
      <c r="G11" s="301"/>
      <c r="H11" s="294"/>
    </row>
    <row r="12" spans="1:9" x14ac:dyDescent="0.2">
      <c r="D12" s="5"/>
      <c r="E12" s="168"/>
      <c r="F12" s="5"/>
      <c r="G12" s="5"/>
    </row>
    <row r="13" spans="1:9" x14ac:dyDescent="0.2">
      <c r="D13" s="5"/>
      <c r="E13" s="168"/>
      <c r="F13" s="5"/>
      <c r="G13" s="5"/>
    </row>
    <row r="14" spans="1:9" ht="45.6" customHeight="1" x14ac:dyDescent="0.2">
      <c r="A14" s="336" t="s">
        <v>755</v>
      </c>
      <c r="B14" s="336"/>
      <c r="C14" s="336"/>
      <c r="D14" s="336"/>
      <c r="E14" s="336"/>
      <c r="F14" s="336"/>
      <c r="G14" s="328"/>
      <c r="H14" s="328"/>
      <c r="I14" s="311"/>
    </row>
    <row r="15" spans="1:9" ht="12.75" customHeight="1" x14ac:dyDescent="0.2">
      <c r="A15" s="310"/>
      <c r="B15" s="310"/>
      <c r="C15" s="310"/>
      <c r="D15" s="310"/>
      <c r="E15" s="310"/>
      <c r="F15" s="310"/>
      <c r="I15" s="231" t="s">
        <v>222</v>
      </c>
    </row>
    <row r="16" spans="1:9" ht="12.75" customHeight="1" x14ac:dyDescent="0.2">
      <c r="A16" s="337" t="s">
        <v>106</v>
      </c>
      <c r="B16" s="330" t="s">
        <v>194</v>
      </c>
      <c r="C16" s="330" t="s">
        <v>381</v>
      </c>
      <c r="D16" s="330" t="s">
        <v>382</v>
      </c>
      <c r="E16" s="330" t="s">
        <v>383</v>
      </c>
      <c r="F16" s="330" t="s">
        <v>195</v>
      </c>
      <c r="G16" s="332" t="s">
        <v>384</v>
      </c>
      <c r="H16" s="333"/>
      <c r="I16" s="326"/>
    </row>
    <row r="17" spans="1:9" ht="12.6" customHeight="1" x14ac:dyDescent="0.2">
      <c r="A17" s="338"/>
      <c r="B17" s="339"/>
      <c r="C17" s="339"/>
      <c r="D17" s="331"/>
      <c r="E17" s="331"/>
      <c r="F17" s="331"/>
      <c r="G17" s="299" t="s">
        <v>414</v>
      </c>
      <c r="H17" s="299" t="s">
        <v>494</v>
      </c>
      <c r="I17" s="297" t="s">
        <v>726</v>
      </c>
    </row>
    <row r="18" spans="1:9" ht="14.25" customHeight="1" x14ac:dyDescent="0.2">
      <c r="A18" s="297">
        <v>1</v>
      </c>
      <c r="B18" s="297">
        <v>2</v>
      </c>
      <c r="C18" s="297">
        <v>3</v>
      </c>
      <c r="D18" s="297">
        <v>4</v>
      </c>
      <c r="E18" s="297">
        <v>5</v>
      </c>
      <c r="F18" s="297">
        <v>6</v>
      </c>
      <c r="G18" s="297">
        <v>7</v>
      </c>
      <c r="H18" s="297">
        <v>8</v>
      </c>
      <c r="I18" s="297">
        <v>9</v>
      </c>
    </row>
    <row r="19" spans="1:9" ht="45" customHeight="1" x14ac:dyDescent="0.25">
      <c r="A19" s="6" t="s">
        <v>554</v>
      </c>
      <c r="B19" s="242" t="s">
        <v>593</v>
      </c>
      <c r="C19" s="34"/>
      <c r="D19" s="7"/>
      <c r="E19" s="7"/>
      <c r="F19" s="7"/>
      <c r="G19" s="8">
        <f>G20+G34+G47+G144+G41+G151</f>
        <v>321507.89999999997</v>
      </c>
      <c r="H19" s="8">
        <f>H20+H34+H47+H144+H41</f>
        <v>308773.19999999995</v>
      </c>
      <c r="I19" s="8">
        <f>I20+I34+I47+I144+I41</f>
        <v>321967.7</v>
      </c>
    </row>
    <row r="20" spans="1:9" ht="29.25" customHeight="1" x14ac:dyDescent="0.25">
      <c r="A20" s="9" t="s">
        <v>22</v>
      </c>
      <c r="B20" s="10" t="s">
        <v>593</v>
      </c>
      <c r="C20" s="186" t="s">
        <v>14</v>
      </c>
      <c r="D20" s="11"/>
      <c r="E20" s="12"/>
      <c r="F20" s="12"/>
      <c r="G20" s="13">
        <f t="shared" ref="G20:I21" si="0">G21</f>
        <v>33.1</v>
      </c>
      <c r="H20" s="13">
        <f t="shared" si="0"/>
        <v>33.1</v>
      </c>
      <c r="I20" s="13">
        <f t="shared" si="0"/>
        <v>33.1</v>
      </c>
    </row>
    <row r="21" spans="1:9" ht="28.9" customHeight="1" x14ac:dyDescent="0.2">
      <c r="A21" s="14" t="s">
        <v>134</v>
      </c>
      <c r="B21" s="15" t="s">
        <v>593</v>
      </c>
      <c r="C21" s="187" t="s">
        <v>14</v>
      </c>
      <c r="D21" s="16" t="s">
        <v>47</v>
      </c>
      <c r="E21" s="17"/>
      <c r="F21" s="17"/>
      <c r="G21" s="18">
        <f t="shared" si="0"/>
        <v>33.1</v>
      </c>
      <c r="H21" s="18">
        <f t="shared" si="0"/>
        <v>33.1</v>
      </c>
      <c r="I21" s="18">
        <f t="shared" si="0"/>
        <v>33.1</v>
      </c>
    </row>
    <row r="22" spans="1:9" ht="58.15" customHeight="1" x14ac:dyDescent="0.2">
      <c r="A22" s="2" t="s">
        <v>733</v>
      </c>
      <c r="B22" s="19" t="s">
        <v>593</v>
      </c>
      <c r="C22" s="34" t="s">
        <v>14</v>
      </c>
      <c r="D22" s="7" t="s">
        <v>47</v>
      </c>
      <c r="E22" s="7" t="s">
        <v>245</v>
      </c>
      <c r="F22" s="17"/>
      <c r="G22" s="20">
        <f>G23+G27</f>
        <v>33.1</v>
      </c>
      <c r="H22" s="20">
        <f>H23+H27</f>
        <v>33.1</v>
      </c>
      <c r="I22" s="20">
        <f>I23+I27</f>
        <v>33.1</v>
      </c>
    </row>
    <row r="23" spans="1:9" ht="24.75" customHeight="1" x14ac:dyDescent="0.2">
      <c r="A23" s="2" t="s">
        <v>67</v>
      </c>
      <c r="B23" s="19" t="s">
        <v>593</v>
      </c>
      <c r="C23" s="34" t="s">
        <v>14</v>
      </c>
      <c r="D23" s="7" t="s">
        <v>47</v>
      </c>
      <c r="E23" s="7" t="s">
        <v>246</v>
      </c>
      <c r="F23" s="17"/>
      <c r="G23" s="20">
        <f t="shared" ref="G23:I25" si="1">G24</f>
        <v>11.1</v>
      </c>
      <c r="H23" s="20">
        <f t="shared" si="1"/>
        <v>11.1</v>
      </c>
      <c r="I23" s="20">
        <f t="shared" si="1"/>
        <v>11.1</v>
      </c>
    </row>
    <row r="24" spans="1:9" ht="53.45" customHeight="1" x14ac:dyDescent="0.2">
      <c r="A24" s="2" t="s">
        <v>1</v>
      </c>
      <c r="B24" s="19" t="s">
        <v>593</v>
      </c>
      <c r="C24" s="34" t="s">
        <v>14</v>
      </c>
      <c r="D24" s="7" t="s">
        <v>47</v>
      </c>
      <c r="E24" s="7" t="s">
        <v>249</v>
      </c>
      <c r="F24" s="17"/>
      <c r="G24" s="20">
        <f t="shared" si="1"/>
        <v>11.1</v>
      </c>
      <c r="H24" s="20">
        <f t="shared" si="1"/>
        <v>11.1</v>
      </c>
      <c r="I24" s="20">
        <f t="shared" si="1"/>
        <v>11.1</v>
      </c>
    </row>
    <row r="25" spans="1:9" ht="27" customHeight="1" x14ac:dyDescent="0.2">
      <c r="A25" s="2" t="s">
        <v>68</v>
      </c>
      <c r="B25" s="19" t="s">
        <v>593</v>
      </c>
      <c r="C25" s="34" t="s">
        <v>14</v>
      </c>
      <c r="D25" s="7" t="s">
        <v>47</v>
      </c>
      <c r="E25" s="7" t="s">
        <v>250</v>
      </c>
      <c r="F25" s="17"/>
      <c r="G25" s="20">
        <f t="shared" si="1"/>
        <v>11.1</v>
      </c>
      <c r="H25" s="20">
        <f t="shared" si="1"/>
        <v>11.1</v>
      </c>
      <c r="I25" s="20">
        <f t="shared" si="1"/>
        <v>11.1</v>
      </c>
    </row>
    <row r="26" spans="1:9" ht="18" customHeight="1" x14ac:dyDescent="0.2">
      <c r="A26" s="2" t="s">
        <v>80</v>
      </c>
      <c r="B26" s="19" t="s">
        <v>593</v>
      </c>
      <c r="C26" s="34" t="s">
        <v>14</v>
      </c>
      <c r="D26" s="7" t="s">
        <v>47</v>
      </c>
      <c r="E26" s="7" t="s">
        <v>250</v>
      </c>
      <c r="F26" s="17" t="s">
        <v>81</v>
      </c>
      <c r="G26" s="20">
        <v>11.1</v>
      </c>
      <c r="H26" s="20">
        <v>11.1</v>
      </c>
      <c r="I26" s="20">
        <v>11.1</v>
      </c>
    </row>
    <row r="27" spans="1:9" ht="18" customHeight="1" x14ac:dyDescent="0.2">
      <c r="A27" s="197" t="s">
        <v>69</v>
      </c>
      <c r="B27" s="19" t="s">
        <v>593</v>
      </c>
      <c r="C27" s="34" t="s">
        <v>14</v>
      </c>
      <c r="D27" s="7" t="s">
        <v>47</v>
      </c>
      <c r="E27" s="7" t="s">
        <v>255</v>
      </c>
      <c r="F27" s="17"/>
      <c r="G27" s="20">
        <f>G28+G31</f>
        <v>22</v>
      </c>
      <c r="H27" s="20">
        <f>H28+H31</f>
        <v>22</v>
      </c>
      <c r="I27" s="20">
        <f>I28+I31</f>
        <v>22</v>
      </c>
    </row>
    <row r="28" spans="1:9" ht="71.25" customHeight="1" x14ac:dyDescent="0.2">
      <c r="A28" s="2" t="s">
        <v>6</v>
      </c>
      <c r="B28" s="19" t="s">
        <v>593</v>
      </c>
      <c r="C28" s="208" t="s">
        <v>14</v>
      </c>
      <c r="D28" s="109" t="s">
        <v>47</v>
      </c>
      <c r="E28" s="7" t="s">
        <v>433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">
      <c r="A29" s="2" t="s">
        <v>70</v>
      </c>
      <c r="B29" s="19" t="s">
        <v>593</v>
      </c>
      <c r="C29" s="208" t="s">
        <v>14</v>
      </c>
      <c r="D29" s="109" t="s">
        <v>47</v>
      </c>
      <c r="E29" s="7" t="s">
        <v>434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">
      <c r="A30" s="197" t="s">
        <v>80</v>
      </c>
      <c r="B30" s="19" t="s">
        <v>593</v>
      </c>
      <c r="C30" s="208" t="s">
        <v>14</v>
      </c>
      <c r="D30" s="109" t="s">
        <v>47</v>
      </c>
      <c r="E30" s="7" t="s">
        <v>434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">
      <c r="A31" s="165" t="s">
        <v>435</v>
      </c>
      <c r="B31" s="19" t="s">
        <v>593</v>
      </c>
      <c r="C31" s="208" t="s">
        <v>14</v>
      </c>
      <c r="D31" s="109" t="s">
        <v>47</v>
      </c>
      <c r="E31" s="7" t="s">
        <v>256</v>
      </c>
      <c r="F31" s="17"/>
      <c r="G31" s="20">
        <f t="shared" ref="G31:I32" si="3">G32</f>
        <v>12</v>
      </c>
      <c r="H31" s="20">
        <f t="shared" si="3"/>
        <v>12</v>
      </c>
      <c r="I31" s="20">
        <f t="shared" si="3"/>
        <v>12</v>
      </c>
    </row>
    <row r="32" spans="1:9" ht="32.450000000000003" customHeight="1" x14ac:dyDescent="0.2">
      <c r="A32" s="165" t="s">
        <v>70</v>
      </c>
      <c r="B32" s="19" t="s">
        <v>593</v>
      </c>
      <c r="C32" s="208" t="s">
        <v>14</v>
      </c>
      <c r="D32" s="109" t="s">
        <v>47</v>
      </c>
      <c r="E32" s="7" t="s">
        <v>257</v>
      </c>
      <c r="F32" s="17"/>
      <c r="G32" s="20">
        <f t="shared" si="3"/>
        <v>12</v>
      </c>
      <c r="H32" s="20">
        <f t="shared" si="3"/>
        <v>12</v>
      </c>
      <c r="I32" s="20">
        <f t="shared" si="3"/>
        <v>12</v>
      </c>
    </row>
    <row r="33" spans="1:9" ht="18" customHeight="1" x14ac:dyDescent="0.2">
      <c r="A33" s="197" t="s">
        <v>80</v>
      </c>
      <c r="B33" s="19" t="s">
        <v>593</v>
      </c>
      <c r="C33" s="208" t="s">
        <v>14</v>
      </c>
      <c r="D33" s="109" t="s">
        <v>47</v>
      </c>
      <c r="E33" s="7" t="s">
        <v>257</v>
      </c>
      <c r="F33" s="17" t="s">
        <v>81</v>
      </c>
      <c r="G33" s="20">
        <v>12</v>
      </c>
      <c r="H33" s="20">
        <v>12</v>
      </c>
      <c r="I33" s="20">
        <v>12</v>
      </c>
    </row>
    <row r="34" spans="1:9" ht="16.5" customHeight="1" x14ac:dyDescent="0.25">
      <c r="A34" s="9" t="s">
        <v>24</v>
      </c>
      <c r="B34" s="10" t="s">
        <v>593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" customHeight="1" x14ac:dyDescent="0.2">
      <c r="A35" s="22" t="s">
        <v>25</v>
      </c>
      <c r="B35" s="15" t="s">
        <v>593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">
      <c r="A36" s="197" t="s">
        <v>735</v>
      </c>
      <c r="B36" s="19" t="s">
        <v>593</v>
      </c>
      <c r="C36" s="19" t="s">
        <v>15</v>
      </c>
      <c r="D36" s="17" t="s">
        <v>10</v>
      </c>
      <c r="E36" s="28" t="s">
        <v>280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5" customHeight="1" x14ac:dyDescent="0.2">
      <c r="A37" s="197" t="s">
        <v>291</v>
      </c>
      <c r="B37" s="19" t="s">
        <v>593</v>
      </c>
      <c r="C37" s="19" t="s">
        <v>15</v>
      </c>
      <c r="D37" s="17" t="s">
        <v>10</v>
      </c>
      <c r="E37" s="29" t="s">
        <v>292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">
      <c r="A38" s="197" t="s">
        <v>128</v>
      </c>
      <c r="B38" s="19" t="s">
        <v>593</v>
      </c>
      <c r="C38" s="19" t="s">
        <v>15</v>
      </c>
      <c r="D38" s="17" t="s">
        <v>10</v>
      </c>
      <c r="E38" s="29" t="s">
        <v>385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">
      <c r="A39" s="197" t="s">
        <v>566</v>
      </c>
      <c r="B39" s="19" t="s">
        <v>593</v>
      </c>
      <c r="C39" s="19" t="s">
        <v>15</v>
      </c>
      <c r="D39" s="17" t="s">
        <v>10</v>
      </c>
      <c r="E39" s="29" t="s">
        <v>386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5" customHeight="1" x14ac:dyDescent="0.2">
      <c r="A40" s="2" t="s">
        <v>181</v>
      </c>
      <c r="B40" s="19" t="s">
        <v>593</v>
      </c>
      <c r="C40" s="19" t="s">
        <v>15</v>
      </c>
      <c r="D40" s="17" t="s">
        <v>10</v>
      </c>
      <c r="E40" s="29" t="s">
        <v>386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45" customHeight="1" x14ac:dyDescent="0.25">
      <c r="A41" s="9" t="s">
        <v>30</v>
      </c>
      <c r="B41" s="10" t="s">
        <v>593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5" customHeight="1" x14ac:dyDescent="0.2">
      <c r="A42" s="22" t="s">
        <v>31</v>
      </c>
      <c r="B42" s="15" t="s">
        <v>593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5" customHeight="1" x14ac:dyDescent="0.2">
      <c r="A43" s="2" t="s">
        <v>743</v>
      </c>
      <c r="B43" s="19" t="s">
        <v>593</v>
      </c>
      <c r="C43" s="19" t="s">
        <v>17</v>
      </c>
      <c r="D43" s="17" t="s">
        <v>14</v>
      </c>
      <c r="E43" s="7" t="s">
        <v>273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">
      <c r="A44" s="2" t="s">
        <v>130</v>
      </c>
      <c r="B44" s="19" t="s">
        <v>593</v>
      </c>
      <c r="C44" s="19" t="s">
        <v>17</v>
      </c>
      <c r="D44" s="17" t="s">
        <v>14</v>
      </c>
      <c r="E44" s="7" t="s">
        <v>278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149999999999999" customHeight="1" x14ac:dyDescent="0.2">
      <c r="A45" s="2" t="s">
        <v>78</v>
      </c>
      <c r="B45" s="19" t="s">
        <v>593</v>
      </c>
      <c r="C45" s="19" t="s">
        <v>17</v>
      </c>
      <c r="D45" s="17" t="s">
        <v>14</v>
      </c>
      <c r="E45" s="7" t="s">
        <v>279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">
      <c r="A46" s="2" t="s">
        <v>80</v>
      </c>
      <c r="B46" s="19" t="s">
        <v>593</v>
      </c>
      <c r="C46" s="19" t="s">
        <v>17</v>
      </c>
      <c r="D46" s="17" t="s">
        <v>14</v>
      </c>
      <c r="E46" s="7" t="s">
        <v>279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7" customHeight="1" x14ac:dyDescent="0.25">
      <c r="A47" s="9" t="s">
        <v>32</v>
      </c>
      <c r="B47" s="10" t="s">
        <v>593</v>
      </c>
      <c r="C47" s="10" t="s">
        <v>33</v>
      </c>
      <c r="D47" s="16"/>
      <c r="E47" s="7"/>
      <c r="F47" s="7"/>
      <c r="G47" s="26">
        <f>G48+G63+G125+G131+G104</f>
        <v>310120.89999999997</v>
      </c>
      <c r="H47" s="26">
        <f>H48+H63+H125+H131+H104</f>
        <v>307241.19999999995</v>
      </c>
      <c r="I47" s="26">
        <f>I48+I63+I125+I131+I104</f>
        <v>320435.7</v>
      </c>
    </row>
    <row r="48" spans="1:9" ht="12.4" customHeight="1" x14ac:dyDescent="0.2">
      <c r="A48" s="22" t="s">
        <v>34</v>
      </c>
      <c r="B48" s="15" t="s">
        <v>593</v>
      </c>
      <c r="C48" s="15" t="s">
        <v>33</v>
      </c>
      <c r="D48" s="16" t="s">
        <v>10</v>
      </c>
      <c r="E48" s="7"/>
      <c r="F48" s="7"/>
      <c r="G48" s="23">
        <f t="shared" ref="G48:I49" si="7">G49</f>
        <v>59168.9</v>
      </c>
      <c r="H48" s="23">
        <f t="shared" si="7"/>
        <v>62884</v>
      </c>
      <c r="I48" s="23">
        <f t="shared" si="7"/>
        <v>64629</v>
      </c>
    </row>
    <row r="49" spans="1:9" ht="42.75" customHeight="1" x14ac:dyDescent="0.2">
      <c r="A49" s="2" t="s">
        <v>735</v>
      </c>
      <c r="B49" s="19" t="s">
        <v>593</v>
      </c>
      <c r="C49" s="19" t="s">
        <v>33</v>
      </c>
      <c r="D49" s="17" t="s">
        <v>10</v>
      </c>
      <c r="E49" s="7" t="s">
        <v>280</v>
      </c>
      <c r="F49" s="7"/>
      <c r="G49" s="20">
        <f t="shared" si="7"/>
        <v>59168.9</v>
      </c>
      <c r="H49" s="20">
        <f t="shared" si="7"/>
        <v>62884</v>
      </c>
      <c r="I49" s="20">
        <f t="shared" si="7"/>
        <v>64629</v>
      </c>
    </row>
    <row r="50" spans="1:9" ht="20.45" customHeight="1" x14ac:dyDescent="0.2">
      <c r="A50" s="2" t="s">
        <v>474</v>
      </c>
      <c r="B50" s="19" t="s">
        <v>593</v>
      </c>
      <c r="C50" s="34" t="s">
        <v>33</v>
      </c>
      <c r="D50" s="7" t="s">
        <v>10</v>
      </c>
      <c r="E50" s="7" t="s">
        <v>281</v>
      </c>
      <c r="F50" s="7"/>
      <c r="G50" s="20">
        <f>G51+G58</f>
        <v>59168.9</v>
      </c>
      <c r="H50" s="20">
        <f>H51+H58</f>
        <v>62884</v>
      </c>
      <c r="I50" s="20">
        <f>I51+I58</f>
        <v>64629</v>
      </c>
    </row>
    <row r="51" spans="1:9" ht="43.9" customHeight="1" x14ac:dyDescent="0.2">
      <c r="A51" s="2" t="s">
        <v>282</v>
      </c>
      <c r="B51" s="19" t="s">
        <v>593</v>
      </c>
      <c r="C51" s="34" t="s">
        <v>33</v>
      </c>
      <c r="D51" s="7" t="s">
        <v>10</v>
      </c>
      <c r="E51" s="7" t="s">
        <v>283</v>
      </c>
      <c r="F51" s="7"/>
      <c r="G51" s="20">
        <f>G52+G54+G56</f>
        <v>57254.3</v>
      </c>
      <c r="H51" s="20">
        <f>H52+H54+H56</f>
        <v>61192</v>
      </c>
      <c r="I51" s="20">
        <f>I52+I54+I56</f>
        <v>62937</v>
      </c>
    </row>
    <row r="52" spans="1:9" ht="15.75" customHeight="1" x14ac:dyDescent="0.2">
      <c r="A52" s="2" t="s">
        <v>79</v>
      </c>
      <c r="B52" s="19" t="s">
        <v>593</v>
      </c>
      <c r="C52" s="19" t="s">
        <v>33</v>
      </c>
      <c r="D52" s="17" t="s">
        <v>10</v>
      </c>
      <c r="E52" s="7" t="s">
        <v>284</v>
      </c>
      <c r="F52" s="7"/>
      <c r="G52" s="20">
        <f>G53</f>
        <v>10196.299999999999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">
      <c r="A53" s="2" t="s">
        <v>80</v>
      </c>
      <c r="B53" s="19" t="s">
        <v>593</v>
      </c>
      <c r="C53" s="19" t="s">
        <v>33</v>
      </c>
      <c r="D53" s="17" t="s">
        <v>10</v>
      </c>
      <c r="E53" s="7" t="s">
        <v>284</v>
      </c>
      <c r="F53" s="7" t="s">
        <v>81</v>
      </c>
      <c r="G53" s="20">
        <v>10196.299999999999</v>
      </c>
      <c r="H53" s="20">
        <v>10196.299999999999</v>
      </c>
      <c r="I53" s="20">
        <v>10196.299999999999</v>
      </c>
    </row>
    <row r="54" spans="1:9" ht="53.25" customHeight="1" x14ac:dyDescent="0.2">
      <c r="A54" s="2" t="s">
        <v>180</v>
      </c>
      <c r="B54" s="19" t="s">
        <v>593</v>
      </c>
      <c r="C54" s="19" t="s">
        <v>33</v>
      </c>
      <c r="D54" s="17" t="s">
        <v>10</v>
      </c>
      <c r="E54" s="7" t="s">
        <v>285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">
      <c r="A55" s="2" t="s">
        <v>80</v>
      </c>
      <c r="B55" s="19" t="s">
        <v>593</v>
      </c>
      <c r="C55" s="19" t="s">
        <v>33</v>
      </c>
      <c r="D55" s="17" t="s">
        <v>10</v>
      </c>
      <c r="E55" s="7" t="s">
        <v>285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">
      <c r="A56" s="2" t="s">
        <v>117</v>
      </c>
      <c r="B56" s="19" t="s">
        <v>593</v>
      </c>
      <c r="C56" s="19" t="s">
        <v>33</v>
      </c>
      <c r="D56" s="17" t="s">
        <v>10</v>
      </c>
      <c r="E56" s="7" t="s">
        <v>286</v>
      </c>
      <c r="F56" s="7"/>
      <c r="G56" s="20">
        <f>G57</f>
        <v>45418.9</v>
      </c>
      <c r="H56" s="20">
        <f>H57</f>
        <v>49356.6</v>
      </c>
      <c r="I56" s="20">
        <f>I57</f>
        <v>51101.599999999999</v>
      </c>
    </row>
    <row r="57" spans="1:9" ht="18.600000000000001" customHeight="1" x14ac:dyDescent="0.2">
      <c r="A57" s="2" t="s">
        <v>80</v>
      </c>
      <c r="B57" s="19" t="s">
        <v>593</v>
      </c>
      <c r="C57" s="19" t="s">
        <v>33</v>
      </c>
      <c r="D57" s="17" t="s">
        <v>10</v>
      </c>
      <c r="E57" s="7" t="s">
        <v>286</v>
      </c>
      <c r="F57" s="7" t="s">
        <v>81</v>
      </c>
      <c r="G57" s="20">
        <v>45418.9</v>
      </c>
      <c r="H57" s="20">
        <v>49356.6</v>
      </c>
      <c r="I57" s="20">
        <v>51101.599999999999</v>
      </c>
    </row>
    <row r="58" spans="1:9" ht="28.15" customHeight="1" x14ac:dyDescent="0.2">
      <c r="A58" s="2" t="s">
        <v>287</v>
      </c>
      <c r="B58" s="19" t="s">
        <v>593</v>
      </c>
      <c r="C58" s="34" t="s">
        <v>33</v>
      </c>
      <c r="D58" s="7" t="s">
        <v>10</v>
      </c>
      <c r="E58" s="7" t="s">
        <v>288</v>
      </c>
      <c r="F58" s="7"/>
      <c r="G58" s="20">
        <f>G59+G61</f>
        <v>1914.6</v>
      </c>
      <c r="H58" s="20">
        <f>H59+H61</f>
        <v>1692</v>
      </c>
      <c r="I58" s="20">
        <f>I59+I61</f>
        <v>1692</v>
      </c>
    </row>
    <row r="59" spans="1:9" ht="28.9" customHeight="1" x14ac:dyDescent="0.2">
      <c r="A59" s="2" t="s">
        <v>199</v>
      </c>
      <c r="B59" s="19" t="s">
        <v>593</v>
      </c>
      <c r="C59" s="19" t="s">
        <v>33</v>
      </c>
      <c r="D59" s="17" t="s">
        <v>10</v>
      </c>
      <c r="E59" s="7" t="s">
        <v>289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899999999999999" customHeight="1" x14ac:dyDescent="0.2">
      <c r="A60" s="2" t="s">
        <v>80</v>
      </c>
      <c r="B60" s="19" t="s">
        <v>593</v>
      </c>
      <c r="C60" s="19" t="s">
        <v>33</v>
      </c>
      <c r="D60" s="17" t="s">
        <v>10</v>
      </c>
      <c r="E60" s="7" t="s">
        <v>289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">
      <c r="A61" s="2" t="s">
        <v>79</v>
      </c>
      <c r="B61" s="19" t="s">
        <v>593</v>
      </c>
      <c r="C61" s="19" t="s">
        <v>33</v>
      </c>
      <c r="D61" s="17" t="s">
        <v>10</v>
      </c>
      <c r="E61" s="7" t="s">
        <v>290</v>
      </c>
      <c r="F61" s="7"/>
      <c r="G61" s="20">
        <f>G62</f>
        <v>1314.8</v>
      </c>
      <c r="H61" s="20">
        <f>H62</f>
        <v>570</v>
      </c>
      <c r="I61" s="20">
        <f>I62</f>
        <v>570</v>
      </c>
    </row>
    <row r="62" spans="1:9" ht="15" customHeight="1" x14ac:dyDescent="0.2">
      <c r="A62" s="2" t="s">
        <v>80</v>
      </c>
      <c r="B62" s="19" t="s">
        <v>593</v>
      </c>
      <c r="C62" s="19" t="s">
        <v>33</v>
      </c>
      <c r="D62" s="17" t="s">
        <v>10</v>
      </c>
      <c r="E62" s="7" t="s">
        <v>290</v>
      </c>
      <c r="F62" s="7" t="s">
        <v>81</v>
      </c>
      <c r="G62" s="20">
        <v>1314.8</v>
      </c>
      <c r="H62" s="20">
        <v>570</v>
      </c>
      <c r="I62" s="20">
        <v>570</v>
      </c>
    </row>
    <row r="63" spans="1:9" ht="15" customHeight="1" x14ac:dyDescent="0.2">
      <c r="A63" s="22" t="s">
        <v>35</v>
      </c>
      <c r="B63" s="15" t="s">
        <v>593</v>
      </c>
      <c r="C63" s="15" t="s">
        <v>33</v>
      </c>
      <c r="D63" s="16" t="s">
        <v>12</v>
      </c>
      <c r="E63" s="7"/>
      <c r="F63" s="7"/>
      <c r="G63" s="23">
        <f>G64</f>
        <v>236623.49999999997</v>
      </c>
      <c r="H63" s="23">
        <f>H64</f>
        <v>229728.3</v>
      </c>
      <c r="I63" s="23">
        <f>I64</f>
        <v>240819.99999999997</v>
      </c>
    </row>
    <row r="64" spans="1:9" ht="41.45" customHeight="1" x14ac:dyDescent="0.2">
      <c r="A64" s="2" t="s">
        <v>735</v>
      </c>
      <c r="B64" s="19" t="s">
        <v>593</v>
      </c>
      <c r="C64" s="19" t="s">
        <v>33</v>
      </c>
      <c r="D64" s="17" t="s">
        <v>12</v>
      </c>
      <c r="E64" s="7" t="s">
        <v>280</v>
      </c>
      <c r="F64" s="7"/>
      <c r="G64" s="20">
        <f>G65+G69</f>
        <v>236623.49999999997</v>
      </c>
      <c r="H64" s="20">
        <f>H65+H69</f>
        <v>229728.3</v>
      </c>
      <c r="I64" s="20">
        <f>I65+I69</f>
        <v>240819.99999999997</v>
      </c>
    </row>
    <row r="65" spans="1:9" ht="24.6" customHeight="1" x14ac:dyDescent="0.2">
      <c r="A65" s="2" t="s">
        <v>473</v>
      </c>
      <c r="B65" s="19" t="s">
        <v>593</v>
      </c>
      <c r="C65" s="34" t="s">
        <v>33</v>
      </c>
      <c r="D65" s="7" t="s">
        <v>12</v>
      </c>
      <c r="E65" s="7" t="s">
        <v>281</v>
      </c>
      <c r="F65" s="7"/>
      <c r="G65" s="20">
        <f t="shared" ref="G65:I67" si="8">G66</f>
        <v>12749.9</v>
      </c>
      <c r="H65" s="20">
        <f t="shared" si="8"/>
        <v>13283.8</v>
      </c>
      <c r="I65" s="20">
        <f t="shared" si="8"/>
        <v>13822.4</v>
      </c>
    </row>
    <row r="66" spans="1:9" ht="41.45" customHeight="1" x14ac:dyDescent="0.2">
      <c r="A66" s="2" t="s">
        <v>282</v>
      </c>
      <c r="B66" s="19" t="s">
        <v>593</v>
      </c>
      <c r="C66" s="34" t="s">
        <v>33</v>
      </c>
      <c r="D66" s="7" t="s">
        <v>12</v>
      </c>
      <c r="E66" s="7" t="s">
        <v>283</v>
      </c>
      <c r="F66" s="7"/>
      <c r="G66" s="20">
        <f t="shared" si="8"/>
        <v>12749.9</v>
      </c>
      <c r="H66" s="20">
        <f t="shared" si="8"/>
        <v>13283.8</v>
      </c>
      <c r="I66" s="20">
        <f t="shared" si="8"/>
        <v>13822.4</v>
      </c>
    </row>
    <row r="67" spans="1:9" ht="31.15" customHeight="1" x14ac:dyDescent="0.2">
      <c r="A67" s="2" t="s">
        <v>82</v>
      </c>
      <c r="B67" s="19" t="s">
        <v>593</v>
      </c>
      <c r="C67" s="19" t="s">
        <v>33</v>
      </c>
      <c r="D67" s="7" t="s">
        <v>12</v>
      </c>
      <c r="E67" s="7" t="s">
        <v>286</v>
      </c>
      <c r="F67" s="7"/>
      <c r="G67" s="24">
        <f t="shared" si="8"/>
        <v>12749.9</v>
      </c>
      <c r="H67" s="24">
        <f t="shared" si="8"/>
        <v>13283.8</v>
      </c>
      <c r="I67" s="24">
        <f t="shared" si="8"/>
        <v>13822.4</v>
      </c>
    </row>
    <row r="68" spans="1:9" ht="18" customHeight="1" x14ac:dyDescent="0.2">
      <c r="A68" s="2" t="s">
        <v>80</v>
      </c>
      <c r="B68" s="19" t="s">
        <v>593</v>
      </c>
      <c r="C68" s="19" t="s">
        <v>33</v>
      </c>
      <c r="D68" s="7" t="s">
        <v>12</v>
      </c>
      <c r="E68" s="7" t="s">
        <v>286</v>
      </c>
      <c r="F68" s="7" t="s">
        <v>81</v>
      </c>
      <c r="G68" s="24">
        <v>12749.9</v>
      </c>
      <c r="H68" s="24">
        <v>13283.8</v>
      </c>
      <c r="I68" s="24">
        <v>13822.4</v>
      </c>
    </row>
    <row r="69" spans="1:9" ht="33.6" customHeight="1" x14ac:dyDescent="0.2">
      <c r="A69" s="2" t="s">
        <v>291</v>
      </c>
      <c r="B69" s="19" t="s">
        <v>593</v>
      </c>
      <c r="C69" s="19" t="s">
        <v>33</v>
      </c>
      <c r="D69" s="17" t="s">
        <v>12</v>
      </c>
      <c r="E69" s="7" t="s">
        <v>292</v>
      </c>
      <c r="F69" s="17"/>
      <c r="G69" s="24">
        <f>G70+G79+G84+G91+G98+G101</f>
        <v>223873.59999999998</v>
      </c>
      <c r="H69" s="24">
        <f>H70+H79+H84+H91+H98+H101</f>
        <v>216444.5</v>
      </c>
      <c r="I69" s="24">
        <f>I70+I79+I84+I91+I98+I101</f>
        <v>226997.59999999998</v>
      </c>
    </row>
    <row r="70" spans="1:9" ht="63.75" customHeight="1" x14ac:dyDescent="0.2">
      <c r="A70" s="2" t="s">
        <v>293</v>
      </c>
      <c r="B70" s="19" t="s">
        <v>593</v>
      </c>
      <c r="C70" s="34" t="s">
        <v>33</v>
      </c>
      <c r="D70" s="7" t="s">
        <v>12</v>
      </c>
      <c r="E70" s="17" t="s">
        <v>294</v>
      </c>
      <c r="F70" s="17"/>
      <c r="G70" s="24">
        <f>G71+G75+G77+G73</f>
        <v>191461.5</v>
      </c>
      <c r="H70" s="24">
        <f>H71+H75+H77+H73</f>
        <v>193059.7</v>
      </c>
      <c r="I70" s="24">
        <f>I71+I75+I77+I73</f>
        <v>203632.19999999998</v>
      </c>
    </row>
    <row r="71" spans="1:9" ht="33" customHeight="1" x14ac:dyDescent="0.2">
      <c r="A71" s="2" t="s">
        <v>84</v>
      </c>
      <c r="B71" s="19" t="s">
        <v>593</v>
      </c>
      <c r="C71" s="34" t="s">
        <v>33</v>
      </c>
      <c r="D71" s="7" t="s">
        <v>12</v>
      </c>
      <c r="E71" s="17" t="s">
        <v>295</v>
      </c>
      <c r="F71" s="17"/>
      <c r="G71" s="24">
        <f>G72</f>
        <v>43065</v>
      </c>
      <c r="H71" s="24">
        <f>H72</f>
        <v>43065</v>
      </c>
      <c r="I71" s="24">
        <f>I72</f>
        <v>43065</v>
      </c>
    </row>
    <row r="72" spans="1:9" ht="22.5" customHeight="1" x14ac:dyDescent="0.2">
      <c r="A72" s="2" t="s">
        <v>80</v>
      </c>
      <c r="B72" s="19" t="s">
        <v>593</v>
      </c>
      <c r="C72" s="34" t="s">
        <v>33</v>
      </c>
      <c r="D72" s="7" t="s">
        <v>12</v>
      </c>
      <c r="E72" s="17" t="s">
        <v>295</v>
      </c>
      <c r="F72" s="17" t="s">
        <v>81</v>
      </c>
      <c r="G72" s="24">
        <v>43065</v>
      </c>
      <c r="H72" s="24">
        <v>43065</v>
      </c>
      <c r="I72" s="24">
        <v>43065</v>
      </c>
    </row>
    <row r="73" spans="1:9" ht="123" customHeight="1" x14ac:dyDescent="0.2">
      <c r="A73" s="2" t="s">
        <v>219</v>
      </c>
      <c r="B73" s="19" t="s">
        <v>593</v>
      </c>
      <c r="C73" s="34" t="s">
        <v>33</v>
      </c>
      <c r="D73" s="7" t="s">
        <v>12</v>
      </c>
      <c r="E73" s="7" t="s">
        <v>297</v>
      </c>
      <c r="F73" s="157"/>
      <c r="G73" s="24">
        <f>G74</f>
        <v>8918.7999999999993</v>
      </c>
      <c r="H73" s="24">
        <f>H74</f>
        <v>9043.6</v>
      </c>
      <c r="I73" s="24">
        <f>I74</f>
        <v>9088.7999999999993</v>
      </c>
    </row>
    <row r="74" spans="1:9" ht="22.5" customHeight="1" x14ac:dyDescent="0.2">
      <c r="A74" s="2" t="s">
        <v>80</v>
      </c>
      <c r="B74" s="19" t="s">
        <v>593</v>
      </c>
      <c r="C74" s="34" t="s">
        <v>33</v>
      </c>
      <c r="D74" s="7" t="s">
        <v>12</v>
      </c>
      <c r="E74" s="7" t="s">
        <v>297</v>
      </c>
      <c r="F74" s="157" t="s">
        <v>81</v>
      </c>
      <c r="G74" s="24">
        <v>8918.7999999999993</v>
      </c>
      <c r="H74" s="24">
        <v>9043.6</v>
      </c>
      <c r="I74" s="24">
        <v>9088.7999999999993</v>
      </c>
    </row>
    <row r="75" spans="1:9" ht="28.5" customHeight="1" x14ac:dyDescent="0.2">
      <c r="A75" s="2" t="s">
        <v>87</v>
      </c>
      <c r="B75" s="19" t="s">
        <v>593</v>
      </c>
      <c r="C75" s="19" t="s">
        <v>33</v>
      </c>
      <c r="D75" s="17" t="s">
        <v>12</v>
      </c>
      <c r="E75" s="7" t="s">
        <v>298</v>
      </c>
      <c r="F75" s="7"/>
      <c r="G75" s="24">
        <f>G76</f>
        <v>135407.70000000001</v>
      </c>
      <c r="H75" s="24">
        <f>H76</f>
        <v>136881.1</v>
      </c>
      <c r="I75" s="24">
        <f>I76</f>
        <v>147408.4</v>
      </c>
    </row>
    <row r="76" spans="1:9" ht="16.149999999999999" customHeight="1" x14ac:dyDescent="0.2">
      <c r="A76" s="2" t="s">
        <v>80</v>
      </c>
      <c r="B76" s="19" t="s">
        <v>593</v>
      </c>
      <c r="C76" s="19" t="s">
        <v>33</v>
      </c>
      <c r="D76" s="17" t="s">
        <v>12</v>
      </c>
      <c r="E76" s="7" t="s">
        <v>298</v>
      </c>
      <c r="F76" s="7" t="s">
        <v>81</v>
      </c>
      <c r="G76" s="24">
        <v>135407.70000000001</v>
      </c>
      <c r="H76" s="24">
        <v>136881.1</v>
      </c>
      <c r="I76" s="24">
        <v>147408.4</v>
      </c>
    </row>
    <row r="77" spans="1:9" ht="44.45" customHeight="1" x14ac:dyDescent="0.2">
      <c r="A77" s="2" t="s">
        <v>180</v>
      </c>
      <c r="B77" s="19" t="s">
        <v>593</v>
      </c>
      <c r="C77" s="19" t="s">
        <v>33</v>
      </c>
      <c r="D77" s="17" t="s">
        <v>12</v>
      </c>
      <c r="E77" s="7" t="s">
        <v>299</v>
      </c>
      <c r="F77" s="7"/>
      <c r="G77" s="24">
        <f>G78</f>
        <v>4070</v>
      </c>
      <c r="H77" s="24">
        <f>H78</f>
        <v>4070</v>
      </c>
      <c r="I77" s="24">
        <f>I78</f>
        <v>4070</v>
      </c>
    </row>
    <row r="78" spans="1:9" ht="26.25" customHeight="1" x14ac:dyDescent="0.2">
      <c r="A78" s="2" t="s">
        <v>80</v>
      </c>
      <c r="B78" s="19" t="s">
        <v>593</v>
      </c>
      <c r="C78" s="19" t="s">
        <v>33</v>
      </c>
      <c r="D78" s="17" t="s">
        <v>12</v>
      </c>
      <c r="E78" s="7" t="s">
        <v>299</v>
      </c>
      <c r="F78" s="7" t="s">
        <v>81</v>
      </c>
      <c r="G78" s="24">
        <v>4070</v>
      </c>
      <c r="H78" s="24">
        <v>4070</v>
      </c>
      <c r="I78" s="24">
        <v>4070</v>
      </c>
    </row>
    <row r="79" spans="1:9" ht="39" customHeight="1" x14ac:dyDescent="0.2">
      <c r="A79" s="2" t="s">
        <v>300</v>
      </c>
      <c r="B79" s="19" t="s">
        <v>593</v>
      </c>
      <c r="C79" s="19" t="s">
        <v>33</v>
      </c>
      <c r="D79" s="17" t="s">
        <v>12</v>
      </c>
      <c r="E79" s="17" t="s">
        <v>301</v>
      </c>
      <c r="F79" s="7"/>
      <c r="G79" s="24">
        <f>G80+G82</f>
        <v>12537.5</v>
      </c>
      <c r="H79" s="24">
        <f>H80+H82</f>
        <v>12391.1</v>
      </c>
      <c r="I79" s="24">
        <f>I80+I82</f>
        <v>12211</v>
      </c>
    </row>
    <row r="80" spans="1:9" ht="72.75" customHeight="1" x14ac:dyDescent="0.2">
      <c r="A80" s="27" t="s">
        <v>90</v>
      </c>
      <c r="B80" s="19" t="s">
        <v>593</v>
      </c>
      <c r="C80" s="19" t="s">
        <v>33</v>
      </c>
      <c r="D80" s="17" t="s">
        <v>12</v>
      </c>
      <c r="E80" s="17" t="s">
        <v>302</v>
      </c>
      <c r="F80" s="7"/>
      <c r="G80" s="24">
        <f>G81</f>
        <v>6054.3</v>
      </c>
      <c r="H80" s="24">
        <f>H81</f>
        <v>6054.3</v>
      </c>
      <c r="I80" s="24">
        <f>I81</f>
        <v>6054.3</v>
      </c>
    </row>
    <row r="81" spans="1:9" ht="26.25" customHeight="1" x14ac:dyDescent="0.2">
      <c r="A81" s="2" t="s">
        <v>80</v>
      </c>
      <c r="B81" s="19" t="s">
        <v>593</v>
      </c>
      <c r="C81" s="19" t="s">
        <v>33</v>
      </c>
      <c r="D81" s="17" t="s">
        <v>12</v>
      </c>
      <c r="E81" s="17" t="s">
        <v>302</v>
      </c>
      <c r="F81" s="7" t="s">
        <v>81</v>
      </c>
      <c r="G81" s="24">
        <v>6054.3</v>
      </c>
      <c r="H81" s="24">
        <v>6054.3</v>
      </c>
      <c r="I81" s="24">
        <v>6054.3</v>
      </c>
    </row>
    <row r="82" spans="1:9" ht="46.15" customHeight="1" x14ac:dyDescent="0.2">
      <c r="A82" s="2" t="s">
        <v>218</v>
      </c>
      <c r="B82" s="19" t="s">
        <v>593</v>
      </c>
      <c r="C82" s="19" t="s">
        <v>33</v>
      </c>
      <c r="D82" s="17" t="s">
        <v>12</v>
      </c>
      <c r="E82" s="7" t="s">
        <v>395</v>
      </c>
      <c r="F82" s="156"/>
      <c r="G82" s="24">
        <f>G83</f>
        <v>6483.2</v>
      </c>
      <c r="H82" s="24">
        <f>H83</f>
        <v>6336.8</v>
      </c>
      <c r="I82" s="24">
        <f>I83</f>
        <v>6156.7</v>
      </c>
    </row>
    <row r="83" spans="1:9" ht="25.9" customHeight="1" x14ac:dyDescent="0.2">
      <c r="A83" s="2" t="s">
        <v>80</v>
      </c>
      <c r="B83" s="19" t="s">
        <v>593</v>
      </c>
      <c r="C83" s="19" t="s">
        <v>33</v>
      </c>
      <c r="D83" s="17" t="s">
        <v>12</v>
      </c>
      <c r="E83" s="7" t="s">
        <v>395</v>
      </c>
      <c r="F83" s="156" t="s">
        <v>81</v>
      </c>
      <c r="G83" s="24">
        <v>6483.2</v>
      </c>
      <c r="H83" s="24">
        <v>6336.8</v>
      </c>
      <c r="I83" s="24">
        <v>6156.7</v>
      </c>
    </row>
    <row r="84" spans="1:9" ht="58.5" customHeight="1" x14ac:dyDescent="0.2">
      <c r="A84" s="2" t="s">
        <v>303</v>
      </c>
      <c r="B84" s="19" t="s">
        <v>593</v>
      </c>
      <c r="C84" s="19" t="s">
        <v>33</v>
      </c>
      <c r="D84" s="17" t="s">
        <v>12</v>
      </c>
      <c r="E84" s="17" t="s">
        <v>304</v>
      </c>
      <c r="F84" s="7"/>
      <c r="G84" s="24">
        <f>G89+G85</f>
        <v>1672.9</v>
      </c>
      <c r="H84" s="24">
        <f>H89+H85</f>
        <v>1672.9</v>
      </c>
      <c r="I84" s="24">
        <f>I89+I85</f>
        <v>1672.9</v>
      </c>
    </row>
    <row r="85" spans="1:9" ht="75" customHeight="1" x14ac:dyDescent="0.2">
      <c r="A85" s="2" t="s">
        <v>508</v>
      </c>
      <c r="B85" s="19" t="s">
        <v>593</v>
      </c>
      <c r="C85" s="19" t="s">
        <v>33</v>
      </c>
      <c r="D85" s="17" t="s">
        <v>12</v>
      </c>
      <c r="E85" s="17" t="s">
        <v>509</v>
      </c>
      <c r="F85" s="7"/>
      <c r="G85" s="24">
        <f>G86+G87+G88</f>
        <v>1418.4</v>
      </c>
      <c r="H85" s="24">
        <f>H86+H87+H88</f>
        <v>1418.4</v>
      </c>
      <c r="I85" s="24">
        <f>I86+I87+I88</f>
        <v>1418.4</v>
      </c>
    </row>
    <row r="86" spans="1:9" ht="29.45" customHeight="1" x14ac:dyDescent="0.2">
      <c r="A86" s="2" t="s">
        <v>181</v>
      </c>
      <c r="B86" s="19" t="s">
        <v>593</v>
      </c>
      <c r="C86" s="19" t="s">
        <v>33</v>
      </c>
      <c r="D86" s="17" t="s">
        <v>12</v>
      </c>
      <c r="E86" s="17" t="s">
        <v>509</v>
      </c>
      <c r="F86" s="156" t="s">
        <v>57</v>
      </c>
      <c r="G86" s="24">
        <v>1</v>
      </c>
      <c r="H86" s="24">
        <v>1</v>
      </c>
      <c r="I86" s="24">
        <v>1</v>
      </c>
    </row>
    <row r="87" spans="1:9" ht="31.9" customHeight="1" x14ac:dyDescent="0.2">
      <c r="A87" s="2" t="s">
        <v>160</v>
      </c>
      <c r="B87" s="19" t="s">
        <v>593</v>
      </c>
      <c r="C87" s="19" t="s">
        <v>33</v>
      </c>
      <c r="D87" s="17" t="s">
        <v>12</v>
      </c>
      <c r="E87" s="17" t="s">
        <v>509</v>
      </c>
      <c r="F87" s="156" t="s">
        <v>92</v>
      </c>
      <c r="G87" s="24">
        <v>110</v>
      </c>
      <c r="H87" s="24">
        <v>110</v>
      </c>
      <c r="I87" s="24">
        <v>110</v>
      </c>
    </row>
    <row r="88" spans="1:9" ht="19.899999999999999" customHeight="1" x14ac:dyDescent="0.2">
      <c r="A88" s="2" t="s">
        <v>80</v>
      </c>
      <c r="B88" s="19" t="s">
        <v>593</v>
      </c>
      <c r="C88" s="19" t="s">
        <v>33</v>
      </c>
      <c r="D88" s="17" t="s">
        <v>12</v>
      </c>
      <c r="E88" s="17" t="s">
        <v>509</v>
      </c>
      <c r="F88" s="7" t="s">
        <v>81</v>
      </c>
      <c r="G88" s="24">
        <v>1307.4000000000001</v>
      </c>
      <c r="H88" s="24">
        <v>1307.4000000000001</v>
      </c>
      <c r="I88" s="24">
        <v>1307.4000000000001</v>
      </c>
    </row>
    <row r="89" spans="1:9" ht="75.75" customHeight="1" x14ac:dyDescent="0.2">
      <c r="A89" s="27" t="s">
        <v>90</v>
      </c>
      <c r="B89" s="19" t="s">
        <v>593</v>
      </c>
      <c r="C89" s="19" t="s">
        <v>33</v>
      </c>
      <c r="D89" s="17" t="s">
        <v>12</v>
      </c>
      <c r="E89" s="17" t="s">
        <v>305</v>
      </c>
      <c r="F89" s="7"/>
      <c r="G89" s="24">
        <f>G90</f>
        <v>254.5</v>
      </c>
      <c r="H89" s="24">
        <f>H90</f>
        <v>254.5</v>
      </c>
      <c r="I89" s="24">
        <f>I90</f>
        <v>254.5</v>
      </c>
    </row>
    <row r="90" spans="1:9" ht="26.25" customHeight="1" x14ac:dyDescent="0.2">
      <c r="A90" s="2" t="s">
        <v>80</v>
      </c>
      <c r="B90" s="19" t="s">
        <v>593</v>
      </c>
      <c r="C90" s="19" t="s">
        <v>33</v>
      </c>
      <c r="D90" s="17" t="s">
        <v>12</v>
      </c>
      <c r="E90" s="17" t="s">
        <v>305</v>
      </c>
      <c r="F90" s="7" t="s">
        <v>81</v>
      </c>
      <c r="G90" s="24">
        <v>254.5</v>
      </c>
      <c r="H90" s="24">
        <v>254.5</v>
      </c>
      <c r="I90" s="24">
        <v>254.5</v>
      </c>
    </row>
    <row r="91" spans="1:9" ht="33.75" customHeight="1" x14ac:dyDescent="0.2">
      <c r="A91" s="2" t="s">
        <v>309</v>
      </c>
      <c r="B91" s="19" t="s">
        <v>593</v>
      </c>
      <c r="C91" s="19" t="s">
        <v>33</v>
      </c>
      <c r="D91" s="17" t="s">
        <v>12</v>
      </c>
      <c r="E91" s="17" t="s">
        <v>310</v>
      </c>
      <c r="F91" s="7"/>
      <c r="G91" s="24">
        <f>G92+G94+G96</f>
        <v>16270.8</v>
      </c>
      <c r="H91" s="24">
        <f>H92+H94</f>
        <v>8538</v>
      </c>
      <c r="I91" s="24">
        <f>I92+I94</f>
        <v>8538</v>
      </c>
    </row>
    <row r="92" spans="1:9" ht="29.45" customHeight="1" x14ac:dyDescent="0.2">
      <c r="A92" s="2" t="s">
        <v>84</v>
      </c>
      <c r="B92" s="19" t="s">
        <v>593</v>
      </c>
      <c r="C92" s="19" t="s">
        <v>33</v>
      </c>
      <c r="D92" s="17" t="s">
        <v>12</v>
      </c>
      <c r="E92" s="17" t="s">
        <v>311</v>
      </c>
      <c r="F92" s="7"/>
      <c r="G92" s="24">
        <f>G93</f>
        <v>7775.5</v>
      </c>
      <c r="H92" s="24">
        <f>H93</f>
        <v>4740</v>
      </c>
      <c r="I92" s="24">
        <f>I93</f>
        <v>4740</v>
      </c>
    </row>
    <row r="93" spans="1:9" ht="26.25" customHeight="1" x14ac:dyDescent="0.2">
      <c r="A93" s="2" t="s">
        <v>80</v>
      </c>
      <c r="B93" s="19" t="s">
        <v>593</v>
      </c>
      <c r="C93" s="19" t="s">
        <v>33</v>
      </c>
      <c r="D93" s="17" t="s">
        <v>12</v>
      </c>
      <c r="E93" s="17" t="s">
        <v>311</v>
      </c>
      <c r="F93" s="7" t="s">
        <v>81</v>
      </c>
      <c r="G93" s="24">
        <v>7775.5</v>
      </c>
      <c r="H93" s="24">
        <v>4740</v>
      </c>
      <c r="I93" s="24">
        <v>4740</v>
      </c>
    </row>
    <row r="94" spans="1:9" ht="34.5" customHeight="1" x14ac:dyDescent="0.2">
      <c r="A94" s="2" t="s">
        <v>91</v>
      </c>
      <c r="B94" s="19" t="s">
        <v>593</v>
      </c>
      <c r="C94" s="19" t="s">
        <v>33</v>
      </c>
      <c r="D94" s="17" t="s">
        <v>12</v>
      </c>
      <c r="E94" s="17" t="s">
        <v>312</v>
      </c>
      <c r="F94" s="7"/>
      <c r="G94" s="24">
        <f>G95</f>
        <v>7895.3</v>
      </c>
      <c r="H94" s="24">
        <f>H95</f>
        <v>3798</v>
      </c>
      <c r="I94" s="24">
        <f>I95</f>
        <v>3798</v>
      </c>
    </row>
    <row r="95" spans="1:9" ht="22.5" customHeight="1" x14ac:dyDescent="0.2">
      <c r="A95" s="2" t="s">
        <v>80</v>
      </c>
      <c r="B95" s="19" t="s">
        <v>593</v>
      </c>
      <c r="C95" s="19" t="s">
        <v>33</v>
      </c>
      <c r="D95" s="17" t="s">
        <v>12</v>
      </c>
      <c r="E95" s="17" t="s">
        <v>312</v>
      </c>
      <c r="F95" s="7" t="s">
        <v>81</v>
      </c>
      <c r="G95" s="24">
        <v>7895.3</v>
      </c>
      <c r="H95" s="24">
        <v>3798</v>
      </c>
      <c r="I95" s="24">
        <v>3798</v>
      </c>
    </row>
    <row r="96" spans="1:9" ht="58.9" customHeight="1" x14ac:dyDescent="0.2">
      <c r="A96" s="2" t="s">
        <v>693</v>
      </c>
      <c r="B96" s="19" t="s">
        <v>593</v>
      </c>
      <c r="C96" s="39" t="s">
        <v>33</v>
      </c>
      <c r="D96" s="107" t="s">
        <v>12</v>
      </c>
      <c r="E96" s="17" t="s">
        <v>692</v>
      </c>
      <c r="F96" s="7"/>
      <c r="G96" s="24">
        <f>G97</f>
        <v>600</v>
      </c>
      <c r="H96" s="24">
        <v>0</v>
      </c>
      <c r="I96" s="24">
        <v>0</v>
      </c>
    </row>
    <row r="97" spans="1:9" ht="22.5" customHeight="1" x14ac:dyDescent="0.2">
      <c r="A97" s="135" t="s">
        <v>80</v>
      </c>
      <c r="B97" s="19" t="s">
        <v>593</v>
      </c>
      <c r="C97" s="39" t="s">
        <v>33</v>
      </c>
      <c r="D97" s="107" t="s">
        <v>12</v>
      </c>
      <c r="E97" s="152" t="s">
        <v>692</v>
      </c>
      <c r="F97" s="7" t="s">
        <v>81</v>
      </c>
      <c r="G97" s="24">
        <v>600</v>
      </c>
      <c r="H97" s="24">
        <v>0</v>
      </c>
      <c r="I97" s="24">
        <v>0</v>
      </c>
    </row>
    <row r="98" spans="1:9" ht="33.75" customHeight="1" x14ac:dyDescent="0.2">
      <c r="A98" s="2" t="s">
        <v>205</v>
      </c>
      <c r="B98" s="19" t="s">
        <v>593</v>
      </c>
      <c r="C98" s="19" t="s">
        <v>33</v>
      </c>
      <c r="D98" s="17" t="s">
        <v>12</v>
      </c>
      <c r="E98" s="17" t="s">
        <v>315</v>
      </c>
      <c r="F98" s="7"/>
      <c r="G98" s="24">
        <f t="shared" ref="G98:I99" si="9">G99</f>
        <v>1148.0999999999999</v>
      </c>
      <c r="H98" s="24">
        <f t="shared" si="9"/>
        <v>0</v>
      </c>
      <c r="I98" s="24">
        <f t="shared" si="9"/>
        <v>0</v>
      </c>
    </row>
    <row r="99" spans="1:9" ht="69.599999999999994" customHeight="1" x14ac:dyDescent="0.2">
      <c r="A99" s="2" t="s">
        <v>506</v>
      </c>
      <c r="B99" s="19" t="s">
        <v>593</v>
      </c>
      <c r="C99" s="19" t="s">
        <v>33</v>
      </c>
      <c r="D99" s="17" t="s">
        <v>12</v>
      </c>
      <c r="E99" s="17" t="s">
        <v>507</v>
      </c>
      <c r="F99" s="7"/>
      <c r="G99" s="24">
        <f t="shared" si="9"/>
        <v>1148.0999999999999</v>
      </c>
      <c r="H99" s="24">
        <f t="shared" si="9"/>
        <v>0</v>
      </c>
      <c r="I99" s="24">
        <f t="shared" si="9"/>
        <v>0</v>
      </c>
    </row>
    <row r="100" spans="1:9" ht="25.5" customHeight="1" x14ac:dyDescent="0.2">
      <c r="A100" s="2" t="s">
        <v>80</v>
      </c>
      <c r="B100" s="19" t="s">
        <v>593</v>
      </c>
      <c r="C100" s="19" t="s">
        <v>33</v>
      </c>
      <c r="D100" s="17" t="s">
        <v>12</v>
      </c>
      <c r="E100" s="17" t="s">
        <v>507</v>
      </c>
      <c r="F100" s="7" t="s">
        <v>81</v>
      </c>
      <c r="G100" s="24">
        <v>1148.0999999999999</v>
      </c>
      <c r="H100" s="24">
        <v>0</v>
      </c>
      <c r="I100" s="24">
        <v>0</v>
      </c>
    </row>
    <row r="101" spans="1:9" ht="46.15" customHeight="1" x14ac:dyDescent="0.2">
      <c r="A101" s="2" t="s">
        <v>590</v>
      </c>
      <c r="B101" s="19" t="s">
        <v>593</v>
      </c>
      <c r="C101" s="19" t="s">
        <v>33</v>
      </c>
      <c r="D101" s="17" t="s">
        <v>12</v>
      </c>
      <c r="E101" s="7" t="s">
        <v>591</v>
      </c>
      <c r="F101" s="7"/>
      <c r="G101" s="24">
        <f t="shared" ref="G101:I102" si="10">G102</f>
        <v>782.8</v>
      </c>
      <c r="H101" s="24">
        <f t="shared" si="10"/>
        <v>782.8</v>
      </c>
      <c r="I101" s="24">
        <f t="shared" si="10"/>
        <v>943.5</v>
      </c>
    </row>
    <row r="102" spans="1:9" ht="45" customHeight="1" x14ac:dyDescent="0.2">
      <c r="A102" s="2" t="s">
        <v>608</v>
      </c>
      <c r="B102" s="19" t="s">
        <v>593</v>
      </c>
      <c r="C102" s="19" t="s">
        <v>33</v>
      </c>
      <c r="D102" s="17" t="s">
        <v>12</v>
      </c>
      <c r="E102" s="17" t="s">
        <v>592</v>
      </c>
      <c r="F102" s="7"/>
      <c r="G102" s="24">
        <f t="shared" si="10"/>
        <v>782.8</v>
      </c>
      <c r="H102" s="24">
        <f t="shared" si="10"/>
        <v>782.8</v>
      </c>
      <c r="I102" s="24">
        <f t="shared" si="10"/>
        <v>943.5</v>
      </c>
    </row>
    <row r="103" spans="1:9" ht="25.5" customHeight="1" x14ac:dyDescent="0.2">
      <c r="A103" s="2" t="s">
        <v>80</v>
      </c>
      <c r="B103" s="19" t="s">
        <v>593</v>
      </c>
      <c r="C103" s="19" t="s">
        <v>33</v>
      </c>
      <c r="D103" s="17" t="s">
        <v>12</v>
      </c>
      <c r="E103" s="17" t="s">
        <v>592</v>
      </c>
      <c r="F103" s="7" t="s">
        <v>81</v>
      </c>
      <c r="G103" s="24">
        <v>782.8</v>
      </c>
      <c r="H103" s="24">
        <v>782.8</v>
      </c>
      <c r="I103" s="24">
        <v>943.5</v>
      </c>
    </row>
    <row r="104" spans="1:9" ht="23.25" customHeight="1" x14ac:dyDescent="0.2">
      <c r="A104" s="22" t="s">
        <v>137</v>
      </c>
      <c r="B104" s="15" t="s">
        <v>593</v>
      </c>
      <c r="C104" s="15" t="s">
        <v>33</v>
      </c>
      <c r="D104" s="16" t="s">
        <v>14</v>
      </c>
      <c r="E104" s="7"/>
      <c r="F104" s="7"/>
      <c r="G104" s="23">
        <f t="shared" ref="G104:I105" si="11">G105</f>
        <v>7997.2</v>
      </c>
      <c r="H104" s="23">
        <f t="shared" si="11"/>
        <v>8297.5999999999985</v>
      </c>
      <c r="I104" s="23">
        <f t="shared" si="11"/>
        <v>8655.4</v>
      </c>
    </row>
    <row r="105" spans="1:9" ht="48" customHeight="1" x14ac:dyDescent="0.2">
      <c r="A105" s="2" t="s">
        <v>748</v>
      </c>
      <c r="B105" s="19" t="s">
        <v>593</v>
      </c>
      <c r="C105" s="19" t="s">
        <v>33</v>
      </c>
      <c r="D105" s="17" t="s">
        <v>14</v>
      </c>
      <c r="E105" s="7" t="s">
        <v>280</v>
      </c>
      <c r="F105" s="7"/>
      <c r="G105" s="20">
        <f t="shared" si="11"/>
        <v>7997.2</v>
      </c>
      <c r="H105" s="20">
        <f t="shared" si="11"/>
        <v>8297.5999999999985</v>
      </c>
      <c r="I105" s="20">
        <f t="shared" si="11"/>
        <v>8655.4</v>
      </c>
    </row>
    <row r="106" spans="1:9" ht="30" customHeight="1" x14ac:dyDescent="0.2">
      <c r="A106" s="2" t="s">
        <v>291</v>
      </c>
      <c r="B106" s="19" t="s">
        <v>593</v>
      </c>
      <c r="C106" s="19" t="s">
        <v>33</v>
      </c>
      <c r="D106" s="17" t="s">
        <v>14</v>
      </c>
      <c r="E106" s="7" t="s">
        <v>292</v>
      </c>
      <c r="F106" s="7"/>
      <c r="G106" s="20">
        <f>G107+G114+G119+G122</f>
        <v>7997.2</v>
      </c>
      <c r="H106" s="20">
        <f>H107+H114+H119+H122</f>
        <v>8297.5999999999985</v>
      </c>
      <c r="I106" s="20">
        <f>I107+I114+I119+I122</f>
        <v>8655.4</v>
      </c>
    </row>
    <row r="107" spans="1:9" ht="48" customHeight="1" x14ac:dyDescent="0.2">
      <c r="A107" s="2" t="s">
        <v>565</v>
      </c>
      <c r="B107" s="19" t="s">
        <v>593</v>
      </c>
      <c r="C107" s="34" t="s">
        <v>33</v>
      </c>
      <c r="D107" s="17" t="s">
        <v>14</v>
      </c>
      <c r="E107" s="7" t="s">
        <v>316</v>
      </c>
      <c r="F107" s="7"/>
      <c r="G107" s="20">
        <f>G108+G110+G112</f>
        <v>7497.2</v>
      </c>
      <c r="H107" s="20">
        <f>H108+H110+H112</f>
        <v>7697.5999999999995</v>
      </c>
      <c r="I107" s="20">
        <f>I108+I110+I112</f>
        <v>8055.4</v>
      </c>
    </row>
    <row r="108" spans="1:9" ht="37.5" customHeight="1" x14ac:dyDescent="0.2">
      <c r="A108" s="2" t="s">
        <v>86</v>
      </c>
      <c r="B108" s="19" t="s">
        <v>593</v>
      </c>
      <c r="C108" s="19" t="s">
        <v>33</v>
      </c>
      <c r="D108" s="17" t="s">
        <v>14</v>
      </c>
      <c r="E108" s="7" t="s">
        <v>317</v>
      </c>
      <c r="F108" s="7"/>
      <c r="G108" s="20">
        <f>G109</f>
        <v>150</v>
      </c>
      <c r="H108" s="20">
        <f>H109</f>
        <v>150</v>
      </c>
      <c r="I108" s="20">
        <f>I109</f>
        <v>150</v>
      </c>
    </row>
    <row r="109" spans="1:9" ht="27.75" customHeight="1" x14ac:dyDescent="0.2">
      <c r="A109" s="2" t="s">
        <v>80</v>
      </c>
      <c r="B109" s="19" t="s">
        <v>593</v>
      </c>
      <c r="C109" s="19" t="s">
        <v>33</v>
      </c>
      <c r="D109" s="17" t="s">
        <v>14</v>
      </c>
      <c r="E109" s="7" t="s">
        <v>317</v>
      </c>
      <c r="F109" s="7" t="s">
        <v>81</v>
      </c>
      <c r="G109" s="24">
        <v>150</v>
      </c>
      <c r="H109" s="24">
        <v>150</v>
      </c>
      <c r="I109" s="24">
        <v>150</v>
      </c>
    </row>
    <row r="110" spans="1:9" ht="26.25" customHeight="1" x14ac:dyDescent="0.2">
      <c r="A110" s="2" t="s">
        <v>85</v>
      </c>
      <c r="B110" s="19" t="s">
        <v>593</v>
      </c>
      <c r="C110" s="19" t="s">
        <v>33</v>
      </c>
      <c r="D110" s="17" t="s">
        <v>14</v>
      </c>
      <c r="E110" s="7" t="s">
        <v>318</v>
      </c>
      <c r="F110" s="7"/>
      <c r="G110" s="24">
        <f>G111</f>
        <v>4882.8999999999996</v>
      </c>
      <c r="H110" s="24">
        <f>H111</f>
        <v>4882.8999999999996</v>
      </c>
      <c r="I110" s="24">
        <f>I111</f>
        <v>4882.8999999999996</v>
      </c>
    </row>
    <row r="111" spans="1:9" ht="15" customHeight="1" x14ac:dyDescent="0.2">
      <c r="A111" s="2" t="s">
        <v>80</v>
      </c>
      <c r="B111" s="19" t="s">
        <v>593</v>
      </c>
      <c r="C111" s="19" t="s">
        <v>33</v>
      </c>
      <c r="D111" s="17" t="s">
        <v>14</v>
      </c>
      <c r="E111" s="7" t="s">
        <v>318</v>
      </c>
      <c r="F111" s="7" t="s">
        <v>81</v>
      </c>
      <c r="G111" s="24">
        <v>4882.8999999999996</v>
      </c>
      <c r="H111" s="24">
        <v>4882.8999999999996</v>
      </c>
      <c r="I111" s="24">
        <v>4882.8999999999996</v>
      </c>
    </row>
    <row r="112" spans="1:9" ht="56.25" customHeight="1" x14ac:dyDescent="0.2">
      <c r="A112" s="2" t="s">
        <v>180</v>
      </c>
      <c r="B112" s="19" t="s">
        <v>593</v>
      </c>
      <c r="C112" s="19" t="s">
        <v>33</v>
      </c>
      <c r="D112" s="17" t="s">
        <v>14</v>
      </c>
      <c r="E112" s="7" t="s">
        <v>319</v>
      </c>
      <c r="F112" s="7"/>
      <c r="G112" s="24">
        <f>G113</f>
        <v>2464.3000000000002</v>
      </c>
      <c r="H112" s="24">
        <f>H113</f>
        <v>2664.7</v>
      </c>
      <c r="I112" s="24">
        <f>I113</f>
        <v>3022.5</v>
      </c>
    </row>
    <row r="113" spans="1:9" ht="22.5" customHeight="1" x14ac:dyDescent="0.2">
      <c r="A113" s="2" t="s">
        <v>80</v>
      </c>
      <c r="B113" s="19" t="s">
        <v>593</v>
      </c>
      <c r="C113" s="19" t="s">
        <v>33</v>
      </c>
      <c r="D113" s="17" t="s">
        <v>14</v>
      </c>
      <c r="E113" s="7" t="s">
        <v>319</v>
      </c>
      <c r="F113" s="7" t="s">
        <v>81</v>
      </c>
      <c r="G113" s="24">
        <v>2464.3000000000002</v>
      </c>
      <c r="H113" s="24">
        <v>2664.7</v>
      </c>
      <c r="I113" s="24">
        <v>3022.5</v>
      </c>
    </row>
    <row r="114" spans="1:9" ht="26.25" customHeight="1" x14ac:dyDescent="0.2">
      <c r="A114" s="2" t="s">
        <v>309</v>
      </c>
      <c r="B114" s="19" t="s">
        <v>593</v>
      </c>
      <c r="C114" s="19" t="s">
        <v>33</v>
      </c>
      <c r="D114" s="17" t="s">
        <v>14</v>
      </c>
      <c r="E114" s="17" t="s">
        <v>310</v>
      </c>
      <c r="F114" s="7"/>
      <c r="G114" s="24">
        <f>G117+G115</f>
        <v>100</v>
      </c>
      <c r="H114" s="24">
        <f>H117+H115</f>
        <v>200</v>
      </c>
      <c r="I114" s="24">
        <f>I117+I115</f>
        <v>200</v>
      </c>
    </row>
    <row r="115" spans="1:9" ht="19.899999999999999" customHeight="1" x14ac:dyDescent="0.2">
      <c r="A115" s="2" t="s">
        <v>85</v>
      </c>
      <c r="B115" s="19" t="s">
        <v>593</v>
      </c>
      <c r="C115" s="19" t="s">
        <v>33</v>
      </c>
      <c r="D115" s="17" t="s">
        <v>14</v>
      </c>
      <c r="E115" s="17" t="s">
        <v>451</v>
      </c>
      <c r="F115" s="7"/>
      <c r="G115" s="24">
        <f>G116</f>
        <v>100</v>
      </c>
      <c r="H115" s="24">
        <f>H116</f>
        <v>100</v>
      </c>
      <c r="I115" s="24">
        <f>I116</f>
        <v>100</v>
      </c>
    </row>
    <row r="116" spans="1:9" ht="16.899999999999999" customHeight="1" x14ac:dyDescent="0.2">
      <c r="A116" s="2" t="s">
        <v>80</v>
      </c>
      <c r="B116" s="19" t="s">
        <v>593</v>
      </c>
      <c r="C116" s="19" t="s">
        <v>33</v>
      </c>
      <c r="D116" s="17" t="s">
        <v>14</v>
      </c>
      <c r="E116" s="17" t="s">
        <v>451</v>
      </c>
      <c r="F116" s="7" t="s">
        <v>81</v>
      </c>
      <c r="G116" s="24">
        <v>100</v>
      </c>
      <c r="H116" s="24">
        <v>100</v>
      </c>
      <c r="I116" s="24">
        <v>100</v>
      </c>
    </row>
    <row r="117" spans="1:9" ht="34.5" customHeight="1" x14ac:dyDescent="0.2">
      <c r="A117" s="2" t="s">
        <v>200</v>
      </c>
      <c r="B117" s="19" t="s">
        <v>593</v>
      </c>
      <c r="C117" s="19" t="s">
        <v>33</v>
      </c>
      <c r="D117" s="17" t="s">
        <v>14</v>
      </c>
      <c r="E117" s="17" t="s">
        <v>320</v>
      </c>
      <c r="F117" s="7"/>
      <c r="G117" s="24">
        <f>G118</f>
        <v>0</v>
      </c>
      <c r="H117" s="24">
        <f>H118</f>
        <v>100</v>
      </c>
      <c r="I117" s="24">
        <f>I118</f>
        <v>100</v>
      </c>
    </row>
    <row r="118" spans="1:9" ht="19.5" customHeight="1" x14ac:dyDescent="0.2">
      <c r="A118" s="2" t="s">
        <v>80</v>
      </c>
      <c r="B118" s="19" t="s">
        <v>593</v>
      </c>
      <c r="C118" s="19" t="s">
        <v>33</v>
      </c>
      <c r="D118" s="17" t="s">
        <v>14</v>
      </c>
      <c r="E118" s="17" t="s">
        <v>320</v>
      </c>
      <c r="F118" s="7" t="s">
        <v>81</v>
      </c>
      <c r="G118" s="24">
        <v>0</v>
      </c>
      <c r="H118" s="24">
        <v>100</v>
      </c>
      <c r="I118" s="24">
        <v>100</v>
      </c>
    </row>
    <row r="119" spans="1:9" ht="36.75" customHeight="1" x14ac:dyDescent="0.2">
      <c r="A119" s="2" t="s">
        <v>99</v>
      </c>
      <c r="B119" s="19" t="s">
        <v>593</v>
      </c>
      <c r="C119" s="19" t="s">
        <v>33</v>
      </c>
      <c r="D119" s="17" t="s">
        <v>14</v>
      </c>
      <c r="E119" s="148" t="s">
        <v>324</v>
      </c>
      <c r="F119" s="7"/>
      <c r="G119" s="24">
        <f t="shared" ref="G119:I120" si="12">G120</f>
        <v>250</v>
      </c>
      <c r="H119" s="24">
        <f t="shared" si="12"/>
        <v>250</v>
      </c>
      <c r="I119" s="24">
        <f t="shared" si="12"/>
        <v>250</v>
      </c>
    </row>
    <row r="120" spans="1:9" ht="19.5" customHeight="1" x14ac:dyDescent="0.2">
      <c r="A120" s="2" t="s">
        <v>88</v>
      </c>
      <c r="B120" s="19" t="s">
        <v>593</v>
      </c>
      <c r="C120" s="34" t="s">
        <v>33</v>
      </c>
      <c r="D120" s="17" t="s">
        <v>14</v>
      </c>
      <c r="E120" s="17" t="s">
        <v>325</v>
      </c>
      <c r="F120" s="7"/>
      <c r="G120" s="24">
        <f t="shared" si="12"/>
        <v>250</v>
      </c>
      <c r="H120" s="24">
        <f t="shared" si="12"/>
        <v>250</v>
      </c>
      <c r="I120" s="24">
        <f t="shared" si="12"/>
        <v>250</v>
      </c>
    </row>
    <row r="121" spans="1:9" ht="18" customHeight="1" x14ac:dyDescent="0.2">
      <c r="A121" s="2" t="s">
        <v>80</v>
      </c>
      <c r="B121" s="19" t="s">
        <v>593</v>
      </c>
      <c r="C121" s="19" t="s">
        <v>33</v>
      </c>
      <c r="D121" s="17" t="s">
        <v>14</v>
      </c>
      <c r="E121" s="17" t="s">
        <v>325</v>
      </c>
      <c r="F121" s="17" t="s">
        <v>81</v>
      </c>
      <c r="G121" s="24">
        <v>250</v>
      </c>
      <c r="H121" s="24">
        <v>250</v>
      </c>
      <c r="I121" s="24">
        <v>250</v>
      </c>
    </row>
    <row r="122" spans="1:9" s="42" customFormat="1" ht="45.75" customHeight="1" x14ac:dyDescent="0.2">
      <c r="A122" s="2" t="s">
        <v>326</v>
      </c>
      <c r="B122" s="19" t="s">
        <v>593</v>
      </c>
      <c r="C122" s="19" t="s">
        <v>33</v>
      </c>
      <c r="D122" s="17" t="s">
        <v>14</v>
      </c>
      <c r="E122" s="17" t="s">
        <v>327</v>
      </c>
      <c r="F122" s="17"/>
      <c r="G122" s="24">
        <f t="shared" ref="G122:I123" si="13">G123</f>
        <v>150</v>
      </c>
      <c r="H122" s="24">
        <f t="shared" si="13"/>
        <v>150</v>
      </c>
      <c r="I122" s="24">
        <f t="shared" si="13"/>
        <v>150</v>
      </c>
    </row>
    <row r="123" spans="1:9" s="42" customFormat="1" ht="38.25" x14ac:dyDescent="0.2">
      <c r="A123" s="2" t="s">
        <v>89</v>
      </c>
      <c r="B123" s="19" t="s">
        <v>593</v>
      </c>
      <c r="C123" s="19" t="s">
        <v>33</v>
      </c>
      <c r="D123" s="17" t="s">
        <v>14</v>
      </c>
      <c r="E123" s="17" t="s">
        <v>328</v>
      </c>
      <c r="F123" s="7"/>
      <c r="G123" s="20">
        <f t="shared" si="13"/>
        <v>150</v>
      </c>
      <c r="H123" s="20">
        <f t="shared" si="13"/>
        <v>150</v>
      </c>
      <c r="I123" s="20">
        <f t="shared" si="13"/>
        <v>150</v>
      </c>
    </row>
    <row r="124" spans="1:9" ht="23.25" customHeight="1" x14ac:dyDescent="0.2">
      <c r="A124" s="2" t="s">
        <v>80</v>
      </c>
      <c r="B124" s="19" t="s">
        <v>593</v>
      </c>
      <c r="C124" s="19" t="s">
        <v>33</v>
      </c>
      <c r="D124" s="17" t="s">
        <v>14</v>
      </c>
      <c r="E124" s="17" t="s">
        <v>328</v>
      </c>
      <c r="F124" s="7" t="s">
        <v>81</v>
      </c>
      <c r="G124" s="20">
        <v>150</v>
      </c>
      <c r="H124" s="20">
        <v>150</v>
      </c>
      <c r="I124" s="20">
        <v>150</v>
      </c>
    </row>
    <row r="125" spans="1:9" ht="14.25" customHeight="1" x14ac:dyDescent="0.2">
      <c r="A125" s="22" t="s">
        <v>154</v>
      </c>
      <c r="B125" s="15" t="s">
        <v>593</v>
      </c>
      <c r="C125" s="15" t="s">
        <v>33</v>
      </c>
      <c r="D125" s="16" t="s">
        <v>33</v>
      </c>
      <c r="E125" s="7"/>
      <c r="F125" s="7"/>
      <c r="G125" s="23">
        <f>G126</f>
        <v>210</v>
      </c>
      <c r="H125" s="23">
        <f>H126</f>
        <v>210</v>
      </c>
      <c r="I125" s="23">
        <f>I126</f>
        <v>210</v>
      </c>
    </row>
    <row r="126" spans="1:9" ht="44.25" customHeight="1" x14ac:dyDescent="0.2">
      <c r="A126" s="2" t="s">
        <v>748</v>
      </c>
      <c r="B126" s="19" t="s">
        <v>593</v>
      </c>
      <c r="C126" s="34" t="s">
        <v>33</v>
      </c>
      <c r="D126" s="7" t="s">
        <v>33</v>
      </c>
      <c r="E126" s="7" t="s">
        <v>280</v>
      </c>
      <c r="F126" s="7"/>
      <c r="G126" s="20">
        <f>G128</f>
        <v>210</v>
      </c>
      <c r="H126" s="20">
        <f>H128</f>
        <v>210</v>
      </c>
      <c r="I126" s="20">
        <f>I128</f>
        <v>210</v>
      </c>
    </row>
    <row r="127" spans="1:9" ht="24.6" customHeight="1" x14ac:dyDescent="0.2">
      <c r="A127" s="2" t="s">
        <v>291</v>
      </c>
      <c r="B127" s="19" t="s">
        <v>593</v>
      </c>
      <c r="C127" s="34" t="s">
        <v>33</v>
      </c>
      <c r="D127" s="7" t="s">
        <v>33</v>
      </c>
      <c r="E127" s="7" t="s">
        <v>292</v>
      </c>
      <c r="F127" s="7"/>
      <c r="G127" s="20">
        <f>G128</f>
        <v>210</v>
      </c>
      <c r="H127" s="20">
        <f>H128</f>
        <v>210</v>
      </c>
      <c r="I127" s="20">
        <f>I128</f>
        <v>210</v>
      </c>
    </row>
    <row r="128" spans="1:9" ht="40.15" customHeight="1" x14ac:dyDescent="0.2">
      <c r="A128" s="2" t="s">
        <v>326</v>
      </c>
      <c r="B128" s="19" t="s">
        <v>593</v>
      </c>
      <c r="C128" s="34" t="s">
        <v>33</v>
      </c>
      <c r="D128" s="7" t="s">
        <v>33</v>
      </c>
      <c r="E128" s="17" t="s">
        <v>327</v>
      </c>
      <c r="F128" s="7"/>
      <c r="G128" s="20">
        <f t="shared" ref="G128:I129" si="14">G129</f>
        <v>210</v>
      </c>
      <c r="H128" s="20">
        <f t="shared" si="14"/>
        <v>210</v>
      </c>
      <c r="I128" s="20">
        <f t="shared" si="14"/>
        <v>210</v>
      </c>
    </row>
    <row r="129" spans="1:9" ht="18.75" customHeight="1" x14ac:dyDescent="0.2">
      <c r="A129" s="2" t="s">
        <v>93</v>
      </c>
      <c r="B129" s="19" t="s">
        <v>593</v>
      </c>
      <c r="C129" s="19" t="s">
        <v>33</v>
      </c>
      <c r="D129" s="17" t="s">
        <v>33</v>
      </c>
      <c r="E129" s="38" t="s">
        <v>333</v>
      </c>
      <c r="F129" s="7"/>
      <c r="G129" s="24">
        <f t="shared" si="14"/>
        <v>210</v>
      </c>
      <c r="H129" s="24">
        <f t="shared" si="14"/>
        <v>210</v>
      </c>
      <c r="I129" s="24">
        <f t="shared" si="14"/>
        <v>210</v>
      </c>
    </row>
    <row r="130" spans="1:9" ht="15" customHeight="1" x14ac:dyDescent="0.2">
      <c r="A130" s="2" t="s">
        <v>80</v>
      </c>
      <c r="B130" s="19" t="s">
        <v>593</v>
      </c>
      <c r="C130" s="19" t="s">
        <v>33</v>
      </c>
      <c r="D130" s="17" t="s">
        <v>33</v>
      </c>
      <c r="E130" s="38" t="s">
        <v>333</v>
      </c>
      <c r="F130" s="17" t="s">
        <v>81</v>
      </c>
      <c r="G130" s="24">
        <v>210</v>
      </c>
      <c r="H130" s="24">
        <v>210</v>
      </c>
      <c r="I130" s="24">
        <v>210</v>
      </c>
    </row>
    <row r="131" spans="1:9" s="42" customFormat="1" ht="18.75" customHeight="1" x14ac:dyDescent="0.2">
      <c r="A131" s="22" t="s">
        <v>36</v>
      </c>
      <c r="B131" s="10" t="s">
        <v>593</v>
      </c>
      <c r="C131" s="15" t="s">
        <v>33</v>
      </c>
      <c r="D131" s="16" t="s">
        <v>23</v>
      </c>
      <c r="E131" s="7"/>
      <c r="F131" s="7"/>
      <c r="G131" s="23">
        <f t="shared" ref="G131:I132" si="15">G132</f>
        <v>6121.3</v>
      </c>
      <c r="H131" s="23">
        <f t="shared" si="15"/>
        <v>6121.3</v>
      </c>
      <c r="I131" s="23">
        <f t="shared" si="15"/>
        <v>6121.3</v>
      </c>
    </row>
    <row r="132" spans="1:9" ht="18.75" customHeight="1" x14ac:dyDescent="0.2">
      <c r="A132" s="2" t="s">
        <v>735</v>
      </c>
      <c r="B132" s="19" t="s">
        <v>593</v>
      </c>
      <c r="C132" s="19" t="s">
        <v>33</v>
      </c>
      <c r="D132" s="17" t="s">
        <v>23</v>
      </c>
      <c r="E132" s="7" t="s">
        <v>280</v>
      </c>
      <c r="F132" s="7"/>
      <c r="G132" s="24">
        <f t="shared" si="15"/>
        <v>6121.3</v>
      </c>
      <c r="H132" s="24">
        <f t="shared" si="15"/>
        <v>6121.3</v>
      </c>
      <c r="I132" s="24">
        <f t="shared" si="15"/>
        <v>6121.3</v>
      </c>
    </row>
    <row r="133" spans="1:9" ht="18.75" customHeight="1" x14ac:dyDescent="0.2">
      <c r="A133" s="2" t="s">
        <v>334</v>
      </c>
      <c r="B133" s="19" t="s">
        <v>593</v>
      </c>
      <c r="C133" s="19" t="s">
        <v>33</v>
      </c>
      <c r="D133" s="17" t="s">
        <v>23</v>
      </c>
      <c r="E133" s="7" t="s">
        <v>335</v>
      </c>
      <c r="F133" s="7"/>
      <c r="G133" s="24">
        <f>G134+G141</f>
        <v>6121.3</v>
      </c>
      <c r="H133" s="24">
        <f>H134+H141</f>
        <v>6121.3</v>
      </c>
      <c r="I133" s="24">
        <f>I134+I141</f>
        <v>6121.3</v>
      </c>
    </row>
    <row r="134" spans="1:9" ht="45.75" customHeight="1" x14ac:dyDescent="0.2">
      <c r="A134" s="2" t="s">
        <v>568</v>
      </c>
      <c r="B134" s="19" t="s">
        <v>593</v>
      </c>
      <c r="C134" s="19" t="s">
        <v>33</v>
      </c>
      <c r="D134" s="17" t="s">
        <v>23</v>
      </c>
      <c r="E134" s="7" t="s">
        <v>339</v>
      </c>
      <c r="F134" s="7"/>
      <c r="G134" s="24">
        <f>G135+G139</f>
        <v>5518.3</v>
      </c>
      <c r="H134" s="24">
        <f>H135+H139</f>
        <v>5518.3</v>
      </c>
      <c r="I134" s="24">
        <f>I135+I139</f>
        <v>5518.3</v>
      </c>
    </row>
    <row r="135" spans="1:9" ht="28.5" customHeight="1" x14ac:dyDescent="0.2">
      <c r="A135" s="2" t="s">
        <v>53</v>
      </c>
      <c r="B135" s="19" t="s">
        <v>593</v>
      </c>
      <c r="C135" s="19" t="s">
        <v>33</v>
      </c>
      <c r="D135" s="17" t="s">
        <v>23</v>
      </c>
      <c r="E135" s="17" t="s">
        <v>340</v>
      </c>
      <c r="F135" s="7"/>
      <c r="G135" s="24">
        <f>G136+G137+G138</f>
        <v>3612.8</v>
      </c>
      <c r="H135" s="24">
        <f>H136+H137+H138</f>
        <v>3612.8</v>
      </c>
      <c r="I135" s="24">
        <f>I136+I137+I138</f>
        <v>3612.8</v>
      </c>
    </row>
    <row r="136" spans="1:9" ht="26.45" customHeight="1" x14ac:dyDescent="0.2">
      <c r="A136" s="2" t="s">
        <v>54</v>
      </c>
      <c r="B136" s="19" t="s">
        <v>593</v>
      </c>
      <c r="C136" s="19" t="s">
        <v>33</v>
      </c>
      <c r="D136" s="17" t="s">
        <v>23</v>
      </c>
      <c r="E136" s="17" t="s">
        <v>340</v>
      </c>
      <c r="F136" s="7" t="s">
        <v>55</v>
      </c>
      <c r="G136" s="24">
        <v>3244.8</v>
      </c>
      <c r="H136" s="24">
        <v>3244.8</v>
      </c>
      <c r="I136" s="24">
        <v>3244.8</v>
      </c>
    </row>
    <row r="137" spans="1:9" ht="34.5" customHeight="1" x14ac:dyDescent="0.2">
      <c r="A137" s="2" t="s">
        <v>181</v>
      </c>
      <c r="B137" s="19" t="s">
        <v>593</v>
      </c>
      <c r="C137" s="19" t="s">
        <v>33</v>
      </c>
      <c r="D137" s="17" t="s">
        <v>23</v>
      </c>
      <c r="E137" s="17" t="s">
        <v>340</v>
      </c>
      <c r="F137" s="7" t="s">
        <v>57</v>
      </c>
      <c r="G137" s="24">
        <v>362</v>
      </c>
      <c r="H137" s="24">
        <v>362</v>
      </c>
      <c r="I137" s="24">
        <v>362</v>
      </c>
    </row>
    <row r="138" spans="1:9" ht="24" customHeight="1" x14ac:dyDescent="0.2">
      <c r="A138" s="2" t="s">
        <v>58</v>
      </c>
      <c r="B138" s="19" t="s">
        <v>593</v>
      </c>
      <c r="C138" s="19" t="s">
        <v>33</v>
      </c>
      <c r="D138" s="17" t="s">
        <v>23</v>
      </c>
      <c r="E138" s="17" t="s">
        <v>340</v>
      </c>
      <c r="F138" s="7" t="s">
        <v>59</v>
      </c>
      <c r="G138" s="24">
        <v>6</v>
      </c>
      <c r="H138" s="24">
        <v>6</v>
      </c>
      <c r="I138" s="24">
        <v>6</v>
      </c>
    </row>
    <row r="139" spans="1:9" ht="54" customHeight="1" x14ac:dyDescent="0.2">
      <c r="A139" s="135" t="s">
        <v>180</v>
      </c>
      <c r="B139" s="19" t="s">
        <v>593</v>
      </c>
      <c r="C139" s="39" t="s">
        <v>33</v>
      </c>
      <c r="D139" s="110" t="s">
        <v>23</v>
      </c>
      <c r="E139" s="112" t="s">
        <v>408</v>
      </c>
      <c r="F139" s="162"/>
      <c r="G139" s="24">
        <f>G140</f>
        <v>1905.5</v>
      </c>
      <c r="H139" s="24">
        <f>H140</f>
        <v>1905.5</v>
      </c>
      <c r="I139" s="24">
        <f>I140</f>
        <v>1905.5</v>
      </c>
    </row>
    <row r="140" spans="1:9" ht="31.15" customHeight="1" x14ac:dyDescent="0.2">
      <c r="A140" s="2" t="s">
        <v>54</v>
      </c>
      <c r="B140" s="19" t="s">
        <v>593</v>
      </c>
      <c r="C140" s="19" t="s">
        <v>33</v>
      </c>
      <c r="D140" s="17" t="s">
        <v>23</v>
      </c>
      <c r="E140" s="7" t="s">
        <v>408</v>
      </c>
      <c r="F140" s="7" t="s">
        <v>55</v>
      </c>
      <c r="G140" s="24">
        <v>1905.5</v>
      </c>
      <c r="H140" s="24">
        <v>1905.5</v>
      </c>
      <c r="I140" s="24">
        <v>1905.5</v>
      </c>
    </row>
    <row r="141" spans="1:9" ht="31.15" customHeight="1" x14ac:dyDescent="0.2">
      <c r="A141" s="2" t="s">
        <v>597</v>
      </c>
      <c r="B141" s="19" t="s">
        <v>593</v>
      </c>
      <c r="C141" s="19" t="s">
        <v>33</v>
      </c>
      <c r="D141" s="17" t="s">
        <v>23</v>
      </c>
      <c r="E141" s="7" t="s">
        <v>598</v>
      </c>
      <c r="F141" s="7"/>
      <c r="G141" s="24">
        <f t="shared" ref="G141:I142" si="16">G142</f>
        <v>603</v>
      </c>
      <c r="H141" s="24">
        <f t="shared" si="16"/>
        <v>603</v>
      </c>
      <c r="I141" s="24">
        <f t="shared" si="16"/>
        <v>603</v>
      </c>
    </row>
    <row r="142" spans="1:9" ht="44.45" customHeight="1" x14ac:dyDescent="0.2">
      <c r="A142" s="2" t="s">
        <v>599</v>
      </c>
      <c r="B142" s="19" t="s">
        <v>593</v>
      </c>
      <c r="C142" s="19" t="s">
        <v>33</v>
      </c>
      <c r="D142" s="17" t="s">
        <v>23</v>
      </c>
      <c r="E142" s="7" t="s">
        <v>600</v>
      </c>
      <c r="F142" s="7"/>
      <c r="G142" s="24">
        <f t="shared" si="16"/>
        <v>603</v>
      </c>
      <c r="H142" s="24">
        <f t="shared" si="16"/>
        <v>603</v>
      </c>
      <c r="I142" s="24">
        <f t="shared" si="16"/>
        <v>603</v>
      </c>
    </row>
    <row r="143" spans="1:9" ht="31.15" customHeight="1" x14ac:dyDescent="0.2">
      <c r="A143" s="2" t="s">
        <v>181</v>
      </c>
      <c r="B143" s="19" t="s">
        <v>593</v>
      </c>
      <c r="C143" s="244" t="s">
        <v>33</v>
      </c>
      <c r="D143" s="17" t="s">
        <v>23</v>
      </c>
      <c r="E143" s="7" t="s">
        <v>600</v>
      </c>
      <c r="F143" s="7" t="s">
        <v>57</v>
      </c>
      <c r="G143" s="24">
        <v>603</v>
      </c>
      <c r="H143" s="24">
        <v>603</v>
      </c>
      <c r="I143" s="24">
        <v>603</v>
      </c>
    </row>
    <row r="144" spans="1:9" ht="17.45" customHeight="1" x14ac:dyDescent="0.25">
      <c r="A144" s="30" t="s">
        <v>41</v>
      </c>
      <c r="B144" s="10" t="s">
        <v>593</v>
      </c>
      <c r="C144" s="10" t="s">
        <v>42</v>
      </c>
      <c r="D144" s="11"/>
      <c r="E144" s="11"/>
      <c r="F144" s="11"/>
      <c r="G144" s="21">
        <f>G145</f>
        <v>1183.9000000000001</v>
      </c>
      <c r="H144" s="21">
        <f>H145</f>
        <v>1183.9000000000001</v>
      </c>
      <c r="I144" s="21">
        <f>I145</f>
        <v>1183.9000000000001</v>
      </c>
    </row>
    <row r="145" spans="1:9" ht="14.25" customHeight="1" x14ac:dyDescent="0.2">
      <c r="A145" s="31" t="s">
        <v>43</v>
      </c>
      <c r="B145" s="15" t="s">
        <v>593</v>
      </c>
      <c r="C145" s="15" t="s">
        <v>42</v>
      </c>
      <c r="D145" s="16" t="s">
        <v>14</v>
      </c>
      <c r="E145" s="7"/>
      <c r="F145" s="7"/>
      <c r="G145" s="23">
        <f t="shared" ref="G145:I146" si="17">G146</f>
        <v>1183.9000000000001</v>
      </c>
      <c r="H145" s="23">
        <f t="shared" si="17"/>
        <v>1183.9000000000001</v>
      </c>
      <c r="I145" s="23">
        <f t="shared" si="17"/>
        <v>1183.9000000000001</v>
      </c>
    </row>
    <row r="146" spans="1:9" ht="48" customHeight="1" x14ac:dyDescent="0.2">
      <c r="A146" s="2" t="s">
        <v>748</v>
      </c>
      <c r="B146" s="19" t="s">
        <v>593</v>
      </c>
      <c r="C146" s="34" t="s">
        <v>42</v>
      </c>
      <c r="D146" s="7" t="s">
        <v>14</v>
      </c>
      <c r="E146" s="7" t="s">
        <v>280</v>
      </c>
      <c r="F146" s="7"/>
      <c r="G146" s="20">
        <f t="shared" si="17"/>
        <v>1183.9000000000001</v>
      </c>
      <c r="H146" s="20">
        <f t="shared" si="17"/>
        <v>1183.9000000000001</v>
      </c>
      <c r="I146" s="20">
        <f t="shared" si="17"/>
        <v>1183.9000000000001</v>
      </c>
    </row>
    <row r="147" spans="1:9" ht="29.25" customHeight="1" x14ac:dyDescent="0.2">
      <c r="A147" s="2" t="s">
        <v>291</v>
      </c>
      <c r="B147" s="19" t="s">
        <v>593</v>
      </c>
      <c r="C147" s="19" t="s">
        <v>42</v>
      </c>
      <c r="D147" s="17" t="s">
        <v>14</v>
      </c>
      <c r="E147" s="17" t="s">
        <v>292</v>
      </c>
      <c r="F147" s="7"/>
      <c r="G147" s="20">
        <f>G149</f>
        <v>1183.9000000000001</v>
      </c>
      <c r="H147" s="20">
        <f>H149</f>
        <v>1183.9000000000001</v>
      </c>
      <c r="I147" s="20">
        <f>I149</f>
        <v>1183.9000000000001</v>
      </c>
    </row>
    <row r="148" spans="1:9" ht="86.25" customHeight="1" x14ac:dyDescent="0.2">
      <c r="A148" s="2" t="s">
        <v>369</v>
      </c>
      <c r="B148" s="19" t="s">
        <v>593</v>
      </c>
      <c r="C148" s="34" t="s">
        <v>42</v>
      </c>
      <c r="D148" s="7" t="s">
        <v>14</v>
      </c>
      <c r="E148" s="17" t="s">
        <v>370</v>
      </c>
      <c r="F148" s="7"/>
      <c r="G148" s="20">
        <f t="shared" ref="G148:I149" si="18">G149</f>
        <v>1183.9000000000001</v>
      </c>
      <c r="H148" s="20">
        <f t="shared" si="18"/>
        <v>1183.9000000000001</v>
      </c>
      <c r="I148" s="20">
        <f t="shared" si="18"/>
        <v>1183.9000000000001</v>
      </c>
    </row>
    <row r="149" spans="1:9" ht="72" customHeight="1" x14ac:dyDescent="0.2">
      <c r="A149" s="33" t="s">
        <v>90</v>
      </c>
      <c r="B149" s="19" t="s">
        <v>593</v>
      </c>
      <c r="C149" s="19" t="s">
        <v>42</v>
      </c>
      <c r="D149" s="17" t="s">
        <v>14</v>
      </c>
      <c r="E149" s="17" t="s">
        <v>371</v>
      </c>
      <c r="F149" s="7"/>
      <c r="G149" s="20">
        <f t="shared" si="18"/>
        <v>1183.9000000000001</v>
      </c>
      <c r="H149" s="20">
        <f t="shared" si="18"/>
        <v>1183.9000000000001</v>
      </c>
      <c r="I149" s="20">
        <f t="shared" si="18"/>
        <v>1183.9000000000001</v>
      </c>
    </row>
    <row r="150" spans="1:9" ht="27.75" customHeight="1" x14ac:dyDescent="0.2">
      <c r="A150" s="32" t="s">
        <v>80</v>
      </c>
      <c r="B150" s="19" t="s">
        <v>593</v>
      </c>
      <c r="C150" s="19" t="s">
        <v>42</v>
      </c>
      <c r="D150" s="17" t="s">
        <v>14</v>
      </c>
      <c r="E150" s="17" t="s">
        <v>371</v>
      </c>
      <c r="F150" s="7" t="s">
        <v>81</v>
      </c>
      <c r="G150" s="20">
        <v>1183.9000000000001</v>
      </c>
      <c r="H150" s="20">
        <v>1183.9000000000001</v>
      </c>
      <c r="I150" s="20">
        <v>1183.9000000000001</v>
      </c>
    </row>
    <row r="151" spans="1:9" ht="27.75" customHeight="1" x14ac:dyDescent="0.25">
      <c r="A151" s="9" t="s">
        <v>45</v>
      </c>
      <c r="B151" s="10" t="s">
        <v>593</v>
      </c>
      <c r="C151" s="10" t="s">
        <v>19</v>
      </c>
      <c r="D151" s="17"/>
      <c r="E151" s="17"/>
      <c r="F151" s="7"/>
      <c r="G151" s="21">
        <f>G152</f>
        <v>9711.5</v>
      </c>
      <c r="H151" s="21">
        <f t="shared" ref="H151:I155" si="19">H152</f>
        <v>0</v>
      </c>
      <c r="I151" s="21">
        <f t="shared" si="19"/>
        <v>0</v>
      </c>
    </row>
    <row r="152" spans="1:9" ht="27.75" customHeight="1" x14ac:dyDescent="0.2">
      <c r="A152" s="22" t="s">
        <v>217</v>
      </c>
      <c r="B152" s="15" t="s">
        <v>593</v>
      </c>
      <c r="C152" s="15" t="s">
        <v>19</v>
      </c>
      <c r="D152" s="16" t="s">
        <v>28</v>
      </c>
      <c r="E152" s="288"/>
      <c r="F152" s="7"/>
      <c r="G152" s="23">
        <f>G153</f>
        <v>9711.5</v>
      </c>
      <c r="H152" s="23">
        <f t="shared" si="19"/>
        <v>0</v>
      </c>
      <c r="I152" s="23">
        <f t="shared" si="19"/>
        <v>0</v>
      </c>
    </row>
    <row r="153" spans="1:9" ht="37.9" customHeight="1" x14ac:dyDescent="0.2">
      <c r="A153" s="197" t="s">
        <v>776</v>
      </c>
      <c r="B153" s="19" t="s">
        <v>593</v>
      </c>
      <c r="C153" s="19" t="s">
        <v>19</v>
      </c>
      <c r="D153" s="17" t="s">
        <v>28</v>
      </c>
      <c r="E153" s="289" t="s">
        <v>374</v>
      </c>
      <c r="F153" s="7"/>
      <c r="G153" s="20">
        <f>G154</f>
        <v>9711.5</v>
      </c>
      <c r="H153" s="20">
        <f t="shared" si="19"/>
        <v>0</v>
      </c>
      <c r="I153" s="20">
        <f t="shared" si="19"/>
        <v>0</v>
      </c>
    </row>
    <row r="154" spans="1:9" ht="72" customHeight="1" x14ac:dyDescent="0.2">
      <c r="A154" s="2" t="s">
        <v>186</v>
      </c>
      <c r="B154" s="19" t="s">
        <v>593</v>
      </c>
      <c r="C154" s="19" t="s">
        <v>19</v>
      </c>
      <c r="D154" s="17" t="s">
        <v>28</v>
      </c>
      <c r="E154" s="289" t="s">
        <v>377</v>
      </c>
      <c r="F154" s="7"/>
      <c r="G154" s="20">
        <f>G155</f>
        <v>9711.5</v>
      </c>
      <c r="H154" s="20">
        <f t="shared" si="19"/>
        <v>0</v>
      </c>
      <c r="I154" s="20">
        <f t="shared" si="19"/>
        <v>0</v>
      </c>
    </row>
    <row r="155" spans="1:9" ht="61.9" customHeight="1" x14ac:dyDescent="0.2">
      <c r="A155" s="135" t="s">
        <v>606</v>
      </c>
      <c r="B155" s="19" t="s">
        <v>593</v>
      </c>
      <c r="C155" s="19" t="s">
        <v>19</v>
      </c>
      <c r="D155" s="17" t="s">
        <v>28</v>
      </c>
      <c r="E155" s="293" t="s">
        <v>427</v>
      </c>
      <c r="F155" s="7"/>
      <c r="G155" s="20">
        <f>G156</f>
        <v>9711.5</v>
      </c>
      <c r="H155" s="20">
        <f t="shared" si="19"/>
        <v>0</v>
      </c>
      <c r="I155" s="20">
        <f t="shared" si="19"/>
        <v>0</v>
      </c>
    </row>
    <row r="156" spans="1:9" ht="93.6" customHeight="1" x14ac:dyDescent="0.2">
      <c r="A156" s="2" t="s">
        <v>784</v>
      </c>
      <c r="B156" s="19" t="s">
        <v>593</v>
      </c>
      <c r="C156" s="19" t="s">
        <v>19</v>
      </c>
      <c r="D156" s="17" t="s">
        <v>28</v>
      </c>
      <c r="E156" s="60" t="s">
        <v>427</v>
      </c>
      <c r="F156" s="7" t="s">
        <v>783</v>
      </c>
      <c r="G156" s="20">
        <v>9711.5</v>
      </c>
      <c r="H156" s="20">
        <v>0</v>
      </c>
      <c r="I156" s="20">
        <v>0</v>
      </c>
    </row>
    <row r="157" spans="1:9" ht="27" customHeight="1" x14ac:dyDescent="0.25">
      <c r="A157" s="6" t="s">
        <v>553</v>
      </c>
      <c r="B157" s="242" t="s">
        <v>587</v>
      </c>
      <c r="C157" s="34"/>
      <c r="D157" s="7"/>
      <c r="E157" s="7"/>
      <c r="F157" s="7"/>
      <c r="G157" s="225">
        <f t="shared" ref="G157:I159" si="20">G158</f>
        <v>819</v>
      </c>
      <c r="H157" s="225">
        <f t="shared" si="20"/>
        <v>819</v>
      </c>
      <c r="I157" s="225">
        <f t="shared" si="20"/>
        <v>819</v>
      </c>
    </row>
    <row r="158" spans="1:9" ht="18" customHeight="1" x14ac:dyDescent="0.25">
      <c r="A158" s="9" t="s">
        <v>9</v>
      </c>
      <c r="B158" s="10" t="s">
        <v>587</v>
      </c>
      <c r="C158" s="186" t="s">
        <v>10</v>
      </c>
      <c r="D158" s="11"/>
      <c r="E158" s="7"/>
      <c r="F158" s="7"/>
      <c r="G158" s="13">
        <f t="shared" si="20"/>
        <v>819</v>
      </c>
      <c r="H158" s="13">
        <f t="shared" si="20"/>
        <v>819</v>
      </c>
      <c r="I158" s="13">
        <f t="shared" si="20"/>
        <v>819</v>
      </c>
    </row>
    <row r="159" spans="1:9" ht="26.45" customHeight="1" x14ac:dyDescent="0.2">
      <c r="A159" s="22" t="s">
        <v>13</v>
      </c>
      <c r="B159" s="15" t="s">
        <v>587</v>
      </c>
      <c r="C159" s="15" t="s">
        <v>10</v>
      </c>
      <c r="D159" s="16" t="s">
        <v>14</v>
      </c>
      <c r="E159" s="16"/>
      <c r="F159" s="16"/>
      <c r="G159" s="18">
        <f t="shared" si="20"/>
        <v>819</v>
      </c>
      <c r="H159" s="18">
        <f t="shared" si="20"/>
        <v>819</v>
      </c>
      <c r="I159" s="18">
        <f t="shared" si="20"/>
        <v>819</v>
      </c>
    </row>
    <row r="160" spans="1:9" ht="32.450000000000003" customHeight="1" x14ac:dyDescent="0.2">
      <c r="A160" s="2" t="s">
        <v>56</v>
      </c>
      <c r="B160" s="19" t="s">
        <v>587</v>
      </c>
      <c r="C160" s="19" t="s">
        <v>10</v>
      </c>
      <c r="D160" s="17" t="s">
        <v>14</v>
      </c>
      <c r="E160" s="7" t="s">
        <v>121</v>
      </c>
      <c r="F160" s="7"/>
      <c r="G160" s="20">
        <f>G161+G165</f>
        <v>819</v>
      </c>
      <c r="H160" s="20">
        <f>H161+H165</f>
        <v>819</v>
      </c>
      <c r="I160" s="20">
        <f>I161+I165</f>
        <v>819</v>
      </c>
    </row>
    <row r="161" spans="1:13" ht="27" customHeight="1" x14ac:dyDescent="0.2">
      <c r="A161" s="2" t="s">
        <v>53</v>
      </c>
      <c r="B161" s="19" t="s">
        <v>587</v>
      </c>
      <c r="C161" s="19" t="s">
        <v>10</v>
      </c>
      <c r="D161" s="17" t="s">
        <v>14</v>
      </c>
      <c r="E161" s="7" t="s">
        <v>120</v>
      </c>
      <c r="F161" s="7"/>
      <c r="G161" s="20">
        <f>G162+G163+G164</f>
        <v>654</v>
      </c>
      <c r="H161" s="20">
        <f>H162+H163+H164</f>
        <v>654</v>
      </c>
      <c r="I161" s="20">
        <f>I162+I163+I164</f>
        <v>654</v>
      </c>
    </row>
    <row r="162" spans="1:13" ht="25.5" customHeight="1" x14ac:dyDescent="0.2">
      <c r="A162" s="2" t="s">
        <v>54</v>
      </c>
      <c r="B162" s="19" t="s">
        <v>587</v>
      </c>
      <c r="C162" s="19" t="s">
        <v>10</v>
      </c>
      <c r="D162" s="17" t="s">
        <v>14</v>
      </c>
      <c r="E162" s="7" t="s">
        <v>120</v>
      </c>
      <c r="F162" s="7" t="s">
        <v>55</v>
      </c>
      <c r="G162" s="20">
        <v>505.5</v>
      </c>
      <c r="H162" s="20">
        <v>505.5</v>
      </c>
      <c r="I162" s="20">
        <v>505.5</v>
      </c>
    </row>
    <row r="163" spans="1:13" ht="27" customHeight="1" x14ac:dyDescent="0.2">
      <c r="A163" s="2" t="s">
        <v>181</v>
      </c>
      <c r="B163" s="19" t="s">
        <v>587</v>
      </c>
      <c r="C163" s="19" t="s">
        <v>10</v>
      </c>
      <c r="D163" s="17" t="s">
        <v>14</v>
      </c>
      <c r="E163" s="7" t="s">
        <v>120</v>
      </c>
      <c r="F163" s="7" t="s">
        <v>57</v>
      </c>
      <c r="G163" s="20">
        <v>147.5</v>
      </c>
      <c r="H163" s="20">
        <v>147.5</v>
      </c>
      <c r="I163" s="20">
        <v>147.5</v>
      </c>
    </row>
    <row r="164" spans="1:13" ht="20.45" customHeight="1" x14ac:dyDescent="0.2">
      <c r="A164" s="2" t="s">
        <v>58</v>
      </c>
      <c r="B164" s="19" t="s">
        <v>587</v>
      </c>
      <c r="C164" s="19" t="s">
        <v>10</v>
      </c>
      <c r="D164" s="17" t="s">
        <v>14</v>
      </c>
      <c r="E164" s="7" t="s">
        <v>120</v>
      </c>
      <c r="F164" s="7" t="s">
        <v>59</v>
      </c>
      <c r="G164" s="20">
        <v>1</v>
      </c>
      <c r="H164" s="20">
        <v>1</v>
      </c>
      <c r="I164" s="20">
        <v>1</v>
      </c>
    </row>
    <row r="165" spans="1:13" ht="39.6" customHeight="1" x14ac:dyDescent="0.2">
      <c r="A165" s="197" t="s">
        <v>180</v>
      </c>
      <c r="B165" s="19" t="s">
        <v>587</v>
      </c>
      <c r="C165" s="37" t="s">
        <v>10</v>
      </c>
      <c r="D165" s="38" t="s">
        <v>14</v>
      </c>
      <c r="E165" s="29" t="s">
        <v>215</v>
      </c>
      <c r="F165" s="52"/>
      <c r="G165" s="20">
        <f>G166</f>
        <v>165</v>
      </c>
      <c r="H165" s="20">
        <f>H166</f>
        <v>165</v>
      </c>
      <c r="I165" s="20">
        <f>I166</f>
        <v>165</v>
      </c>
    </row>
    <row r="166" spans="1:13" ht="26.45" customHeight="1" x14ac:dyDescent="0.2">
      <c r="A166" s="197" t="s">
        <v>54</v>
      </c>
      <c r="B166" s="19" t="s">
        <v>587</v>
      </c>
      <c r="C166" s="37" t="s">
        <v>10</v>
      </c>
      <c r="D166" s="38" t="s">
        <v>14</v>
      </c>
      <c r="E166" s="29" t="s">
        <v>215</v>
      </c>
      <c r="F166" s="52" t="s">
        <v>55</v>
      </c>
      <c r="G166" s="20">
        <v>165</v>
      </c>
      <c r="H166" s="20">
        <v>165</v>
      </c>
      <c r="I166" s="20">
        <v>165</v>
      </c>
    </row>
    <row r="167" spans="1:13" ht="28.15" customHeight="1" x14ac:dyDescent="0.25">
      <c r="A167" s="6" t="s">
        <v>552</v>
      </c>
      <c r="B167" s="242" t="s">
        <v>533</v>
      </c>
      <c r="C167" s="296"/>
      <c r="D167" s="41"/>
      <c r="E167" s="148"/>
      <c r="F167" s="41"/>
      <c r="G167" s="8">
        <f>G168+G584+G571+G265+G309+G369+G491+G519+G617+G479+G256</f>
        <v>619652.6</v>
      </c>
      <c r="H167" s="8">
        <f>H168+H584+H571+H265+H309+H369+H491+H519+H617+H479+H256</f>
        <v>293897.2</v>
      </c>
      <c r="I167" s="8">
        <f>I168+I584+I571+I265+I309+I369+I491+I519+I617+I479+I256</f>
        <v>289667.20000000001</v>
      </c>
    </row>
    <row r="168" spans="1:13" ht="13.5" x14ac:dyDescent="0.25">
      <c r="A168" s="9" t="s">
        <v>9</v>
      </c>
      <c r="B168" s="10" t="s">
        <v>533</v>
      </c>
      <c r="C168" s="186" t="s">
        <v>10</v>
      </c>
      <c r="D168" s="11"/>
      <c r="E168" s="11"/>
      <c r="F168" s="175"/>
      <c r="G168" s="13">
        <f>G176+G212+G208+G204+G169</f>
        <v>85742.1</v>
      </c>
      <c r="H168" s="13">
        <f>H176+H212+H208+H204+H169</f>
        <v>84140.5</v>
      </c>
      <c r="I168" s="13">
        <f>I176+I212+I208+I204+I169</f>
        <v>84069.4</v>
      </c>
    </row>
    <row r="169" spans="1:13" ht="38.25" x14ac:dyDescent="0.2">
      <c r="A169" s="22" t="s">
        <v>11</v>
      </c>
      <c r="B169" s="15" t="s">
        <v>533</v>
      </c>
      <c r="C169" s="15" t="s">
        <v>10</v>
      </c>
      <c r="D169" s="16" t="s">
        <v>12</v>
      </c>
      <c r="E169" s="16"/>
      <c r="F169" s="40"/>
      <c r="G169" s="18">
        <f t="shared" ref="G169:I170" si="21">G170</f>
        <v>2464.3000000000002</v>
      </c>
      <c r="H169" s="18">
        <f t="shared" si="21"/>
        <v>2464.3000000000002</v>
      </c>
      <c r="I169" s="18">
        <f t="shared" si="21"/>
        <v>2464.3000000000002</v>
      </c>
    </row>
    <row r="170" spans="1:13" ht="34.15" customHeight="1" x14ac:dyDescent="0.2">
      <c r="A170" s="2" t="s">
        <v>729</v>
      </c>
      <c r="B170" s="19" t="s">
        <v>533</v>
      </c>
      <c r="C170" s="19" t="s">
        <v>10</v>
      </c>
      <c r="D170" s="17" t="s">
        <v>12</v>
      </c>
      <c r="E170" s="17" t="s">
        <v>225</v>
      </c>
      <c r="F170" s="7"/>
      <c r="G170" s="268">
        <f t="shared" si="21"/>
        <v>2464.3000000000002</v>
      </c>
      <c r="H170" s="268">
        <f t="shared" si="21"/>
        <v>2464.3000000000002</v>
      </c>
      <c r="I170" s="268">
        <f t="shared" si="21"/>
        <v>2464.3000000000002</v>
      </c>
    </row>
    <row r="171" spans="1:13" ht="38.25" x14ac:dyDescent="0.2">
      <c r="A171" s="2" t="s">
        <v>574</v>
      </c>
      <c r="B171" s="19" t="s">
        <v>533</v>
      </c>
      <c r="C171" s="19" t="s">
        <v>10</v>
      </c>
      <c r="D171" s="17" t="s">
        <v>12</v>
      </c>
      <c r="E171" s="7" t="s">
        <v>226</v>
      </c>
      <c r="F171" s="7"/>
      <c r="G171" s="268">
        <f>G172+G174</f>
        <v>2464.3000000000002</v>
      </c>
      <c r="H171" s="268">
        <f>H172+H174</f>
        <v>2464.3000000000002</v>
      </c>
      <c r="I171" s="268">
        <f>I172+I174</f>
        <v>2464.3000000000002</v>
      </c>
    </row>
    <row r="172" spans="1:13" x14ac:dyDescent="0.2">
      <c r="A172" s="2" t="s">
        <v>52</v>
      </c>
      <c r="B172" s="19" t="s">
        <v>533</v>
      </c>
      <c r="C172" s="19" t="s">
        <v>10</v>
      </c>
      <c r="D172" s="17" t="s">
        <v>12</v>
      </c>
      <c r="E172" s="7" t="s">
        <v>534</v>
      </c>
      <c r="F172" s="7"/>
      <c r="G172" s="268">
        <f>G173</f>
        <v>1928.1</v>
      </c>
      <c r="H172" s="268">
        <f>H173</f>
        <v>1928.1</v>
      </c>
      <c r="I172" s="268">
        <f>I173</f>
        <v>1928.1</v>
      </c>
    </row>
    <row r="173" spans="1:13" ht="25.5" x14ac:dyDescent="0.2">
      <c r="A173" s="2" t="s">
        <v>54</v>
      </c>
      <c r="B173" s="19" t="s">
        <v>533</v>
      </c>
      <c r="C173" s="19" t="s">
        <v>10</v>
      </c>
      <c r="D173" s="17" t="s">
        <v>12</v>
      </c>
      <c r="E173" s="7" t="s">
        <v>534</v>
      </c>
      <c r="F173" s="7" t="s">
        <v>55</v>
      </c>
      <c r="G173" s="268">
        <v>1928.1</v>
      </c>
      <c r="H173" s="268">
        <v>1928.1</v>
      </c>
      <c r="I173" s="268">
        <v>1928.1</v>
      </c>
    </row>
    <row r="174" spans="1:13" ht="39" customHeight="1" x14ac:dyDescent="0.2">
      <c r="A174" s="197" t="s">
        <v>180</v>
      </c>
      <c r="B174" s="19" t="s">
        <v>533</v>
      </c>
      <c r="C174" s="37" t="s">
        <v>10</v>
      </c>
      <c r="D174" s="38" t="s">
        <v>12</v>
      </c>
      <c r="E174" s="29" t="s">
        <v>232</v>
      </c>
      <c r="F174" s="52"/>
      <c r="G174" s="268">
        <f>G175</f>
        <v>536.20000000000005</v>
      </c>
      <c r="H174" s="268">
        <f>H175</f>
        <v>536.20000000000005</v>
      </c>
      <c r="I174" s="268">
        <f>I175</f>
        <v>536.20000000000005</v>
      </c>
    </row>
    <row r="175" spans="1:13" ht="25.5" x14ac:dyDescent="0.2">
      <c r="A175" s="197" t="s">
        <v>54</v>
      </c>
      <c r="B175" s="19" t="s">
        <v>533</v>
      </c>
      <c r="C175" s="37" t="s">
        <v>10</v>
      </c>
      <c r="D175" s="38" t="s">
        <v>12</v>
      </c>
      <c r="E175" s="29" t="s">
        <v>232</v>
      </c>
      <c r="F175" s="52" t="s">
        <v>55</v>
      </c>
      <c r="G175" s="268">
        <v>536.20000000000005</v>
      </c>
      <c r="H175" s="268">
        <v>536.20000000000005</v>
      </c>
      <c r="I175" s="268">
        <v>536.20000000000005</v>
      </c>
    </row>
    <row r="176" spans="1:13" ht="51" x14ac:dyDescent="0.2">
      <c r="A176" s="22" t="s">
        <v>60</v>
      </c>
      <c r="B176" s="15" t="s">
        <v>533</v>
      </c>
      <c r="C176" s="15" t="s">
        <v>10</v>
      </c>
      <c r="D176" s="16" t="s">
        <v>15</v>
      </c>
      <c r="E176" s="16"/>
      <c r="F176" s="16"/>
      <c r="G176" s="18">
        <f>G177+G200</f>
        <v>57558</v>
      </c>
      <c r="H176" s="18">
        <f>H177+H200</f>
        <v>57483</v>
      </c>
      <c r="I176" s="18">
        <f>I177+I200</f>
        <v>57401.5</v>
      </c>
      <c r="M176" s="236"/>
    </row>
    <row r="177" spans="1:9" ht="37.5" customHeight="1" x14ac:dyDescent="0.2">
      <c r="A177" s="2" t="s">
        <v>729</v>
      </c>
      <c r="B177" s="19" t="s">
        <v>533</v>
      </c>
      <c r="C177" s="19" t="s">
        <v>10</v>
      </c>
      <c r="D177" s="17" t="s">
        <v>15</v>
      </c>
      <c r="E177" s="17" t="s">
        <v>225</v>
      </c>
      <c r="F177" s="17"/>
      <c r="G177" s="268">
        <f>G178</f>
        <v>57549.4</v>
      </c>
      <c r="H177" s="268">
        <f>H178</f>
        <v>57470.8</v>
      </c>
      <c r="I177" s="268">
        <f>I178</f>
        <v>57389.3</v>
      </c>
    </row>
    <row r="178" spans="1:9" ht="30" customHeight="1" x14ac:dyDescent="0.2">
      <c r="A178" s="2" t="s">
        <v>574</v>
      </c>
      <c r="B178" s="19" t="s">
        <v>533</v>
      </c>
      <c r="C178" s="19" t="s">
        <v>10</v>
      </c>
      <c r="D178" s="17" t="s">
        <v>15</v>
      </c>
      <c r="E178" s="7" t="s">
        <v>226</v>
      </c>
      <c r="F178" s="7"/>
      <c r="G178" s="20">
        <f>G179+G199+G187+G192+G195+G184+G190</f>
        <v>57549.4</v>
      </c>
      <c r="H178" s="20">
        <f>H179+H199+H187+H192+H195+H184+H190</f>
        <v>57470.8</v>
      </c>
      <c r="I178" s="20">
        <f>I179+I199+I187+I192+I195+I184+I190</f>
        <v>57389.3</v>
      </c>
    </row>
    <row r="179" spans="1:9" ht="26.45" customHeight="1" x14ac:dyDescent="0.2">
      <c r="A179" s="2" t="s">
        <v>53</v>
      </c>
      <c r="B179" s="19" t="s">
        <v>533</v>
      </c>
      <c r="C179" s="19" t="s">
        <v>10</v>
      </c>
      <c r="D179" s="17" t="s">
        <v>15</v>
      </c>
      <c r="E179" s="7" t="s">
        <v>227</v>
      </c>
      <c r="F179" s="7"/>
      <c r="G179" s="20">
        <f>G180+G181+G183+G182</f>
        <v>41078.400000000001</v>
      </c>
      <c r="H179" s="20">
        <f>H180+H181+H183</f>
        <v>40999.199999999997</v>
      </c>
      <c r="I179" s="20">
        <f>I180+I181+I183</f>
        <v>40918.400000000001</v>
      </c>
    </row>
    <row r="180" spans="1:9" ht="27" customHeight="1" x14ac:dyDescent="0.2">
      <c r="A180" s="2" t="s">
        <v>54</v>
      </c>
      <c r="B180" s="19" t="s">
        <v>533</v>
      </c>
      <c r="C180" s="19" t="s">
        <v>10</v>
      </c>
      <c r="D180" s="17" t="s">
        <v>15</v>
      </c>
      <c r="E180" s="7" t="s">
        <v>227</v>
      </c>
      <c r="F180" s="7" t="s">
        <v>55</v>
      </c>
      <c r="G180" s="20">
        <v>27536.2</v>
      </c>
      <c r="H180" s="20">
        <v>27456.799999999999</v>
      </c>
      <c r="I180" s="20">
        <v>27376</v>
      </c>
    </row>
    <row r="181" spans="1:9" ht="24" customHeight="1" x14ac:dyDescent="0.2">
      <c r="A181" s="2" t="s">
        <v>181</v>
      </c>
      <c r="B181" s="19" t="s">
        <v>533</v>
      </c>
      <c r="C181" s="19" t="s">
        <v>10</v>
      </c>
      <c r="D181" s="17" t="s">
        <v>15</v>
      </c>
      <c r="E181" s="7" t="s">
        <v>227</v>
      </c>
      <c r="F181" s="7" t="s">
        <v>57</v>
      </c>
      <c r="G181" s="20">
        <v>13200.4</v>
      </c>
      <c r="H181" s="20">
        <v>13200.4</v>
      </c>
      <c r="I181" s="20">
        <v>13200.4</v>
      </c>
    </row>
    <row r="182" spans="1:9" ht="24" customHeight="1" x14ac:dyDescent="0.2">
      <c r="A182" s="197" t="s">
        <v>484</v>
      </c>
      <c r="B182" s="19" t="s">
        <v>533</v>
      </c>
      <c r="C182" s="37" t="s">
        <v>10</v>
      </c>
      <c r="D182" s="38" t="s">
        <v>15</v>
      </c>
      <c r="E182" s="29" t="s">
        <v>227</v>
      </c>
      <c r="F182" s="52" t="s">
        <v>483</v>
      </c>
      <c r="G182" s="20">
        <v>10</v>
      </c>
      <c r="H182" s="20">
        <v>0</v>
      </c>
      <c r="I182" s="20">
        <v>0</v>
      </c>
    </row>
    <row r="183" spans="1:9" ht="24" customHeight="1" x14ac:dyDescent="0.2">
      <c r="A183" s="2" t="s">
        <v>58</v>
      </c>
      <c r="B183" s="19" t="s">
        <v>533</v>
      </c>
      <c r="C183" s="19" t="s">
        <v>10</v>
      </c>
      <c r="D183" s="17" t="s">
        <v>15</v>
      </c>
      <c r="E183" s="7" t="s">
        <v>227</v>
      </c>
      <c r="F183" s="7" t="s">
        <v>59</v>
      </c>
      <c r="G183" s="20">
        <v>331.8</v>
      </c>
      <c r="H183" s="20">
        <v>342</v>
      </c>
      <c r="I183" s="20">
        <v>342</v>
      </c>
    </row>
    <row r="184" spans="1:9" ht="88.9" customHeight="1" x14ac:dyDescent="0.2">
      <c r="A184" s="154" t="s">
        <v>61</v>
      </c>
      <c r="B184" s="19" t="s">
        <v>533</v>
      </c>
      <c r="C184" s="19" t="s">
        <v>10</v>
      </c>
      <c r="D184" s="17" t="s">
        <v>15</v>
      </c>
      <c r="E184" s="29" t="s">
        <v>228</v>
      </c>
      <c r="F184" s="52"/>
      <c r="G184" s="20">
        <f>G186+G185</f>
        <v>376.8</v>
      </c>
      <c r="H184" s="20">
        <f>H186+H185</f>
        <v>377.3</v>
      </c>
      <c r="I184" s="20">
        <f>I186+I185</f>
        <v>377.9</v>
      </c>
    </row>
    <row r="185" spans="1:9" ht="36.6" customHeight="1" x14ac:dyDescent="0.2">
      <c r="A185" s="2" t="s">
        <v>54</v>
      </c>
      <c r="B185" s="19" t="s">
        <v>533</v>
      </c>
      <c r="C185" s="19" t="s">
        <v>10</v>
      </c>
      <c r="D185" s="17" t="s">
        <v>15</v>
      </c>
      <c r="E185" s="56" t="s">
        <v>228</v>
      </c>
      <c r="F185" s="57" t="s">
        <v>55</v>
      </c>
      <c r="G185" s="20">
        <v>182.8</v>
      </c>
      <c r="H185" s="20">
        <v>182.8</v>
      </c>
      <c r="I185" s="20">
        <v>182.8</v>
      </c>
    </row>
    <row r="186" spans="1:9" ht="34.5" customHeight="1" x14ac:dyDescent="0.2">
      <c r="A186" s="49" t="s">
        <v>181</v>
      </c>
      <c r="B186" s="19" t="s">
        <v>533</v>
      </c>
      <c r="C186" s="19" t="s">
        <v>10</v>
      </c>
      <c r="D186" s="17" t="s">
        <v>15</v>
      </c>
      <c r="E186" s="56" t="s">
        <v>228</v>
      </c>
      <c r="F186" s="57" t="s">
        <v>57</v>
      </c>
      <c r="G186" s="20">
        <v>194</v>
      </c>
      <c r="H186" s="20">
        <v>194.5</v>
      </c>
      <c r="I186" s="20">
        <v>195.1</v>
      </c>
    </row>
    <row r="187" spans="1:9" ht="105.75" customHeight="1" x14ac:dyDescent="0.2">
      <c r="A187" s="2" t="s">
        <v>191</v>
      </c>
      <c r="B187" s="19" t="s">
        <v>533</v>
      </c>
      <c r="C187" s="19" t="s">
        <v>10</v>
      </c>
      <c r="D187" s="17" t="s">
        <v>15</v>
      </c>
      <c r="E187" s="7" t="s">
        <v>229</v>
      </c>
      <c r="F187" s="7"/>
      <c r="G187" s="20">
        <f>G188+G189</f>
        <v>893.7</v>
      </c>
      <c r="H187" s="20">
        <f>H188+H189</f>
        <v>893.7</v>
      </c>
      <c r="I187" s="20">
        <f>I188+I189</f>
        <v>893.7</v>
      </c>
    </row>
    <row r="188" spans="1:9" ht="36" customHeight="1" x14ac:dyDescent="0.2">
      <c r="A188" s="2" t="s">
        <v>54</v>
      </c>
      <c r="B188" s="19" t="s">
        <v>533</v>
      </c>
      <c r="C188" s="19" t="s">
        <v>10</v>
      </c>
      <c r="D188" s="17" t="s">
        <v>15</v>
      </c>
      <c r="E188" s="7" t="s">
        <v>229</v>
      </c>
      <c r="F188" s="7" t="s">
        <v>55</v>
      </c>
      <c r="G188" s="20">
        <v>630</v>
      </c>
      <c r="H188" s="20">
        <v>630</v>
      </c>
      <c r="I188" s="20">
        <v>630</v>
      </c>
    </row>
    <row r="189" spans="1:9" ht="25.5" customHeight="1" x14ac:dyDescent="0.2">
      <c r="A189" s="2" t="s">
        <v>181</v>
      </c>
      <c r="B189" s="19" t="s">
        <v>533</v>
      </c>
      <c r="C189" s="19" t="s">
        <v>10</v>
      </c>
      <c r="D189" s="17" t="s">
        <v>15</v>
      </c>
      <c r="E189" s="7" t="s">
        <v>229</v>
      </c>
      <c r="F189" s="7" t="s">
        <v>57</v>
      </c>
      <c r="G189" s="20">
        <v>263.7</v>
      </c>
      <c r="H189" s="20">
        <v>263.7</v>
      </c>
      <c r="I189" s="20">
        <v>263.7</v>
      </c>
    </row>
    <row r="190" spans="1:9" ht="87" customHeight="1" x14ac:dyDescent="0.2">
      <c r="A190" s="2" t="s">
        <v>753</v>
      </c>
      <c r="B190" s="19" t="s">
        <v>533</v>
      </c>
      <c r="C190" s="19" t="s">
        <v>10</v>
      </c>
      <c r="D190" s="17" t="s">
        <v>15</v>
      </c>
      <c r="E190" s="7" t="s">
        <v>678</v>
      </c>
      <c r="F190" s="7"/>
      <c r="G190" s="20">
        <f>G191</f>
        <v>22.8</v>
      </c>
      <c r="H190" s="20">
        <f>H191</f>
        <v>22.8</v>
      </c>
      <c r="I190" s="20">
        <f>I191</f>
        <v>22.8</v>
      </c>
    </row>
    <row r="191" spans="1:9" ht="30.6" customHeight="1" x14ac:dyDescent="0.2">
      <c r="A191" s="2" t="s">
        <v>181</v>
      </c>
      <c r="B191" s="19" t="s">
        <v>533</v>
      </c>
      <c r="C191" s="19" t="s">
        <v>10</v>
      </c>
      <c r="D191" s="17" t="s">
        <v>15</v>
      </c>
      <c r="E191" s="7" t="s">
        <v>678</v>
      </c>
      <c r="F191" s="7" t="s">
        <v>57</v>
      </c>
      <c r="G191" s="20">
        <v>22.8</v>
      </c>
      <c r="H191" s="20">
        <v>22.8</v>
      </c>
      <c r="I191" s="20">
        <v>22.8</v>
      </c>
    </row>
    <row r="192" spans="1:9" ht="90.6" customHeight="1" x14ac:dyDescent="0.2">
      <c r="A192" s="2" t="s">
        <v>192</v>
      </c>
      <c r="B192" s="19" t="s">
        <v>533</v>
      </c>
      <c r="C192" s="19" t="s">
        <v>10</v>
      </c>
      <c r="D192" s="17" t="s">
        <v>15</v>
      </c>
      <c r="E192" s="7" t="s">
        <v>230</v>
      </c>
      <c r="F192" s="7"/>
      <c r="G192" s="20">
        <f>G193+G194</f>
        <v>289</v>
      </c>
      <c r="H192" s="20">
        <f>H193+H194</f>
        <v>289.10000000000002</v>
      </c>
      <c r="I192" s="20">
        <f>I193+I194</f>
        <v>287.8</v>
      </c>
    </row>
    <row r="193" spans="1:9" ht="36.75" customHeight="1" x14ac:dyDescent="0.2">
      <c r="A193" s="2" t="s">
        <v>54</v>
      </c>
      <c r="B193" s="19" t="s">
        <v>533</v>
      </c>
      <c r="C193" s="19" t="s">
        <v>10</v>
      </c>
      <c r="D193" s="17" t="s">
        <v>15</v>
      </c>
      <c r="E193" s="7" t="s">
        <v>230</v>
      </c>
      <c r="F193" s="7" t="s">
        <v>55</v>
      </c>
      <c r="G193" s="20">
        <v>244.5</v>
      </c>
      <c r="H193" s="20">
        <v>169.3</v>
      </c>
      <c r="I193" s="20">
        <v>169.3</v>
      </c>
    </row>
    <row r="194" spans="1:9" ht="24.6" customHeight="1" x14ac:dyDescent="0.2">
      <c r="A194" s="2" t="s">
        <v>181</v>
      </c>
      <c r="B194" s="19" t="s">
        <v>533</v>
      </c>
      <c r="C194" s="19" t="s">
        <v>10</v>
      </c>
      <c r="D194" s="17" t="s">
        <v>15</v>
      </c>
      <c r="E194" s="7" t="s">
        <v>230</v>
      </c>
      <c r="F194" s="7" t="s">
        <v>57</v>
      </c>
      <c r="G194" s="20">
        <v>44.5</v>
      </c>
      <c r="H194" s="20">
        <v>119.8</v>
      </c>
      <c r="I194" s="20">
        <v>118.5</v>
      </c>
    </row>
    <row r="195" spans="1:9" ht="151.15" customHeight="1" x14ac:dyDescent="0.2">
      <c r="A195" s="2" t="s">
        <v>193</v>
      </c>
      <c r="B195" s="19" t="s">
        <v>533</v>
      </c>
      <c r="C195" s="19" t="s">
        <v>10</v>
      </c>
      <c r="D195" s="17" t="s">
        <v>15</v>
      </c>
      <c r="E195" s="7" t="s">
        <v>231</v>
      </c>
      <c r="F195" s="7"/>
      <c r="G195" s="20">
        <f>G196+G197</f>
        <v>497.4</v>
      </c>
      <c r="H195" s="20">
        <f>H196+H197</f>
        <v>497.4</v>
      </c>
      <c r="I195" s="20">
        <f>I196+I197</f>
        <v>497.4</v>
      </c>
    </row>
    <row r="196" spans="1:9" ht="27.6" customHeight="1" x14ac:dyDescent="0.2">
      <c r="A196" s="2" t="s">
        <v>54</v>
      </c>
      <c r="B196" s="19" t="s">
        <v>533</v>
      </c>
      <c r="C196" s="19" t="s">
        <v>10</v>
      </c>
      <c r="D196" s="17" t="s">
        <v>15</v>
      </c>
      <c r="E196" s="7" t="s">
        <v>231</v>
      </c>
      <c r="F196" s="7" t="s">
        <v>55</v>
      </c>
      <c r="G196" s="20">
        <v>437.5</v>
      </c>
      <c r="H196" s="20">
        <v>437.5</v>
      </c>
      <c r="I196" s="20">
        <v>437.5</v>
      </c>
    </row>
    <row r="197" spans="1:9" ht="25.5" customHeight="1" x14ac:dyDescent="0.2">
      <c r="A197" s="2" t="s">
        <v>181</v>
      </c>
      <c r="B197" s="19" t="s">
        <v>533</v>
      </c>
      <c r="C197" s="19" t="s">
        <v>10</v>
      </c>
      <c r="D197" s="17" t="s">
        <v>15</v>
      </c>
      <c r="E197" s="7" t="s">
        <v>231</v>
      </c>
      <c r="F197" s="7" t="s">
        <v>57</v>
      </c>
      <c r="G197" s="20">
        <v>59.9</v>
      </c>
      <c r="H197" s="20">
        <v>59.9</v>
      </c>
      <c r="I197" s="20">
        <v>59.9</v>
      </c>
    </row>
    <row r="198" spans="1:9" ht="25.5" customHeight="1" x14ac:dyDescent="0.2">
      <c r="A198" s="2" t="s">
        <v>180</v>
      </c>
      <c r="B198" s="19" t="s">
        <v>533</v>
      </c>
      <c r="C198" s="19" t="s">
        <v>10</v>
      </c>
      <c r="D198" s="17" t="s">
        <v>15</v>
      </c>
      <c r="E198" s="7" t="s">
        <v>232</v>
      </c>
      <c r="F198" s="7"/>
      <c r="G198" s="20">
        <f>G199</f>
        <v>14391.3</v>
      </c>
      <c r="H198" s="20">
        <f>H199</f>
        <v>14391.3</v>
      </c>
      <c r="I198" s="20">
        <f>I199</f>
        <v>14391.3</v>
      </c>
    </row>
    <row r="199" spans="1:9" ht="34.5" customHeight="1" x14ac:dyDescent="0.2">
      <c r="A199" s="2" t="s">
        <v>54</v>
      </c>
      <c r="B199" s="19" t="s">
        <v>533</v>
      </c>
      <c r="C199" s="19" t="s">
        <v>10</v>
      </c>
      <c r="D199" s="17" t="s">
        <v>15</v>
      </c>
      <c r="E199" s="7" t="s">
        <v>232</v>
      </c>
      <c r="F199" s="7" t="s">
        <v>55</v>
      </c>
      <c r="G199" s="20">
        <v>14391.3</v>
      </c>
      <c r="H199" s="20">
        <v>14391.3</v>
      </c>
      <c r="I199" s="20">
        <v>14391.3</v>
      </c>
    </row>
    <row r="200" spans="1:9" ht="34.5" customHeight="1" x14ac:dyDescent="0.2">
      <c r="A200" s="196" t="s">
        <v>51</v>
      </c>
      <c r="B200" s="19" t="s">
        <v>533</v>
      </c>
      <c r="C200" s="63" t="s">
        <v>10</v>
      </c>
      <c r="D200" s="106" t="s">
        <v>15</v>
      </c>
      <c r="E200" s="28" t="s">
        <v>122</v>
      </c>
      <c r="F200" s="7"/>
      <c r="G200" s="20">
        <f>G201</f>
        <v>8.6</v>
      </c>
      <c r="H200" s="20">
        <f t="shared" ref="H200:I202" si="22">H201</f>
        <v>12.2</v>
      </c>
      <c r="I200" s="20">
        <f t="shared" si="22"/>
        <v>12.2</v>
      </c>
    </row>
    <row r="201" spans="1:9" ht="69" customHeight="1" x14ac:dyDescent="0.2">
      <c r="A201" s="2" t="s">
        <v>188</v>
      </c>
      <c r="B201" s="19" t="s">
        <v>533</v>
      </c>
      <c r="C201" s="19" t="s">
        <v>10</v>
      </c>
      <c r="D201" s="17" t="s">
        <v>15</v>
      </c>
      <c r="E201" s="7" t="s">
        <v>415</v>
      </c>
      <c r="F201" s="156"/>
      <c r="G201" s="20">
        <f>G202</f>
        <v>8.6</v>
      </c>
      <c r="H201" s="20">
        <f t="shared" si="22"/>
        <v>12.2</v>
      </c>
      <c r="I201" s="20">
        <f t="shared" si="22"/>
        <v>12.2</v>
      </c>
    </row>
    <row r="202" spans="1:9" ht="101.45" customHeight="1" x14ac:dyDescent="0.2">
      <c r="A202" s="2" t="s">
        <v>190</v>
      </c>
      <c r="B202" s="19" t="s">
        <v>533</v>
      </c>
      <c r="C202" s="19" t="s">
        <v>10</v>
      </c>
      <c r="D202" s="17" t="s">
        <v>15</v>
      </c>
      <c r="E202" s="7" t="s">
        <v>416</v>
      </c>
      <c r="F202" s="7"/>
      <c r="G202" s="20">
        <f>G203</f>
        <v>8.6</v>
      </c>
      <c r="H202" s="20">
        <f t="shared" si="22"/>
        <v>12.2</v>
      </c>
      <c r="I202" s="20">
        <f t="shared" si="22"/>
        <v>12.2</v>
      </c>
    </row>
    <row r="203" spans="1:9" ht="34.5" customHeight="1" x14ac:dyDescent="0.2">
      <c r="A203" s="2" t="s">
        <v>181</v>
      </c>
      <c r="B203" s="19" t="s">
        <v>533</v>
      </c>
      <c r="C203" s="19" t="s">
        <v>10</v>
      </c>
      <c r="D203" s="17" t="s">
        <v>15</v>
      </c>
      <c r="E203" s="7" t="s">
        <v>416</v>
      </c>
      <c r="F203" s="7" t="s">
        <v>57</v>
      </c>
      <c r="G203" s="20">
        <v>8.6</v>
      </c>
      <c r="H203" s="20">
        <v>12.2</v>
      </c>
      <c r="I203" s="20">
        <v>12.2</v>
      </c>
    </row>
    <row r="204" spans="1:9" ht="16.899999999999999" customHeight="1" x14ac:dyDescent="0.2">
      <c r="A204" s="22" t="s">
        <v>146</v>
      </c>
      <c r="B204" s="15" t="s">
        <v>533</v>
      </c>
      <c r="C204" s="15" t="s">
        <v>10</v>
      </c>
      <c r="D204" s="16" t="s">
        <v>28</v>
      </c>
      <c r="E204" s="16"/>
      <c r="F204" s="16"/>
      <c r="G204" s="23">
        <f t="shared" ref="G204:I206" si="23">G205</f>
        <v>1.8</v>
      </c>
      <c r="H204" s="23">
        <f t="shared" si="23"/>
        <v>1.8</v>
      </c>
      <c r="I204" s="23">
        <f t="shared" si="23"/>
        <v>12.2</v>
      </c>
    </row>
    <row r="205" spans="1:9" ht="33" customHeight="1" x14ac:dyDescent="0.2">
      <c r="A205" s="2" t="s">
        <v>147</v>
      </c>
      <c r="B205" s="19" t="s">
        <v>533</v>
      </c>
      <c r="C205" s="19" t="s">
        <v>10</v>
      </c>
      <c r="D205" s="17" t="s">
        <v>28</v>
      </c>
      <c r="E205" s="7" t="s">
        <v>148</v>
      </c>
      <c r="F205" s="7"/>
      <c r="G205" s="20">
        <f t="shared" si="23"/>
        <v>1.8</v>
      </c>
      <c r="H205" s="20">
        <f t="shared" si="23"/>
        <v>1.8</v>
      </c>
      <c r="I205" s="20">
        <f t="shared" si="23"/>
        <v>12.2</v>
      </c>
    </row>
    <row r="206" spans="1:9" ht="44.45" customHeight="1" x14ac:dyDescent="0.2">
      <c r="A206" s="2" t="s">
        <v>196</v>
      </c>
      <c r="B206" s="19" t="s">
        <v>533</v>
      </c>
      <c r="C206" s="19" t="s">
        <v>10</v>
      </c>
      <c r="D206" s="17" t="s">
        <v>28</v>
      </c>
      <c r="E206" s="7" t="s">
        <v>149</v>
      </c>
      <c r="F206" s="7"/>
      <c r="G206" s="20">
        <f t="shared" si="23"/>
        <v>1.8</v>
      </c>
      <c r="H206" s="20">
        <f t="shared" si="23"/>
        <v>1.8</v>
      </c>
      <c r="I206" s="20">
        <f t="shared" si="23"/>
        <v>12.2</v>
      </c>
    </row>
    <row r="207" spans="1:9" ht="32.25" customHeight="1" x14ac:dyDescent="0.2">
      <c r="A207" s="2" t="s">
        <v>181</v>
      </c>
      <c r="B207" s="19" t="s">
        <v>533</v>
      </c>
      <c r="C207" s="19" t="s">
        <v>10</v>
      </c>
      <c r="D207" s="17" t="s">
        <v>28</v>
      </c>
      <c r="E207" s="7" t="s">
        <v>149</v>
      </c>
      <c r="F207" s="7" t="s">
        <v>57</v>
      </c>
      <c r="G207" s="20">
        <v>1.8</v>
      </c>
      <c r="H207" s="20">
        <v>1.8</v>
      </c>
      <c r="I207" s="20">
        <v>12.2</v>
      </c>
    </row>
    <row r="208" spans="1:9" ht="19.5" customHeight="1" x14ac:dyDescent="0.2">
      <c r="A208" s="22" t="s">
        <v>18</v>
      </c>
      <c r="B208" s="15" t="s">
        <v>533</v>
      </c>
      <c r="C208" s="15" t="s">
        <v>10</v>
      </c>
      <c r="D208" s="16" t="s">
        <v>19</v>
      </c>
      <c r="E208" s="16"/>
      <c r="F208" s="16"/>
      <c r="G208" s="23">
        <f t="shared" ref="G208:I210" si="24">G209</f>
        <v>2957.9</v>
      </c>
      <c r="H208" s="23">
        <f t="shared" si="24"/>
        <v>3000</v>
      </c>
      <c r="I208" s="23">
        <f t="shared" si="24"/>
        <v>3000</v>
      </c>
    </row>
    <row r="209" spans="1:9" ht="13.7" customHeight="1" x14ac:dyDescent="0.2">
      <c r="A209" s="2" t="s">
        <v>18</v>
      </c>
      <c r="B209" s="19" t="s">
        <v>533</v>
      </c>
      <c r="C209" s="19" t="s">
        <v>10</v>
      </c>
      <c r="D209" s="17" t="s">
        <v>19</v>
      </c>
      <c r="E209" s="7" t="s">
        <v>123</v>
      </c>
      <c r="F209" s="16"/>
      <c r="G209" s="24">
        <f t="shared" si="24"/>
        <v>2957.9</v>
      </c>
      <c r="H209" s="24">
        <f t="shared" si="24"/>
        <v>3000</v>
      </c>
      <c r="I209" s="24">
        <f t="shared" si="24"/>
        <v>3000</v>
      </c>
    </row>
    <row r="210" spans="1:9" ht="15.75" customHeight="1" x14ac:dyDescent="0.2">
      <c r="A210" s="2" t="s">
        <v>63</v>
      </c>
      <c r="B210" s="19" t="s">
        <v>533</v>
      </c>
      <c r="C210" s="19" t="s">
        <v>10</v>
      </c>
      <c r="D210" s="17" t="s">
        <v>19</v>
      </c>
      <c r="E210" s="7" t="s">
        <v>124</v>
      </c>
      <c r="F210" s="17"/>
      <c r="G210" s="24">
        <f t="shared" si="24"/>
        <v>2957.9</v>
      </c>
      <c r="H210" s="24">
        <f t="shared" si="24"/>
        <v>3000</v>
      </c>
      <c r="I210" s="24">
        <f t="shared" si="24"/>
        <v>3000</v>
      </c>
    </row>
    <row r="211" spans="1:9" ht="16.5" customHeight="1" x14ac:dyDescent="0.2">
      <c r="A211" s="2" t="s">
        <v>64</v>
      </c>
      <c r="B211" s="19" t="s">
        <v>533</v>
      </c>
      <c r="C211" s="19" t="s">
        <v>10</v>
      </c>
      <c r="D211" s="17" t="s">
        <v>19</v>
      </c>
      <c r="E211" s="7" t="s">
        <v>124</v>
      </c>
      <c r="F211" s="17" t="s">
        <v>65</v>
      </c>
      <c r="G211" s="24">
        <v>2957.9</v>
      </c>
      <c r="H211" s="24">
        <v>3000</v>
      </c>
      <c r="I211" s="24">
        <v>3000</v>
      </c>
    </row>
    <row r="212" spans="1:9" ht="16.5" customHeight="1" x14ac:dyDescent="0.2">
      <c r="A212" s="22" t="s">
        <v>20</v>
      </c>
      <c r="B212" s="15" t="s">
        <v>533</v>
      </c>
      <c r="C212" s="15" t="s">
        <v>10</v>
      </c>
      <c r="D212" s="16" t="s">
        <v>21</v>
      </c>
      <c r="E212" s="17"/>
      <c r="F212" s="17"/>
      <c r="G212" s="23">
        <f>G213+G222+G241+G253+G217+G250</f>
        <v>22760.1</v>
      </c>
      <c r="H212" s="23">
        <f>H213+H222+H241+H253</f>
        <v>21191.4</v>
      </c>
      <c r="I212" s="23">
        <f>I213+I222+I241+I253</f>
        <v>21191.4</v>
      </c>
    </row>
    <row r="213" spans="1:9" ht="49.5" customHeight="1" x14ac:dyDescent="0.2">
      <c r="A213" s="2" t="s">
        <v>731</v>
      </c>
      <c r="B213" s="19" t="s">
        <v>533</v>
      </c>
      <c r="C213" s="34" t="s">
        <v>10</v>
      </c>
      <c r="D213" s="7" t="s">
        <v>21</v>
      </c>
      <c r="E213" s="7" t="s">
        <v>237</v>
      </c>
      <c r="F213" s="7"/>
      <c r="G213" s="24">
        <f>G214</f>
        <v>35</v>
      </c>
      <c r="H213" s="24">
        <f>H214</f>
        <v>35</v>
      </c>
      <c r="I213" s="24">
        <f>I214</f>
        <v>35</v>
      </c>
    </row>
    <row r="214" spans="1:9" ht="33" customHeight="1" x14ac:dyDescent="0.2">
      <c r="A214" s="2" t="s">
        <v>388</v>
      </c>
      <c r="B214" s="19" t="s">
        <v>533</v>
      </c>
      <c r="C214" s="34" t="s">
        <v>10</v>
      </c>
      <c r="D214" s="7" t="s">
        <v>21</v>
      </c>
      <c r="E214" s="7" t="s">
        <v>238</v>
      </c>
      <c r="F214" s="7"/>
      <c r="G214" s="24">
        <f t="shared" ref="G214:I215" si="25">G215</f>
        <v>35</v>
      </c>
      <c r="H214" s="24">
        <f t="shared" si="25"/>
        <v>35</v>
      </c>
      <c r="I214" s="24">
        <f t="shared" si="25"/>
        <v>35</v>
      </c>
    </row>
    <row r="215" spans="1:9" ht="28.9" customHeight="1" x14ac:dyDescent="0.2">
      <c r="A215" s="2" t="s">
        <v>66</v>
      </c>
      <c r="B215" s="19" t="s">
        <v>533</v>
      </c>
      <c r="C215" s="19" t="s">
        <v>10</v>
      </c>
      <c r="D215" s="17" t="s">
        <v>21</v>
      </c>
      <c r="E215" s="7" t="s">
        <v>239</v>
      </c>
      <c r="F215" s="7"/>
      <c r="G215" s="24">
        <f t="shared" si="25"/>
        <v>35</v>
      </c>
      <c r="H215" s="24">
        <f t="shared" si="25"/>
        <v>35</v>
      </c>
      <c r="I215" s="24">
        <f t="shared" si="25"/>
        <v>35</v>
      </c>
    </row>
    <row r="216" spans="1:9" ht="31.9" customHeight="1" x14ac:dyDescent="0.2">
      <c r="A216" s="2" t="s">
        <v>181</v>
      </c>
      <c r="B216" s="19" t="s">
        <v>533</v>
      </c>
      <c r="C216" s="19" t="s">
        <v>10</v>
      </c>
      <c r="D216" s="17" t="s">
        <v>21</v>
      </c>
      <c r="E216" s="7" t="s">
        <v>239</v>
      </c>
      <c r="F216" s="7" t="s">
        <v>57</v>
      </c>
      <c r="G216" s="24">
        <v>35</v>
      </c>
      <c r="H216" s="24">
        <v>35</v>
      </c>
      <c r="I216" s="24">
        <v>35</v>
      </c>
    </row>
    <row r="217" spans="1:9" ht="54.6" customHeight="1" x14ac:dyDescent="0.2">
      <c r="A217" s="197" t="s">
        <v>733</v>
      </c>
      <c r="B217" s="19" t="s">
        <v>533</v>
      </c>
      <c r="C217" s="37" t="s">
        <v>10</v>
      </c>
      <c r="D217" s="38" t="s">
        <v>21</v>
      </c>
      <c r="E217" s="29" t="s">
        <v>245</v>
      </c>
      <c r="F217" s="52"/>
      <c r="G217" s="24">
        <f>G218</f>
        <v>440</v>
      </c>
      <c r="H217" s="24">
        <f t="shared" ref="H217:I220" si="26">H218</f>
        <v>0</v>
      </c>
      <c r="I217" s="24">
        <f t="shared" si="26"/>
        <v>0</v>
      </c>
    </row>
    <row r="218" spans="1:9" ht="31.9" customHeight="1" x14ac:dyDescent="0.2">
      <c r="A218" s="197" t="s">
        <v>67</v>
      </c>
      <c r="B218" s="19" t="s">
        <v>533</v>
      </c>
      <c r="C218" s="37" t="s">
        <v>10</v>
      </c>
      <c r="D218" s="38" t="s">
        <v>21</v>
      </c>
      <c r="E218" s="29" t="s">
        <v>246</v>
      </c>
      <c r="F218" s="52"/>
      <c r="G218" s="24">
        <f>G219</f>
        <v>440</v>
      </c>
      <c r="H218" s="24">
        <f t="shared" si="26"/>
        <v>0</v>
      </c>
      <c r="I218" s="24">
        <f t="shared" si="26"/>
        <v>0</v>
      </c>
    </row>
    <row r="219" spans="1:9" ht="31.9" customHeight="1" x14ac:dyDescent="0.2">
      <c r="A219" s="197" t="s">
        <v>2</v>
      </c>
      <c r="B219" s="19" t="s">
        <v>533</v>
      </c>
      <c r="C219" s="37" t="s">
        <v>10</v>
      </c>
      <c r="D219" s="38" t="s">
        <v>21</v>
      </c>
      <c r="E219" s="29" t="s">
        <v>251</v>
      </c>
      <c r="F219" s="52"/>
      <c r="G219" s="24">
        <f>G220</f>
        <v>440</v>
      </c>
      <c r="H219" s="24">
        <f t="shared" si="26"/>
        <v>0</v>
      </c>
      <c r="I219" s="24">
        <f t="shared" si="26"/>
        <v>0</v>
      </c>
    </row>
    <row r="220" spans="1:9" ht="42" customHeight="1" x14ac:dyDescent="0.2">
      <c r="A220" s="197" t="s">
        <v>782</v>
      </c>
      <c r="B220" s="19" t="s">
        <v>533</v>
      </c>
      <c r="C220" s="37" t="s">
        <v>10</v>
      </c>
      <c r="D220" s="38" t="s">
        <v>21</v>
      </c>
      <c r="E220" s="29" t="s">
        <v>781</v>
      </c>
      <c r="F220" s="52"/>
      <c r="G220" s="24">
        <f>G221</f>
        <v>440</v>
      </c>
      <c r="H220" s="24">
        <f t="shared" si="26"/>
        <v>0</v>
      </c>
      <c r="I220" s="24">
        <f t="shared" si="26"/>
        <v>0</v>
      </c>
    </row>
    <row r="221" spans="1:9" ht="31.9" customHeight="1" x14ac:dyDescent="0.2">
      <c r="A221" s="197" t="s">
        <v>181</v>
      </c>
      <c r="B221" s="19" t="s">
        <v>533</v>
      </c>
      <c r="C221" s="37" t="s">
        <v>10</v>
      </c>
      <c r="D221" s="38" t="s">
        <v>21</v>
      </c>
      <c r="E221" s="29" t="s">
        <v>781</v>
      </c>
      <c r="F221" s="52" t="s">
        <v>57</v>
      </c>
      <c r="G221" s="24">
        <v>440</v>
      </c>
      <c r="H221" s="24">
        <v>0</v>
      </c>
      <c r="I221" s="24">
        <v>0</v>
      </c>
    </row>
    <row r="222" spans="1:9" ht="28.5" customHeight="1" x14ac:dyDescent="0.2">
      <c r="A222" s="2" t="s">
        <v>729</v>
      </c>
      <c r="B222" s="19" t="s">
        <v>533</v>
      </c>
      <c r="C222" s="19" t="s">
        <v>10</v>
      </c>
      <c r="D222" s="17" t="s">
        <v>21</v>
      </c>
      <c r="E222" s="7" t="s">
        <v>225</v>
      </c>
      <c r="F222" s="7"/>
      <c r="G222" s="20">
        <f>G223+G231</f>
        <v>8257.7000000000007</v>
      </c>
      <c r="H222" s="20">
        <f>H223+H231</f>
        <v>7171.1</v>
      </c>
      <c r="I222" s="20">
        <f>I223+I231</f>
        <v>7171.1</v>
      </c>
    </row>
    <row r="223" spans="1:9" ht="28.9" customHeight="1" x14ac:dyDescent="0.2">
      <c r="A223" s="44" t="s">
        <v>108</v>
      </c>
      <c r="B223" s="19" t="s">
        <v>533</v>
      </c>
      <c r="C223" s="34" t="s">
        <v>10</v>
      </c>
      <c r="D223" s="7" t="s">
        <v>21</v>
      </c>
      <c r="E223" s="7" t="s">
        <v>240</v>
      </c>
      <c r="F223" s="7"/>
      <c r="G223" s="20">
        <f>G224+G227</f>
        <v>3012.4</v>
      </c>
      <c r="H223" s="20">
        <f>H224+H227</f>
        <v>3012.4</v>
      </c>
      <c r="I223" s="20">
        <f>I224+I227</f>
        <v>3012.4</v>
      </c>
    </row>
    <row r="224" spans="1:9" ht="27.6" customHeight="1" x14ac:dyDescent="0.2">
      <c r="A224" s="2" t="s">
        <v>72</v>
      </c>
      <c r="B224" s="19" t="s">
        <v>533</v>
      </c>
      <c r="C224" s="181" t="s">
        <v>10</v>
      </c>
      <c r="D224" s="29" t="s">
        <v>21</v>
      </c>
      <c r="E224" s="29" t="s">
        <v>417</v>
      </c>
      <c r="F224" s="52"/>
      <c r="G224" s="20">
        <f>G225+G226</f>
        <v>490</v>
      </c>
      <c r="H224" s="20">
        <f>H225+H226</f>
        <v>490</v>
      </c>
      <c r="I224" s="20">
        <f>I225+I226</f>
        <v>490</v>
      </c>
    </row>
    <row r="225" spans="1:9" ht="27.6" customHeight="1" x14ac:dyDescent="0.2">
      <c r="A225" s="2" t="s">
        <v>73</v>
      </c>
      <c r="B225" s="19" t="s">
        <v>533</v>
      </c>
      <c r="C225" s="181" t="s">
        <v>10</v>
      </c>
      <c r="D225" s="29" t="s">
        <v>21</v>
      </c>
      <c r="E225" s="29" t="s">
        <v>417</v>
      </c>
      <c r="F225" s="7" t="s">
        <v>74</v>
      </c>
      <c r="G225" s="20">
        <v>101.2</v>
      </c>
      <c r="H225" s="20">
        <v>101.2</v>
      </c>
      <c r="I225" s="20">
        <v>101.2</v>
      </c>
    </row>
    <row r="226" spans="1:9" ht="33.6" customHeight="1" x14ac:dyDescent="0.2">
      <c r="A226" s="197" t="s">
        <v>181</v>
      </c>
      <c r="B226" s="19" t="s">
        <v>533</v>
      </c>
      <c r="C226" s="181" t="s">
        <v>10</v>
      </c>
      <c r="D226" s="29" t="s">
        <v>21</v>
      </c>
      <c r="E226" s="29" t="s">
        <v>417</v>
      </c>
      <c r="F226" s="52" t="s">
        <v>57</v>
      </c>
      <c r="G226" s="20">
        <v>388.8</v>
      </c>
      <c r="H226" s="20">
        <v>388.8</v>
      </c>
      <c r="I226" s="20">
        <v>388.8</v>
      </c>
    </row>
    <row r="227" spans="1:9" ht="79.5" customHeight="1" x14ac:dyDescent="0.2">
      <c r="A227" s="44" t="s">
        <v>75</v>
      </c>
      <c r="B227" s="19" t="s">
        <v>533</v>
      </c>
      <c r="C227" s="19" t="s">
        <v>10</v>
      </c>
      <c r="D227" s="17" t="s">
        <v>21</v>
      </c>
      <c r="E227" s="7" t="s">
        <v>241</v>
      </c>
      <c r="F227" s="7"/>
      <c r="G227" s="20">
        <f>G228+G229+G230</f>
        <v>2522.4</v>
      </c>
      <c r="H227" s="20">
        <f>H228+H229+H230</f>
        <v>2522.4</v>
      </c>
      <c r="I227" s="20">
        <f>I228+I229+I230</f>
        <v>2522.4</v>
      </c>
    </row>
    <row r="228" spans="1:9" ht="24" customHeight="1" x14ac:dyDescent="0.2">
      <c r="A228" s="2" t="s">
        <v>73</v>
      </c>
      <c r="B228" s="19" t="s">
        <v>533</v>
      </c>
      <c r="C228" s="19" t="s">
        <v>10</v>
      </c>
      <c r="D228" s="17" t="s">
        <v>21</v>
      </c>
      <c r="E228" s="7" t="s">
        <v>241</v>
      </c>
      <c r="F228" s="7" t="s">
        <v>74</v>
      </c>
      <c r="G228" s="20">
        <v>2519.4</v>
      </c>
      <c r="H228" s="20">
        <v>2519.4</v>
      </c>
      <c r="I228" s="20">
        <v>2519.4</v>
      </c>
    </row>
    <row r="229" spans="1:9" ht="24.75" customHeight="1" x14ac:dyDescent="0.2">
      <c r="A229" s="2" t="s">
        <v>181</v>
      </c>
      <c r="B229" s="19" t="s">
        <v>533</v>
      </c>
      <c r="C229" s="19" t="s">
        <v>10</v>
      </c>
      <c r="D229" s="17" t="s">
        <v>21</v>
      </c>
      <c r="E229" s="7" t="s">
        <v>241</v>
      </c>
      <c r="F229" s="7" t="s">
        <v>57</v>
      </c>
      <c r="G229" s="241">
        <v>0</v>
      </c>
      <c r="H229" s="241">
        <v>0</v>
      </c>
      <c r="I229" s="20">
        <v>0</v>
      </c>
    </row>
    <row r="230" spans="1:9" ht="24.75" customHeight="1" x14ac:dyDescent="0.2">
      <c r="A230" s="2" t="s">
        <v>58</v>
      </c>
      <c r="B230" s="19" t="s">
        <v>533</v>
      </c>
      <c r="C230" s="19" t="s">
        <v>10</v>
      </c>
      <c r="D230" s="17" t="s">
        <v>21</v>
      </c>
      <c r="E230" s="7" t="s">
        <v>241</v>
      </c>
      <c r="F230" s="7" t="s">
        <v>59</v>
      </c>
      <c r="G230" s="20">
        <v>3</v>
      </c>
      <c r="H230" s="20">
        <v>3</v>
      </c>
      <c r="I230" s="20">
        <v>3</v>
      </c>
    </row>
    <row r="231" spans="1:9" ht="32.450000000000003" customHeight="1" x14ac:dyDescent="0.2">
      <c r="A231" s="2" t="s">
        <v>574</v>
      </c>
      <c r="B231" s="19" t="s">
        <v>533</v>
      </c>
      <c r="C231" s="19" t="s">
        <v>10</v>
      </c>
      <c r="D231" s="17" t="s">
        <v>21</v>
      </c>
      <c r="E231" s="7" t="s">
        <v>226</v>
      </c>
      <c r="F231" s="7"/>
      <c r="G231" s="20">
        <f>G235+G239+G232</f>
        <v>5245.3</v>
      </c>
      <c r="H231" s="20">
        <f>H235+H239</f>
        <v>4158.7</v>
      </c>
      <c r="I231" s="20">
        <f>I235+I239</f>
        <v>4158.7</v>
      </c>
    </row>
    <row r="232" spans="1:9" ht="32.450000000000003" customHeight="1" x14ac:dyDescent="0.2">
      <c r="A232" s="2" t="s">
        <v>767</v>
      </c>
      <c r="B232" s="19" t="s">
        <v>533</v>
      </c>
      <c r="C232" s="19" t="s">
        <v>10</v>
      </c>
      <c r="D232" s="17" t="s">
        <v>21</v>
      </c>
      <c r="E232" s="7" t="s">
        <v>766</v>
      </c>
      <c r="F232" s="7"/>
      <c r="G232" s="20">
        <f>G233+G234</f>
        <v>5.6</v>
      </c>
      <c r="H232" s="20">
        <v>0</v>
      </c>
      <c r="I232" s="20">
        <v>0</v>
      </c>
    </row>
    <row r="233" spans="1:9" ht="32.450000000000003" customHeight="1" x14ac:dyDescent="0.2">
      <c r="A233" s="135" t="s">
        <v>181</v>
      </c>
      <c r="B233" s="19" t="s">
        <v>533</v>
      </c>
      <c r="C233" s="19" t="s">
        <v>10</v>
      </c>
      <c r="D233" s="17" t="s">
        <v>21</v>
      </c>
      <c r="E233" s="7" t="s">
        <v>766</v>
      </c>
      <c r="F233" s="7" t="s">
        <v>57</v>
      </c>
      <c r="G233" s="20">
        <v>2.2000000000000002</v>
      </c>
      <c r="H233" s="20">
        <v>0</v>
      </c>
      <c r="I233" s="20">
        <v>0</v>
      </c>
    </row>
    <row r="234" spans="1:9" ht="22.15" customHeight="1" x14ac:dyDescent="0.2">
      <c r="A234" s="2" t="s">
        <v>484</v>
      </c>
      <c r="B234" s="19" t="s">
        <v>533</v>
      </c>
      <c r="C234" s="19" t="s">
        <v>10</v>
      </c>
      <c r="D234" s="17" t="s">
        <v>21</v>
      </c>
      <c r="E234" s="7" t="s">
        <v>766</v>
      </c>
      <c r="F234" s="7" t="s">
        <v>483</v>
      </c>
      <c r="G234" s="20">
        <v>3.4</v>
      </c>
      <c r="H234" s="20">
        <v>0</v>
      </c>
      <c r="I234" s="20">
        <v>0</v>
      </c>
    </row>
    <row r="235" spans="1:9" ht="31.9" customHeight="1" x14ac:dyDescent="0.2">
      <c r="A235" s="2" t="s">
        <v>72</v>
      </c>
      <c r="B235" s="19" t="s">
        <v>533</v>
      </c>
      <c r="C235" s="19" t="s">
        <v>390</v>
      </c>
      <c r="D235" s="17" t="s">
        <v>21</v>
      </c>
      <c r="E235" s="7" t="s">
        <v>398</v>
      </c>
      <c r="F235" s="7"/>
      <c r="G235" s="20">
        <f>G236+G237+G238</f>
        <v>3687.2</v>
      </c>
      <c r="H235" s="20">
        <f>H236+H237+H238</f>
        <v>2606.1999999999998</v>
      </c>
      <c r="I235" s="20">
        <f>I236+I237+I238</f>
        <v>2606.1999999999998</v>
      </c>
    </row>
    <row r="236" spans="1:9" ht="15" customHeight="1" x14ac:dyDescent="0.2">
      <c r="A236" s="49" t="s">
        <v>73</v>
      </c>
      <c r="B236" s="19" t="s">
        <v>533</v>
      </c>
      <c r="C236" s="55" t="s">
        <v>220</v>
      </c>
      <c r="D236" s="152" t="s">
        <v>221</v>
      </c>
      <c r="E236" s="7" t="s">
        <v>398</v>
      </c>
      <c r="F236" s="7" t="s">
        <v>74</v>
      </c>
      <c r="G236" s="20">
        <v>3442.7</v>
      </c>
      <c r="H236" s="20">
        <v>2361.6999999999998</v>
      </c>
      <c r="I236" s="20">
        <v>2361.6999999999998</v>
      </c>
    </row>
    <row r="237" spans="1:9" ht="27.75" customHeight="1" x14ac:dyDescent="0.2">
      <c r="A237" s="2" t="s">
        <v>181</v>
      </c>
      <c r="B237" s="19" t="s">
        <v>533</v>
      </c>
      <c r="C237" s="55" t="s">
        <v>220</v>
      </c>
      <c r="D237" s="152" t="s">
        <v>221</v>
      </c>
      <c r="E237" s="7" t="s">
        <v>398</v>
      </c>
      <c r="F237" s="7" t="s">
        <v>57</v>
      </c>
      <c r="G237" s="20">
        <v>244.2</v>
      </c>
      <c r="H237" s="20">
        <v>244.5</v>
      </c>
      <c r="I237" s="20">
        <v>244.5</v>
      </c>
    </row>
    <row r="238" spans="1:9" ht="27.75" customHeight="1" x14ac:dyDescent="0.2">
      <c r="A238" s="135" t="s">
        <v>58</v>
      </c>
      <c r="B238" s="19" t="s">
        <v>533</v>
      </c>
      <c r="C238" s="55" t="s">
        <v>220</v>
      </c>
      <c r="D238" s="152" t="s">
        <v>221</v>
      </c>
      <c r="E238" s="7" t="s">
        <v>398</v>
      </c>
      <c r="F238" s="7" t="s">
        <v>59</v>
      </c>
      <c r="G238" s="20">
        <v>0.3</v>
      </c>
      <c r="H238" s="20">
        <v>0</v>
      </c>
      <c r="I238" s="20">
        <v>0</v>
      </c>
    </row>
    <row r="239" spans="1:9" ht="51.6" customHeight="1" x14ac:dyDescent="0.2">
      <c r="A239" s="2" t="s">
        <v>180</v>
      </c>
      <c r="B239" s="19" t="s">
        <v>533</v>
      </c>
      <c r="C239" s="55" t="s">
        <v>220</v>
      </c>
      <c r="D239" s="152" t="s">
        <v>221</v>
      </c>
      <c r="E239" s="7" t="s">
        <v>232</v>
      </c>
      <c r="F239" s="7"/>
      <c r="G239" s="20">
        <f>G240</f>
        <v>1552.5</v>
      </c>
      <c r="H239" s="20">
        <f>H240</f>
        <v>1552.5</v>
      </c>
      <c r="I239" s="20">
        <f>I240</f>
        <v>1552.5</v>
      </c>
    </row>
    <row r="240" spans="1:9" ht="27.75" customHeight="1" x14ac:dyDescent="0.2">
      <c r="A240" s="2" t="s">
        <v>73</v>
      </c>
      <c r="B240" s="19" t="s">
        <v>533</v>
      </c>
      <c r="C240" s="55" t="s">
        <v>220</v>
      </c>
      <c r="D240" s="152" t="s">
        <v>221</v>
      </c>
      <c r="E240" s="7" t="s">
        <v>232</v>
      </c>
      <c r="F240" s="7" t="s">
        <v>74</v>
      </c>
      <c r="G240" s="20">
        <v>1552.5</v>
      </c>
      <c r="H240" s="20">
        <v>1552.5</v>
      </c>
      <c r="I240" s="20">
        <v>1552.5</v>
      </c>
    </row>
    <row r="241" spans="1:9" ht="68.25" customHeight="1" x14ac:dyDescent="0.2">
      <c r="A241" s="2" t="s">
        <v>732</v>
      </c>
      <c r="B241" s="19" t="s">
        <v>533</v>
      </c>
      <c r="C241" s="19" t="s">
        <v>10</v>
      </c>
      <c r="D241" s="17" t="s">
        <v>21</v>
      </c>
      <c r="E241" s="7" t="s">
        <v>242</v>
      </c>
      <c r="F241" s="7"/>
      <c r="G241" s="20">
        <f>G242</f>
        <v>13785.300000000001</v>
      </c>
      <c r="H241" s="20">
        <f>H242</f>
        <v>13785.300000000001</v>
      </c>
      <c r="I241" s="20">
        <f>I242</f>
        <v>13785.300000000001</v>
      </c>
    </row>
    <row r="242" spans="1:9" ht="42" customHeight="1" x14ac:dyDescent="0.2">
      <c r="A242" s="2" t="s">
        <v>576</v>
      </c>
      <c r="B242" s="19" t="s">
        <v>533</v>
      </c>
      <c r="C242" s="19" t="s">
        <v>10</v>
      </c>
      <c r="D242" s="17" t="s">
        <v>21</v>
      </c>
      <c r="E242" s="17" t="s">
        <v>243</v>
      </c>
      <c r="F242" s="7"/>
      <c r="G242" s="20">
        <f>G243+G248</f>
        <v>13785.300000000001</v>
      </c>
      <c r="H242" s="20">
        <f>H243+H248</f>
        <v>13785.300000000001</v>
      </c>
      <c r="I242" s="20">
        <f>I243+I248</f>
        <v>13785.300000000001</v>
      </c>
    </row>
    <row r="243" spans="1:9" ht="35.25" customHeight="1" x14ac:dyDescent="0.2">
      <c r="A243" s="2" t="s">
        <v>72</v>
      </c>
      <c r="B243" s="19" t="s">
        <v>533</v>
      </c>
      <c r="C243" s="19" t="s">
        <v>10</v>
      </c>
      <c r="D243" s="17" t="s">
        <v>21</v>
      </c>
      <c r="E243" s="17" t="s">
        <v>244</v>
      </c>
      <c r="F243" s="7"/>
      <c r="G243" s="20">
        <f>G244+G245+G247+G246</f>
        <v>10179.700000000001</v>
      </c>
      <c r="H243" s="20">
        <f>H244+H245+H247</f>
        <v>10179.700000000001</v>
      </c>
      <c r="I243" s="20">
        <f>I244+I245+I247</f>
        <v>10179.700000000001</v>
      </c>
    </row>
    <row r="244" spans="1:9" ht="21.6" customHeight="1" x14ac:dyDescent="0.2">
      <c r="A244" s="2" t="s">
        <v>73</v>
      </c>
      <c r="B244" s="19" t="s">
        <v>533</v>
      </c>
      <c r="C244" s="19" t="s">
        <v>10</v>
      </c>
      <c r="D244" s="17" t="s">
        <v>21</v>
      </c>
      <c r="E244" s="17" t="s">
        <v>244</v>
      </c>
      <c r="F244" s="7" t="s">
        <v>74</v>
      </c>
      <c r="G244" s="24">
        <v>9583.2000000000007</v>
      </c>
      <c r="H244" s="24">
        <v>9583.2000000000007</v>
      </c>
      <c r="I244" s="24">
        <v>9583.2000000000007</v>
      </c>
    </row>
    <row r="245" spans="1:9" ht="30.6" customHeight="1" x14ac:dyDescent="0.2">
      <c r="A245" s="2" t="s">
        <v>181</v>
      </c>
      <c r="B245" s="19" t="s">
        <v>533</v>
      </c>
      <c r="C245" s="19" t="s">
        <v>10</v>
      </c>
      <c r="D245" s="17" t="s">
        <v>21</v>
      </c>
      <c r="E245" s="17" t="s">
        <v>244</v>
      </c>
      <c r="F245" s="7" t="s">
        <v>57</v>
      </c>
      <c r="G245" s="24">
        <v>593.5</v>
      </c>
      <c r="H245" s="24">
        <v>593.5</v>
      </c>
      <c r="I245" s="24">
        <v>593.5</v>
      </c>
    </row>
    <row r="246" spans="1:9" ht="30.6" customHeight="1" x14ac:dyDescent="0.2">
      <c r="A246" s="194" t="s">
        <v>160</v>
      </c>
      <c r="B246" s="19" t="s">
        <v>533</v>
      </c>
      <c r="C246" s="19" t="s">
        <v>10</v>
      </c>
      <c r="D246" s="17" t="s">
        <v>21</v>
      </c>
      <c r="E246" s="17" t="s">
        <v>244</v>
      </c>
      <c r="F246" s="7" t="s">
        <v>92</v>
      </c>
      <c r="G246" s="270">
        <v>0</v>
      </c>
      <c r="H246" s="270">
        <v>0</v>
      </c>
      <c r="I246" s="270">
        <v>0</v>
      </c>
    </row>
    <row r="247" spans="1:9" ht="24.75" customHeight="1" x14ac:dyDescent="0.2">
      <c r="A247" s="2" t="s">
        <v>58</v>
      </c>
      <c r="B247" s="19" t="s">
        <v>533</v>
      </c>
      <c r="C247" s="19" t="s">
        <v>10</v>
      </c>
      <c r="D247" s="17" t="s">
        <v>21</v>
      </c>
      <c r="E247" s="17" t="s">
        <v>244</v>
      </c>
      <c r="F247" s="7" t="s">
        <v>59</v>
      </c>
      <c r="G247" s="270">
        <v>3</v>
      </c>
      <c r="H247" s="270">
        <v>3</v>
      </c>
      <c r="I247" s="270">
        <v>3</v>
      </c>
    </row>
    <row r="248" spans="1:9" ht="43.15" customHeight="1" x14ac:dyDescent="0.2">
      <c r="A248" s="2" t="s">
        <v>180</v>
      </c>
      <c r="B248" s="19" t="s">
        <v>533</v>
      </c>
      <c r="C248" s="19" t="s">
        <v>10</v>
      </c>
      <c r="D248" s="17" t="s">
        <v>21</v>
      </c>
      <c r="E248" s="17" t="s">
        <v>400</v>
      </c>
      <c r="F248" s="156"/>
      <c r="G248" s="24">
        <f>G249</f>
        <v>3605.6</v>
      </c>
      <c r="H248" s="20">
        <f>H249</f>
        <v>3605.6</v>
      </c>
      <c r="I248" s="20">
        <f>I249</f>
        <v>3605.6</v>
      </c>
    </row>
    <row r="249" spans="1:9" ht="24.75" customHeight="1" x14ac:dyDescent="0.2">
      <c r="A249" s="2" t="s">
        <v>73</v>
      </c>
      <c r="B249" s="19" t="s">
        <v>533</v>
      </c>
      <c r="C249" s="19" t="s">
        <v>10</v>
      </c>
      <c r="D249" s="17" t="s">
        <v>21</v>
      </c>
      <c r="E249" s="17" t="s">
        <v>400</v>
      </c>
      <c r="F249" s="156" t="s">
        <v>74</v>
      </c>
      <c r="G249" s="24">
        <v>3605.6</v>
      </c>
      <c r="H249" s="20">
        <v>3605.6</v>
      </c>
      <c r="I249" s="20">
        <v>3605.6</v>
      </c>
    </row>
    <row r="250" spans="1:9" ht="24.75" customHeight="1" x14ac:dyDescent="0.2">
      <c r="A250" s="197" t="s">
        <v>18</v>
      </c>
      <c r="B250" s="19" t="s">
        <v>533</v>
      </c>
      <c r="C250" s="37" t="s">
        <v>10</v>
      </c>
      <c r="D250" s="38" t="s">
        <v>21</v>
      </c>
      <c r="E250" s="29" t="s">
        <v>123</v>
      </c>
      <c r="F250" s="7"/>
      <c r="G250" s="24">
        <v>42.1</v>
      </c>
      <c r="H250" s="20">
        <v>0</v>
      </c>
      <c r="I250" s="20">
        <v>0</v>
      </c>
    </row>
    <row r="251" spans="1:9" ht="24.75" customHeight="1" x14ac:dyDescent="0.2">
      <c r="A251" s="197" t="s">
        <v>63</v>
      </c>
      <c r="B251" s="19" t="s">
        <v>533</v>
      </c>
      <c r="C251" s="19" t="s">
        <v>10</v>
      </c>
      <c r="D251" s="17" t="s">
        <v>21</v>
      </c>
      <c r="E251" s="29" t="s">
        <v>124</v>
      </c>
      <c r="F251" s="7"/>
      <c r="G251" s="24">
        <f>G252</f>
        <v>42.1</v>
      </c>
      <c r="H251" s="20">
        <v>0</v>
      </c>
      <c r="I251" s="20">
        <v>0</v>
      </c>
    </row>
    <row r="252" spans="1:9" ht="24.75" customHeight="1" x14ac:dyDescent="0.2">
      <c r="A252" s="2" t="s">
        <v>181</v>
      </c>
      <c r="B252" s="19" t="s">
        <v>533</v>
      </c>
      <c r="C252" s="19" t="s">
        <v>10</v>
      </c>
      <c r="D252" s="17" t="s">
        <v>21</v>
      </c>
      <c r="E252" s="17" t="s">
        <v>124</v>
      </c>
      <c r="F252" s="7" t="s">
        <v>57</v>
      </c>
      <c r="G252" s="24">
        <v>42.1</v>
      </c>
      <c r="H252" s="20">
        <v>0</v>
      </c>
      <c r="I252" s="20">
        <v>0</v>
      </c>
    </row>
    <row r="253" spans="1:9" ht="29.45" customHeight="1" x14ac:dyDescent="0.2">
      <c r="A253" s="232" t="s">
        <v>71</v>
      </c>
      <c r="B253" s="305" t="s">
        <v>533</v>
      </c>
      <c r="C253" s="63" t="s">
        <v>10</v>
      </c>
      <c r="D253" s="106" t="s">
        <v>21</v>
      </c>
      <c r="E253" s="28" t="s">
        <v>7</v>
      </c>
      <c r="F253" s="156"/>
      <c r="G253" s="24">
        <f t="shared" ref="G253:I254" si="27">G254</f>
        <v>200</v>
      </c>
      <c r="H253" s="20">
        <f t="shared" si="27"/>
        <v>200</v>
      </c>
      <c r="I253" s="20">
        <f t="shared" si="27"/>
        <v>200</v>
      </c>
    </row>
    <row r="254" spans="1:9" ht="30" customHeight="1" x14ac:dyDescent="0.2">
      <c r="A254" s="2" t="s">
        <v>142</v>
      </c>
      <c r="B254" s="19" t="s">
        <v>533</v>
      </c>
      <c r="C254" s="19" t="s">
        <v>10</v>
      </c>
      <c r="D254" s="17" t="s">
        <v>21</v>
      </c>
      <c r="E254" s="7" t="s">
        <v>143</v>
      </c>
      <c r="F254" s="7"/>
      <c r="G254" s="20">
        <f t="shared" si="27"/>
        <v>200</v>
      </c>
      <c r="H254" s="20">
        <f t="shared" si="27"/>
        <v>200</v>
      </c>
      <c r="I254" s="20">
        <f t="shared" si="27"/>
        <v>200</v>
      </c>
    </row>
    <row r="255" spans="1:9" ht="24.75" customHeight="1" x14ac:dyDescent="0.2">
      <c r="A255" s="2" t="s">
        <v>181</v>
      </c>
      <c r="B255" s="19" t="s">
        <v>533</v>
      </c>
      <c r="C255" s="19" t="s">
        <v>10</v>
      </c>
      <c r="D255" s="17" t="s">
        <v>21</v>
      </c>
      <c r="E255" s="7" t="s">
        <v>143</v>
      </c>
      <c r="F255" s="60" t="s">
        <v>57</v>
      </c>
      <c r="G255" s="20">
        <v>200</v>
      </c>
      <c r="H255" s="20">
        <v>200</v>
      </c>
      <c r="I255" s="20">
        <v>200</v>
      </c>
    </row>
    <row r="256" spans="1:9" ht="24.75" customHeight="1" x14ac:dyDescent="0.25">
      <c r="A256" s="234" t="s">
        <v>510</v>
      </c>
      <c r="B256" s="10" t="s">
        <v>533</v>
      </c>
      <c r="C256" s="10" t="s">
        <v>12</v>
      </c>
      <c r="D256" s="17"/>
      <c r="E256" s="7"/>
      <c r="F256" s="7"/>
      <c r="G256" s="21">
        <f>G257</f>
        <v>1030.0999999999999</v>
      </c>
      <c r="H256" s="21">
        <f t="shared" ref="H256:I258" si="28">H257</f>
        <v>880</v>
      </c>
      <c r="I256" s="21">
        <f t="shared" si="28"/>
        <v>960.8</v>
      </c>
    </row>
    <row r="257" spans="1:9" ht="24.75" customHeight="1" x14ac:dyDescent="0.2">
      <c r="A257" s="22" t="s">
        <v>511</v>
      </c>
      <c r="B257" s="15" t="s">
        <v>533</v>
      </c>
      <c r="C257" s="15" t="s">
        <v>12</v>
      </c>
      <c r="D257" s="16" t="s">
        <v>14</v>
      </c>
      <c r="E257" s="16"/>
      <c r="F257" s="16"/>
      <c r="G257" s="23">
        <f>G258</f>
        <v>1030.0999999999999</v>
      </c>
      <c r="H257" s="23">
        <f t="shared" si="28"/>
        <v>880</v>
      </c>
      <c r="I257" s="23">
        <f t="shared" si="28"/>
        <v>960.8</v>
      </c>
    </row>
    <row r="258" spans="1:9" ht="26.45" customHeight="1" x14ac:dyDescent="0.2">
      <c r="A258" s="2" t="s">
        <v>729</v>
      </c>
      <c r="B258" s="19" t="s">
        <v>533</v>
      </c>
      <c r="C258" s="19" t="s">
        <v>12</v>
      </c>
      <c r="D258" s="17" t="s">
        <v>14</v>
      </c>
      <c r="E258" s="7" t="s">
        <v>225</v>
      </c>
      <c r="F258" s="7"/>
      <c r="G258" s="20">
        <f>G259</f>
        <v>1030.0999999999999</v>
      </c>
      <c r="H258" s="20">
        <f t="shared" si="28"/>
        <v>880</v>
      </c>
      <c r="I258" s="20">
        <f t="shared" si="28"/>
        <v>960.8</v>
      </c>
    </row>
    <row r="259" spans="1:9" ht="35.450000000000003" customHeight="1" x14ac:dyDescent="0.2">
      <c r="A259" s="2" t="s">
        <v>574</v>
      </c>
      <c r="B259" s="19" t="s">
        <v>533</v>
      </c>
      <c r="C259" s="19" t="s">
        <v>12</v>
      </c>
      <c r="D259" s="17" t="s">
        <v>14</v>
      </c>
      <c r="E259" s="7" t="s">
        <v>226</v>
      </c>
      <c r="F259" s="7"/>
      <c r="G259" s="20">
        <f>G260+G262</f>
        <v>1030.0999999999999</v>
      </c>
      <c r="H259" s="20">
        <f>H260</f>
        <v>880</v>
      </c>
      <c r="I259" s="20">
        <f>I260</f>
        <v>960.8</v>
      </c>
    </row>
    <row r="260" spans="1:9" ht="24.75" customHeight="1" x14ac:dyDescent="0.2">
      <c r="A260" s="2" t="s">
        <v>513</v>
      </c>
      <c r="B260" s="19" t="s">
        <v>533</v>
      </c>
      <c r="C260" s="19" t="s">
        <v>12</v>
      </c>
      <c r="D260" s="17" t="s">
        <v>14</v>
      </c>
      <c r="E260" s="7" t="s">
        <v>512</v>
      </c>
      <c r="F260" s="7"/>
      <c r="G260" s="20">
        <f>G261</f>
        <v>800.6</v>
      </c>
      <c r="H260" s="20">
        <f>H261</f>
        <v>880</v>
      </c>
      <c r="I260" s="20">
        <f>I261</f>
        <v>960.8</v>
      </c>
    </row>
    <row r="261" spans="1:9" ht="24.75" customHeight="1" x14ac:dyDescent="0.2">
      <c r="A261" s="2" t="s">
        <v>54</v>
      </c>
      <c r="B261" s="19" t="s">
        <v>533</v>
      </c>
      <c r="C261" s="19" t="s">
        <v>12</v>
      </c>
      <c r="D261" s="17" t="s">
        <v>14</v>
      </c>
      <c r="E261" s="7" t="s">
        <v>512</v>
      </c>
      <c r="F261" s="7" t="s">
        <v>55</v>
      </c>
      <c r="G261" s="20">
        <v>800.6</v>
      </c>
      <c r="H261" s="20">
        <v>880</v>
      </c>
      <c r="I261" s="20">
        <v>960.8</v>
      </c>
    </row>
    <row r="262" spans="1:9" ht="24.75" customHeight="1" x14ac:dyDescent="0.2">
      <c r="A262" s="2" t="s">
        <v>53</v>
      </c>
      <c r="B262" s="19" t="s">
        <v>533</v>
      </c>
      <c r="C262" s="19" t="s">
        <v>12</v>
      </c>
      <c r="D262" s="17" t="s">
        <v>14</v>
      </c>
      <c r="E262" s="7" t="s">
        <v>227</v>
      </c>
      <c r="F262" s="7"/>
      <c r="G262" s="20">
        <f>G263+G264</f>
        <v>229.5</v>
      </c>
      <c r="H262" s="20">
        <v>0</v>
      </c>
      <c r="I262" s="20">
        <v>0</v>
      </c>
    </row>
    <row r="263" spans="1:9" ht="26.45" customHeight="1" x14ac:dyDescent="0.2">
      <c r="A263" s="2" t="s">
        <v>54</v>
      </c>
      <c r="B263" s="19" t="s">
        <v>533</v>
      </c>
      <c r="C263" s="19" t="s">
        <v>12</v>
      </c>
      <c r="D263" s="17" t="s">
        <v>14</v>
      </c>
      <c r="E263" s="7" t="s">
        <v>227</v>
      </c>
      <c r="F263" s="7" t="s">
        <v>55</v>
      </c>
      <c r="G263" s="20">
        <v>229.5</v>
      </c>
      <c r="H263" s="20">
        <v>0</v>
      </c>
      <c r="I263" s="20">
        <v>0</v>
      </c>
    </row>
    <row r="264" spans="1:9" ht="26.45" customHeight="1" x14ac:dyDescent="0.2">
      <c r="A264" s="194" t="s">
        <v>160</v>
      </c>
      <c r="B264" s="19" t="s">
        <v>533</v>
      </c>
      <c r="C264" s="19" t="s">
        <v>12</v>
      </c>
      <c r="D264" s="17" t="s">
        <v>14</v>
      </c>
      <c r="E264" s="7" t="s">
        <v>227</v>
      </c>
      <c r="F264" s="7" t="s">
        <v>92</v>
      </c>
      <c r="G264" s="20">
        <v>0</v>
      </c>
      <c r="H264" s="20">
        <v>0</v>
      </c>
      <c r="I264" s="20">
        <v>0</v>
      </c>
    </row>
    <row r="265" spans="1:9" ht="28.15" customHeight="1" x14ac:dyDescent="0.25">
      <c r="A265" s="9" t="s">
        <v>22</v>
      </c>
      <c r="B265" s="10" t="s">
        <v>533</v>
      </c>
      <c r="C265" s="188" t="s">
        <v>14</v>
      </c>
      <c r="D265" s="46"/>
      <c r="E265" s="12"/>
      <c r="F265" s="7"/>
      <c r="G265" s="26">
        <f>G266+G284</f>
        <v>2443.8000000000002</v>
      </c>
      <c r="H265" s="26">
        <f>H266+H284</f>
        <v>2329.6999999999998</v>
      </c>
      <c r="I265" s="26">
        <f>I266+I284</f>
        <v>2329.6999999999998</v>
      </c>
    </row>
    <row r="266" spans="1:9" ht="46.9" customHeight="1" x14ac:dyDescent="0.2">
      <c r="A266" s="22" t="s">
        <v>409</v>
      </c>
      <c r="B266" s="15" t="s">
        <v>533</v>
      </c>
      <c r="C266" s="189" t="s">
        <v>14</v>
      </c>
      <c r="D266" s="47" t="s">
        <v>42</v>
      </c>
      <c r="E266" s="7"/>
      <c r="F266" s="7"/>
      <c r="G266" s="23">
        <f>G281+G267</f>
        <v>2237</v>
      </c>
      <c r="H266" s="23">
        <f>H281+H267</f>
        <v>2237</v>
      </c>
      <c r="I266" s="23">
        <f>I281+I267</f>
        <v>2237</v>
      </c>
    </row>
    <row r="267" spans="1:9" ht="55.5" customHeight="1" x14ac:dyDescent="0.2">
      <c r="A267" s="196" t="s">
        <v>733</v>
      </c>
      <c r="B267" s="19" t="s">
        <v>533</v>
      </c>
      <c r="C267" s="191" t="s">
        <v>14</v>
      </c>
      <c r="D267" s="70" t="s">
        <v>42</v>
      </c>
      <c r="E267" s="106" t="s">
        <v>245</v>
      </c>
      <c r="F267" s="71"/>
      <c r="G267" s="24">
        <f>G268</f>
        <v>1437</v>
      </c>
      <c r="H267" s="24">
        <f>H268</f>
        <v>1437</v>
      </c>
      <c r="I267" s="24">
        <f>I268</f>
        <v>1437</v>
      </c>
    </row>
    <row r="268" spans="1:9" ht="46.9" customHeight="1" x14ac:dyDescent="0.2">
      <c r="A268" s="2" t="s">
        <v>525</v>
      </c>
      <c r="B268" s="19" t="s">
        <v>533</v>
      </c>
      <c r="C268" s="238" t="s">
        <v>14</v>
      </c>
      <c r="D268" s="239" t="s">
        <v>42</v>
      </c>
      <c r="E268" s="117" t="s">
        <v>524</v>
      </c>
      <c r="F268" s="71"/>
      <c r="G268" s="24">
        <f>G269+G272+G275+G278</f>
        <v>1437</v>
      </c>
      <c r="H268" s="24">
        <f>H269+H272+H275+H278</f>
        <v>1437</v>
      </c>
      <c r="I268" s="24">
        <f>I269+I272+I275+I278</f>
        <v>1437</v>
      </c>
    </row>
    <row r="269" spans="1:9" ht="55.5" customHeight="1" x14ac:dyDescent="0.2">
      <c r="A269" s="2" t="s">
        <v>526</v>
      </c>
      <c r="B269" s="19" t="s">
        <v>533</v>
      </c>
      <c r="C269" s="182" t="s">
        <v>14</v>
      </c>
      <c r="D269" s="51" t="s">
        <v>42</v>
      </c>
      <c r="E269" s="17" t="s">
        <v>527</v>
      </c>
      <c r="F269" s="71"/>
      <c r="G269" s="24">
        <f t="shared" ref="G269:I270" si="29">G270</f>
        <v>150</v>
      </c>
      <c r="H269" s="24">
        <f t="shared" si="29"/>
        <v>150</v>
      </c>
      <c r="I269" s="24">
        <f t="shared" si="29"/>
        <v>150</v>
      </c>
    </row>
    <row r="270" spans="1:9" ht="46.9" customHeight="1" x14ac:dyDescent="0.2">
      <c r="A270" s="2" t="s">
        <v>537</v>
      </c>
      <c r="B270" s="19" t="s">
        <v>533</v>
      </c>
      <c r="C270" s="182" t="s">
        <v>14</v>
      </c>
      <c r="D270" s="51" t="s">
        <v>42</v>
      </c>
      <c r="E270" s="17" t="s">
        <v>536</v>
      </c>
      <c r="F270" s="71"/>
      <c r="G270" s="24">
        <f t="shared" si="29"/>
        <v>150</v>
      </c>
      <c r="H270" s="24">
        <f t="shared" si="29"/>
        <v>150</v>
      </c>
      <c r="I270" s="24">
        <f t="shared" si="29"/>
        <v>150</v>
      </c>
    </row>
    <row r="271" spans="1:9" ht="28.5" customHeight="1" x14ac:dyDescent="0.2">
      <c r="A271" s="2" t="s">
        <v>181</v>
      </c>
      <c r="B271" s="19" t="s">
        <v>533</v>
      </c>
      <c r="C271" s="182" t="s">
        <v>14</v>
      </c>
      <c r="D271" s="51" t="s">
        <v>42</v>
      </c>
      <c r="E271" s="17" t="s">
        <v>536</v>
      </c>
      <c r="F271" s="53" t="s">
        <v>57</v>
      </c>
      <c r="G271" s="24">
        <v>150</v>
      </c>
      <c r="H271" s="24">
        <v>150</v>
      </c>
      <c r="I271" s="24">
        <v>150</v>
      </c>
    </row>
    <row r="272" spans="1:9" ht="57.75" customHeight="1" x14ac:dyDescent="0.2">
      <c r="A272" s="2" t="s">
        <v>538</v>
      </c>
      <c r="B272" s="19" t="s">
        <v>533</v>
      </c>
      <c r="C272" s="182" t="s">
        <v>14</v>
      </c>
      <c r="D272" s="51" t="s">
        <v>42</v>
      </c>
      <c r="E272" s="17" t="s">
        <v>539</v>
      </c>
      <c r="F272" s="71"/>
      <c r="G272" s="24">
        <f t="shared" ref="G272:I273" si="30">G273</f>
        <v>84</v>
      </c>
      <c r="H272" s="24">
        <f t="shared" si="30"/>
        <v>84</v>
      </c>
      <c r="I272" s="24">
        <f t="shared" si="30"/>
        <v>84</v>
      </c>
    </row>
    <row r="273" spans="1:9" ht="46.9" customHeight="1" x14ac:dyDescent="0.2">
      <c r="A273" s="2" t="s">
        <v>537</v>
      </c>
      <c r="B273" s="19" t="s">
        <v>533</v>
      </c>
      <c r="C273" s="182" t="s">
        <v>14</v>
      </c>
      <c r="D273" s="51" t="s">
        <v>42</v>
      </c>
      <c r="E273" s="17" t="s">
        <v>540</v>
      </c>
      <c r="F273" s="53"/>
      <c r="G273" s="24">
        <f t="shared" si="30"/>
        <v>84</v>
      </c>
      <c r="H273" s="24">
        <f t="shared" si="30"/>
        <v>84</v>
      </c>
      <c r="I273" s="24">
        <f t="shared" si="30"/>
        <v>84</v>
      </c>
    </row>
    <row r="274" spans="1:9" ht="46.9" customHeight="1" x14ac:dyDescent="0.2">
      <c r="A274" s="2" t="s">
        <v>181</v>
      </c>
      <c r="B274" s="19" t="s">
        <v>533</v>
      </c>
      <c r="C274" s="182" t="s">
        <v>14</v>
      </c>
      <c r="D274" s="51" t="s">
        <v>42</v>
      </c>
      <c r="E274" s="17" t="s">
        <v>540</v>
      </c>
      <c r="F274" s="53" t="s">
        <v>57</v>
      </c>
      <c r="G274" s="24">
        <v>84</v>
      </c>
      <c r="H274" s="24">
        <v>84</v>
      </c>
      <c r="I274" s="24">
        <v>84</v>
      </c>
    </row>
    <row r="275" spans="1:9" ht="46.9" customHeight="1" x14ac:dyDescent="0.2">
      <c r="A275" s="2" t="s">
        <v>541</v>
      </c>
      <c r="B275" s="19" t="s">
        <v>533</v>
      </c>
      <c r="C275" s="182" t="s">
        <v>14</v>
      </c>
      <c r="D275" s="51" t="s">
        <v>42</v>
      </c>
      <c r="E275" s="17" t="s">
        <v>542</v>
      </c>
      <c r="F275" s="53"/>
      <c r="G275" s="24">
        <f t="shared" ref="G275:I276" si="31">G276</f>
        <v>180</v>
      </c>
      <c r="H275" s="24">
        <f t="shared" si="31"/>
        <v>180</v>
      </c>
      <c r="I275" s="24">
        <f t="shared" si="31"/>
        <v>180</v>
      </c>
    </row>
    <row r="276" spans="1:9" ht="46.9" customHeight="1" x14ac:dyDescent="0.2">
      <c r="A276" s="2" t="s">
        <v>537</v>
      </c>
      <c r="B276" s="19" t="s">
        <v>533</v>
      </c>
      <c r="C276" s="182" t="s">
        <v>14</v>
      </c>
      <c r="D276" s="51" t="s">
        <v>42</v>
      </c>
      <c r="E276" s="17" t="s">
        <v>543</v>
      </c>
      <c r="F276" s="53"/>
      <c r="G276" s="24">
        <f t="shared" si="31"/>
        <v>180</v>
      </c>
      <c r="H276" s="24">
        <f t="shared" si="31"/>
        <v>180</v>
      </c>
      <c r="I276" s="24">
        <f t="shared" si="31"/>
        <v>180</v>
      </c>
    </row>
    <row r="277" spans="1:9" ht="27.75" customHeight="1" x14ac:dyDescent="0.2">
      <c r="A277" s="2" t="s">
        <v>181</v>
      </c>
      <c r="B277" s="19" t="s">
        <v>533</v>
      </c>
      <c r="C277" s="182" t="s">
        <v>14</v>
      </c>
      <c r="D277" s="51" t="s">
        <v>42</v>
      </c>
      <c r="E277" s="17" t="s">
        <v>543</v>
      </c>
      <c r="F277" s="53" t="s">
        <v>57</v>
      </c>
      <c r="G277" s="24">
        <v>180</v>
      </c>
      <c r="H277" s="24">
        <v>180</v>
      </c>
      <c r="I277" s="24">
        <v>180</v>
      </c>
    </row>
    <row r="278" spans="1:9" ht="24.75" customHeight="1" x14ac:dyDescent="0.2">
      <c r="A278" s="2" t="s">
        <v>544</v>
      </c>
      <c r="B278" s="19" t="s">
        <v>533</v>
      </c>
      <c r="C278" s="182" t="s">
        <v>14</v>
      </c>
      <c r="D278" s="51" t="s">
        <v>42</v>
      </c>
      <c r="E278" s="17" t="s">
        <v>545</v>
      </c>
      <c r="F278" s="53"/>
      <c r="G278" s="24">
        <f t="shared" ref="G278:I279" si="32">G279</f>
        <v>1023</v>
      </c>
      <c r="H278" s="24">
        <f t="shared" si="32"/>
        <v>1023</v>
      </c>
      <c r="I278" s="24">
        <f t="shared" si="32"/>
        <v>1023</v>
      </c>
    </row>
    <row r="279" spans="1:9" ht="46.9" customHeight="1" x14ac:dyDescent="0.2">
      <c r="A279" s="2" t="s">
        <v>537</v>
      </c>
      <c r="B279" s="19" t="s">
        <v>533</v>
      </c>
      <c r="C279" s="182" t="s">
        <v>14</v>
      </c>
      <c r="D279" s="51" t="s">
        <v>42</v>
      </c>
      <c r="E279" s="17" t="s">
        <v>546</v>
      </c>
      <c r="F279" s="53"/>
      <c r="G279" s="24">
        <f t="shared" si="32"/>
        <v>1023</v>
      </c>
      <c r="H279" s="24">
        <f t="shared" si="32"/>
        <v>1023</v>
      </c>
      <c r="I279" s="24">
        <f t="shared" si="32"/>
        <v>1023</v>
      </c>
    </row>
    <row r="280" spans="1:9" ht="33" customHeight="1" x14ac:dyDescent="0.2">
      <c r="A280" s="2" t="s">
        <v>181</v>
      </c>
      <c r="B280" s="19" t="s">
        <v>533</v>
      </c>
      <c r="C280" s="182" t="s">
        <v>14</v>
      </c>
      <c r="D280" s="51" t="s">
        <v>42</v>
      </c>
      <c r="E280" s="17" t="s">
        <v>546</v>
      </c>
      <c r="F280" s="53" t="s">
        <v>57</v>
      </c>
      <c r="G280" s="24">
        <v>1023</v>
      </c>
      <c r="H280" s="24">
        <v>1023</v>
      </c>
      <c r="I280" s="24">
        <v>1023</v>
      </c>
    </row>
    <row r="281" spans="1:9" ht="46.15" customHeight="1" x14ac:dyDescent="0.2">
      <c r="A281" s="48" t="s">
        <v>76</v>
      </c>
      <c r="B281" s="19" t="s">
        <v>533</v>
      </c>
      <c r="C281" s="190" t="s">
        <v>14</v>
      </c>
      <c r="D281" s="4" t="s">
        <v>42</v>
      </c>
      <c r="E281" s="7" t="s">
        <v>126</v>
      </c>
      <c r="F281" s="7"/>
      <c r="G281" s="20">
        <f t="shared" ref="G281:I282" si="33">G282</f>
        <v>800</v>
      </c>
      <c r="H281" s="20">
        <f t="shared" si="33"/>
        <v>800</v>
      </c>
      <c r="I281" s="20">
        <f t="shared" si="33"/>
        <v>800</v>
      </c>
    </row>
    <row r="282" spans="1:9" ht="42.75" customHeight="1" x14ac:dyDescent="0.2">
      <c r="A282" s="48" t="s">
        <v>77</v>
      </c>
      <c r="B282" s="19" t="s">
        <v>533</v>
      </c>
      <c r="C282" s="190" t="s">
        <v>14</v>
      </c>
      <c r="D282" s="4" t="s">
        <v>42</v>
      </c>
      <c r="E282" s="7" t="s">
        <v>127</v>
      </c>
      <c r="F282" s="7"/>
      <c r="G282" s="20">
        <f t="shared" si="33"/>
        <v>800</v>
      </c>
      <c r="H282" s="20">
        <f t="shared" si="33"/>
        <v>800</v>
      </c>
      <c r="I282" s="20">
        <f t="shared" si="33"/>
        <v>800</v>
      </c>
    </row>
    <row r="283" spans="1:9" ht="31.15" customHeight="1" x14ac:dyDescent="0.2">
      <c r="A283" s="2" t="s">
        <v>181</v>
      </c>
      <c r="B283" s="19" t="s">
        <v>533</v>
      </c>
      <c r="C283" s="190" t="s">
        <v>14</v>
      </c>
      <c r="D283" s="4" t="s">
        <v>42</v>
      </c>
      <c r="E283" s="7" t="s">
        <v>127</v>
      </c>
      <c r="F283" s="7" t="s">
        <v>57</v>
      </c>
      <c r="G283" s="20">
        <v>800</v>
      </c>
      <c r="H283" s="20">
        <v>800</v>
      </c>
      <c r="I283" s="20">
        <v>800</v>
      </c>
    </row>
    <row r="284" spans="1:9" ht="33" customHeight="1" x14ac:dyDescent="0.2">
      <c r="A284" s="14" t="s">
        <v>134</v>
      </c>
      <c r="B284" s="15" t="s">
        <v>533</v>
      </c>
      <c r="C284" s="15" t="s">
        <v>14</v>
      </c>
      <c r="D284" s="16" t="s">
        <v>47</v>
      </c>
      <c r="E284" s="17"/>
      <c r="F284" s="17"/>
      <c r="G284" s="23">
        <f>G285</f>
        <v>206.8</v>
      </c>
      <c r="H284" s="23">
        <f>H285</f>
        <v>92.7</v>
      </c>
      <c r="I284" s="23">
        <f>I285</f>
        <v>92.7</v>
      </c>
    </row>
    <row r="285" spans="1:9" ht="54.75" customHeight="1" x14ac:dyDescent="0.2">
      <c r="A285" s="2" t="s">
        <v>749</v>
      </c>
      <c r="B285" s="19" t="s">
        <v>533</v>
      </c>
      <c r="C285" s="19" t="s">
        <v>14</v>
      </c>
      <c r="D285" s="17" t="s">
        <v>47</v>
      </c>
      <c r="E285" s="7" t="s">
        <v>245</v>
      </c>
      <c r="F285" s="17"/>
      <c r="G285" s="20">
        <f>G286+G305</f>
        <v>206.8</v>
      </c>
      <c r="H285" s="20">
        <f>H286+H305</f>
        <v>92.7</v>
      </c>
      <c r="I285" s="20">
        <f>I286+I305</f>
        <v>92.7</v>
      </c>
    </row>
    <row r="286" spans="1:9" ht="29.45" customHeight="1" x14ac:dyDescent="0.2">
      <c r="A286" s="2" t="s">
        <v>67</v>
      </c>
      <c r="B286" s="19" t="s">
        <v>533</v>
      </c>
      <c r="C286" s="19" t="s">
        <v>14</v>
      </c>
      <c r="D286" s="17" t="s">
        <v>47</v>
      </c>
      <c r="E286" s="7" t="s">
        <v>246</v>
      </c>
      <c r="F286" s="17"/>
      <c r="G286" s="20">
        <f>G290+G295+G298+G302+G287</f>
        <v>201.8</v>
      </c>
      <c r="H286" s="20">
        <f>H290+H295+H298+H302+H287</f>
        <v>87.7</v>
      </c>
      <c r="I286" s="20">
        <f>I290+I295+I298+I302+I287</f>
        <v>87.7</v>
      </c>
    </row>
    <row r="287" spans="1:9" ht="24.75" customHeight="1" x14ac:dyDescent="0.2">
      <c r="A287" s="197" t="s">
        <v>125</v>
      </c>
      <c r="B287" s="19" t="s">
        <v>533</v>
      </c>
      <c r="C287" s="19" t="s">
        <v>14</v>
      </c>
      <c r="D287" s="17" t="s">
        <v>47</v>
      </c>
      <c r="E287" s="7" t="s">
        <v>247</v>
      </c>
      <c r="F287" s="17"/>
      <c r="G287" s="20">
        <f t="shared" ref="G287:I288" si="34">G288</f>
        <v>7.4</v>
      </c>
      <c r="H287" s="20">
        <f t="shared" si="34"/>
        <v>7.4</v>
      </c>
      <c r="I287" s="20">
        <f t="shared" si="34"/>
        <v>7.4</v>
      </c>
    </row>
    <row r="288" spans="1:9" ht="36.75" customHeight="1" x14ac:dyDescent="0.2">
      <c r="A288" s="197" t="s">
        <v>68</v>
      </c>
      <c r="B288" s="19" t="s">
        <v>533</v>
      </c>
      <c r="C288" s="19" t="s">
        <v>14</v>
      </c>
      <c r="D288" s="17" t="s">
        <v>47</v>
      </c>
      <c r="E288" s="7" t="s">
        <v>248</v>
      </c>
      <c r="F288" s="17"/>
      <c r="G288" s="20">
        <f t="shared" si="34"/>
        <v>7.4</v>
      </c>
      <c r="H288" s="20">
        <f t="shared" si="34"/>
        <v>7.4</v>
      </c>
      <c r="I288" s="20">
        <f t="shared" si="34"/>
        <v>7.4</v>
      </c>
    </row>
    <row r="289" spans="1:9" ht="24.75" customHeight="1" x14ac:dyDescent="0.2">
      <c r="A289" s="49" t="s">
        <v>181</v>
      </c>
      <c r="B289" s="19" t="s">
        <v>533</v>
      </c>
      <c r="C289" s="19" t="s">
        <v>14</v>
      </c>
      <c r="D289" s="17" t="s">
        <v>47</v>
      </c>
      <c r="E289" s="7" t="s">
        <v>248</v>
      </c>
      <c r="F289" s="17" t="s">
        <v>57</v>
      </c>
      <c r="G289" s="20">
        <v>7.4</v>
      </c>
      <c r="H289" s="20">
        <v>7.4</v>
      </c>
      <c r="I289" s="20">
        <v>7.4</v>
      </c>
    </row>
    <row r="290" spans="1:9" ht="24.75" customHeight="1" x14ac:dyDescent="0.2">
      <c r="A290" s="2" t="s">
        <v>2</v>
      </c>
      <c r="B290" s="19" t="s">
        <v>533</v>
      </c>
      <c r="C290" s="19" t="s">
        <v>14</v>
      </c>
      <c r="D290" s="17" t="s">
        <v>47</v>
      </c>
      <c r="E290" s="7" t="s">
        <v>251</v>
      </c>
      <c r="F290" s="17"/>
      <c r="G290" s="20">
        <f>G291+G293</f>
        <v>93.7</v>
      </c>
      <c r="H290" s="20">
        <f t="shared" ref="G290:I291" si="35">H291</f>
        <v>4</v>
      </c>
      <c r="I290" s="20">
        <f t="shared" si="35"/>
        <v>4</v>
      </c>
    </row>
    <row r="291" spans="1:9" ht="24.75" customHeight="1" x14ac:dyDescent="0.2">
      <c r="A291" s="2" t="s">
        <v>68</v>
      </c>
      <c r="B291" s="19" t="s">
        <v>533</v>
      </c>
      <c r="C291" s="19" t="s">
        <v>14</v>
      </c>
      <c r="D291" s="17" t="s">
        <v>47</v>
      </c>
      <c r="E291" s="7" t="s">
        <v>252</v>
      </c>
      <c r="F291" s="17"/>
      <c r="G291" s="20">
        <f t="shared" si="35"/>
        <v>4</v>
      </c>
      <c r="H291" s="20">
        <f t="shared" si="35"/>
        <v>4</v>
      </c>
      <c r="I291" s="20">
        <f t="shared" si="35"/>
        <v>4</v>
      </c>
    </row>
    <row r="292" spans="1:9" ht="17.45" customHeight="1" x14ac:dyDescent="0.2">
      <c r="A292" s="2" t="s">
        <v>183</v>
      </c>
      <c r="B292" s="19" t="s">
        <v>533</v>
      </c>
      <c r="C292" s="19" t="s">
        <v>14</v>
      </c>
      <c r="D292" s="17" t="s">
        <v>47</v>
      </c>
      <c r="E292" s="7" t="s">
        <v>252</v>
      </c>
      <c r="F292" s="17" t="s">
        <v>184</v>
      </c>
      <c r="G292" s="20">
        <v>4</v>
      </c>
      <c r="H292" s="20">
        <v>4</v>
      </c>
      <c r="I292" s="20">
        <v>4</v>
      </c>
    </row>
    <row r="293" spans="1:9" ht="30" customHeight="1" x14ac:dyDescent="0.2">
      <c r="A293" s="197" t="s">
        <v>695</v>
      </c>
      <c r="B293" s="19" t="s">
        <v>533</v>
      </c>
      <c r="C293" s="19" t="s">
        <v>14</v>
      </c>
      <c r="D293" s="17" t="s">
        <v>47</v>
      </c>
      <c r="E293" s="38" t="s">
        <v>694</v>
      </c>
      <c r="F293" s="50"/>
      <c r="G293" s="20">
        <f>G294</f>
        <v>89.7</v>
      </c>
      <c r="H293" s="20">
        <f>H294</f>
        <v>0</v>
      </c>
      <c r="I293" s="20">
        <f>I294</f>
        <v>0</v>
      </c>
    </row>
    <row r="294" spans="1:9" s="42" customFormat="1" ht="21.6" customHeight="1" x14ac:dyDescent="0.2">
      <c r="A294" s="197" t="s">
        <v>80</v>
      </c>
      <c r="B294" s="19" t="s">
        <v>533</v>
      </c>
      <c r="C294" s="19" t="s">
        <v>14</v>
      </c>
      <c r="D294" s="17" t="s">
        <v>47</v>
      </c>
      <c r="E294" s="38" t="s">
        <v>694</v>
      </c>
      <c r="F294" s="50" t="s">
        <v>81</v>
      </c>
      <c r="G294" s="24">
        <v>89.7</v>
      </c>
      <c r="H294" s="24">
        <v>0</v>
      </c>
      <c r="I294" s="24">
        <v>0</v>
      </c>
    </row>
    <row r="295" spans="1:9" ht="45" customHeight="1" x14ac:dyDescent="0.2">
      <c r="A295" s="2" t="s">
        <v>3</v>
      </c>
      <c r="B295" s="19" t="s">
        <v>533</v>
      </c>
      <c r="C295" s="19" t="s">
        <v>14</v>
      </c>
      <c r="D295" s="17" t="s">
        <v>47</v>
      </c>
      <c r="E295" s="7" t="s">
        <v>253</v>
      </c>
      <c r="F295" s="17"/>
      <c r="G295" s="20">
        <f t="shared" ref="G295:I296" si="36">G296</f>
        <v>92.2</v>
      </c>
      <c r="H295" s="20">
        <f t="shared" si="36"/>
        <v>67.8</v>
      </c>
      <c r="I295" s="20">
        <f t="shared" si="36"/>
        <v>67.8</v>
      </c>
    </row>
    <row r="296" spans="1:9" ht="34.9" customHeight="1" x14ac:dyDescent="0.2">
      <c r="A296" s="2" t="s">
        <v>101</v>
      </c>
      <c r="B296" s="19" t="s">
        <v>533</v>
      </c>
      <c r="C296" s="19" t="s">
        <v>14</v>
      </c>
      <c r="D296" s="17" t="s">
        <v>47</v>
      </c>
      <c r="E296" s="7" t="s">
        <v>254</v>
      </c>
      <c r="F296" s="17"/>
      <c r="G296" s="20">
        <f t="shared" si="36"/>
        <v>92.2</v>
      </c>
      <c r="H296" s="20">
        <f t="shared" si="36"/>
        <v>67.8</v>
      </c>
      <c r="I296" s="20">
        <f t="shared" si="36"/>
        <v>67.8</v>
      </c>
    </row>
    <row r="297" spans="1:9" ht="30" customHeight="1" x14ac:dyDescent="0.2">
      <c r="A297" s="2" t="s">
        <v>181</v>
      </c>
      <c r="B297" s="19" t="s">
        <v>533</v>
      </c>
      <c r="C297" s="19" t="s">
        <v>14</v>
      </c>
      <c r="D297" s="17" t="s">
        <v>47</v>
      </c>
      <c r="E297" s="7" t="s">
        <v>254</v>
      </c>
      <c r="F297" s="17" t="s">
        <v>57</v>
      </c>
      <c r="G297" s="20">
        <v>92.2</v>
      </c>
      <c r="H297" s="20">
        <v>67.8</v>
      </c>
      <c r="I297" s="20">
        <v>67.8</v>
      </c>
    </row>
    <row r="298" spans="1:9" ht="68.45" customHeight="1" x14ac:dyDescent="0.2">
      <c r="A298" s="2" t="s">
        <v>4</v>
      </c>
      <c r="B298" s="19" t="s">
        <v>533</v>
      </c>
      <c r="C298" s="19" t="s">
        <v>14</v>
      </c>
      <c r="D298" s="17" t="s">
        <v>47</v>
      </c>
      <c r="E298" s="7" t="s">
        <v>429</v>
      </c>
      <c r="F298" s="17"/>
      <c r="G298" s="20">
        <f>G299</f>
        <v>4</v>
      </c>
      <c r="H298" s="20">
        <f>H299</f>
        <v>4</v>
      </c>
      <c r="I298" s="20">
        <f>I299</f>
        <v>4</v>
      </c>
    </row>
    <row r="299" spans="1:9" ht="34.9" customHeight="1" x14ac:dyDescent="0.2">
      <c r="A299" s="2" t="s">
        <v>68</v>
      </c>
      <c r="B299" s="19" t="s">
        <v>533</v>
      </c>
      <c r="C299" s="19" t="s">
        <v>14</v>
      </c>
      <c r="D299" s="17" t="s">
        <v>47</v>
      </c>
      <c r="E299" s="7" t="s">
        <v>430</v>
      </c>
      <c r="F299" s="17"/>
      <c r="G299" s="20">
        <f>G300+G301</f>
        <v>4</v>
      </c>
      <c r="H299" s="20">
        <f>H300+H301</f>
        <v>4</v>
      </c>
      <c r="I299" s="20">
        <f>I300+I301</f>
        <v>4</v>
      </c>
    </row>
    <row r="300" spans="1:9" ht="24.75" customHeight="1" x14ac:dyDescent="0.2">
      <c r="A300" s="2" t="s">
        <v>181</v>
      </c>
      <c r="B300" s="19" t="s">
        <v>533</v>
      </c>
      <c r="C300" s="19" t="s">
        <v>14</v>
      </c>
      <c r="D300" s="17" t="s">
        <v>47</v>
      </c>
      <c r="E300" s="7" t="s">
        <v>430</v>
      </c>
      <c r="F300" s="17" t="s">
        <v>57</v>
      </c>
      <c r="G300" s="20">
        <v>0</v>
      </c>
      <c r="H300" s="20">
        <v>0</v>
      </c>
      <c r="I300" s="20">
        <v>0</v>
      </c>
    </row>
    <row r="301" spans="1:9" ht="18" customHeight="1" x14ac:dyDescent="0.2">
      <c r="A301" s="197" t="s">
        <v>183</v>
      </c>
      <c r="B301" s="19" t="s">
        <v>533</v>
      </c>
      <c r="C301" s="19" t="s">
        <v>14</v>
      </c>
      <c r="D301" s="17" t="s">
        <v>47</v>
      </c>
      <c r="E301" s="7" t="s">
        <v>430</v>
      </c>
      <c r="F301" s="17" t="s">
        <v>184</v>
      </c>
      <c r="G301" s="20">
        <v>4</v>
      </c>
      <c r="H301" s="20">
        <v>4</v>
      </c>
      <c r="I301" s="20">
        <v>4</v>
      </c>
    </row>
    <row r="302" spans="1:9" ht="25.9" customHeight="1" x14ac:dyDescent="0.2">
      <c r="A302" s="2" t="s">
        <v>5</v>
      </c>
      <c r="B302" s="19" t="s">
        <v>533</v>
      </c>
      <c r="C302" s="19" t="s">
        <v>14</v>
      </c>
      <c r="D302" s="17" t="s">
        <v>47</v>
      </c>
      <c r="E302" s="7" t="s">
        <v>431</v>
      </c>
      <c r="F302" s="17"/>
      <c r="G302" s="20">
        <f t="shared" ref="G302:I303" si="37">G303</f>
        <v>4.5</v>
      </c>
      <c r="H302" s="20">
        <f t="shared" si="37"/>
        <v>4.5</v>
      </c>
      <c r="I302" s="20">
        <f t="shared" si="37"/>
        <v>4.5</v>
      </c>
    </row>
    <row r="303" spans="1:9" ht="24.75" customHeight="1" x14ac:dyDescent="0.2">
      <c r="A303" s="2" t="s">
        <v>68</v>
      </c>
      <c r="B303" s="19" t="s">
        <v>533</v>
      </c>
      <c r="C303" s="19" t="s">
        <v>14</v>
      </c>
      <c r="D303" s="17" t="s">
        <v>47</v>
      </c>
      <c r="E303" s="7" t="s">
        <v>432</v>
      </c>
      <c r="F303" s="17"/>
      <c r="G303" s="20">
        <f t="shared" si="37"/>
        <v>4.5</v>
      </c>
      <c r="H303" s="20">
        <f t="shared" si="37"/>
        <v>4.5</v>
      </c>
      <c r="I303" s="20">
        <f t="shared" si="37"/>
        <v>4.5</v>
      </c>
    </row>
    <row r="304" spans="1:9" ht="24.75" customHeight="1" x14ac:dyDescent="0.2">
      <c r="A304" s="2" t="s">
        <v>181</v>
      </c>
      <c r="B304" s="19" t="s">
        <v>533</v>
      </c>
      <c r="C304" s="19" t="s">
        <v>14</v>
      </c>
      <c r="D304" s="17" t="s">
        <v>47</v>
      </c>
      <c r="E304" s="7" t="s">
        <v>432</v>
      </c>
      <c r="F304" s="17" t="s">
        <v>57</v>
      </c>
      <c r="G304" s="20">
        <v>4.5</v>
      </c>
      <c r="H304" s="20">
        <v>4.5</v>
      </c>
      <c r="I304" s="20">
        <v>4.5</v>
      </c>
    </row>
    <row r="305" spans="1:9" ht="24.75" customHeight="1" x14ac:dyDescent="0.2">
      <c r="A305" s="196" t="s">
        <v>69</v>
      </c>
      <c r="B305" s="19" t="s">
        <v>533</v>
      </c>
      <c r="C305" s="191" t="s">
        <v>14</v>
      </c>
      <c r="D305" s="70" t="s">
        <v>47</v>
      </c>
      <c r="E305" s="28" t="s">
        <v>255</v>
      </c>
      <c r="F305" s="71"/>
      <c r="G305" s="20">
        <f t="shared" ref="G305:I307" si="38">G306</f>
        <v>5</v>
      </c>
      <c r="H305" s="20">
        <f t="shared" si="38"/>
        <v>5</v>
      </c>
      <c r="I305" s="20">
        <f t="shared" si="38"/>
        <v>5</v>
      </c>
    </row>
    <row r="306" spans="1:9" ht="31.15" customHeight="1" x14ac:dyDescent="0.2">
      <c r="A306" s="59" t="s">
        <v>436</v>
      </c>
      <c r="B306" s="19" t="s">
        <v>533</v>
      </c>
      <c r="C306" s="19" t="s">
        <v>14</v>
      </c>
      <c r="D306" s="17" t="s">
        <v>47</v>
      </c>
      <c r="E306" s="7" t="s">
        <v>437</v>
      </c>
      <c r="F306" s="17"/>
      <c r="G306" s="20">
        <f t="shared" si="38"/>
        <v>5</v>
      </c>
      <c r="H306" s="20">
        <f t="shared" si="38"/>
        <v>5</v>
      </c>
      <c r="I306" s="20">
        <f t="shared" si="38"/>
        <v>5</v>
      </c>
    </row>
    <row r="307" spans="1:9" ht="31.15" customHeight="1" x14ac:dyDescent="0.2">
      <c r="A307" s="165" t="s">
        <v>70</v>
      </c>
      <c r="B307" s="19" t="s">
        <v>533</v>
      </c>
      <c r="C307" s="19" t="s">
        <v>14</v>
      </c>
      <c r="D307" s="17" t="s">
        <v>47</v>
      </c>
      <c r="E307" s="7" t="s">
        <v>438</v>
      </c>
      <c r="F307" s="17"/>
      <c r="G307" s="20">
        <f t="shared" si="38"/>
        <v>5</v>
      </c>
      <c r="H307" s="20">
        <f t="shared" si="38"/>
        <v>5</v>
      </c>
      <c r="I307" s="20">
        <f t="shared" si="38"/>
        <v>5</v>
      </c>
    </row>
    <row r="308" spans="1:9" ht="30" customHeight="1" x14ac:dyDescent="0.2">
      <c r="A308" s="160" t="s">
        <v>181</v>
      </c>
      <c r="B308" s="19" t="s">
        <v>533</v>
      </c>
      <c r="C308" s="19" t="s">
        <v>14</v>
      </c>
      <c r="D308" s="17" t="s">
        <v>47</v>
      </c>
      <c r="E308" s="7" t="s">
        <v>438</v>
      </c>
      <c r="F308" s="7" t="s">
        <v>57</v>
      </c>
      <c r="G308" s="20">
        <v>5</v>
      </c>
      <c r="H308" s="20">
        <v>5</v>
      </c>
      <c r="I308" s="20">
        <v>5</v>
      </c>
    </row>
    <row r="309" spans="1:9" ht="24.75" customHeight="1" x14ac:dyDescent="0.25">
      <c r="A309" s="9" t="s">
        <v>24</v>
      </c>
      <c r="B309" s="10" t="s">
        <v>533</v>
      </c>
      <c r="C309" s="10" t="s">
        <v>15</v>
      </c>
      <c r="D309" s="16"/>
      <c r="E309" s="7"/>
      <c r="F309" s="7"/>
      <c r="G309" s="21">
        <f>G310+G347+G335+G330</f>
        <v>134052.5</v>
      </c>
      <c r="H309" s="21">
        <f>H310+H347+H335+H330</f>
        <v>25133.4</v>
      </c>
      <c r="I309" s="21">
        <f>I310+I347+I335+I330</f>
        <v>25868.400000000001</v>
      </c>
    </row>
    <row r="310" spans="1:9" ht="14.25" customHeight="1" x14ac:dyDescent="0.2">
      <c r="A310" s="22" t="s">
        <v>133</v>
      </c>
      <c r="B310" s="15" t="s">
        <v>533</v>
      </c>
      <c r="C310" s="15" t="s">
        <v>15</v>
      </c>
      <c r="D310" s="16" t="s">
        <v>28</v>
      </c>
      <c r="E310" s="7"/>
      <c r="F310" s="7"/>
      <c r="G310" s="23">
        <f>G320+G311</f>
        <v>1491.1</v>
      </c>
      <c r="H310" s="23">
        <f>H320</f>
        <v>70</v>
      </c>
      <c r="I310" s="23">
        <f>I320</f>
        <v>70</v>
      </c>
    </row>
    <row r="311" spans="1:9" ht="47.45" customHeight="1" x14ac:dyDescent="0.2">
      <c r="A311" s="197" t="s">
        <v>736</v>
      </c>
      <c r="B311" s="19" t="s">
        <v>533</v>
      </c>
      <c r="C311" s="37" t="s">
        <v>15</v>
      </c>
      <c r="D311" s="38" t="s">
        <v>28</v>
      </c>
      <c r="E311" s="38" t="s">
        <v>206</v>
      </c>
      <c r="F311" s="50"/>
      <c r="G311" s="24">
        <f>G312+G315</f>
        <v>1421.1</v>
      </c>
      <c r="H311" s="24">
        <v>0</v>
      </c>
      <c r="I311" s="24">
        <v>0</v>
      </c>
    </row>
    <row r="312" spans="1:9" ht="28.15" customHeight="1" x14ac:dyDescent="0.2">
      <c r="A312" s="197" t="s">
        <v>496</v>
      </c>
      <c r="B312" s="19" t="s">
        <v>533</v>
      </c>
      <c r="C312" s="37" t="s">
        <v>15</v>
      </c>
      <c r="D312" s="38" t="s">
        <v>28</v>
      </c>
      <c r="E312" s="38" t="s">
        <v>495</v>
      </c>
      <c r="F312" s="50"/>
      <c r="G312" s="24">
        <f>G313</f>
        <v>1406.1</v>
      </c>
      <c r="H312" s="24">
        <v>0</v>
      </c>
      <c r="I312" s="24">
        <v>0</v>
      </c>
    </row>
    <row r="313" spans="1:9" ht="29.45" customHeight="1" x14ac:dyDescent="0.2">
      <c r="A313" s="197" t="s">
        <v>498</v>
      </c>
      <c r="B313" s="19" t="s">
        <v>533</v>
      </c>
      <c r="C313" s="37" t="s">
        <v>15</v>
      </c>
      <c r="D313" s="38" t="s">
        <v>28</v>
      </c>
      <c r="E313" s="38" t="s">
        <v>497</v>
      </c>
      <c r="F313" s="50"/>
      <c r="G313" s="24">
        <f>G314</f>
        <v>1406.1</v>
      </c>
      <c r="H313" s="24">
        <v>0</v>
      </c>
      <c r="I313" s="24">
        <v>0</v>
      </c>
    </row>
    <row r="314" spans="1:9" ht="25.9" customHeight="1" x14ac:dyDescent="0.2">
      <c r="A314" s="197" t="s">
        <v>181</v>
      </c>
      <c r="B314" s="19" t="s">
        <v>533</v>
      </c>
      <c r="C314" s="37" t="s">
        <v>15</v>
      </c>
      <c r="D314" s="38" t="s">
        <v>28</v>
      </c>
      <c r="E314" s="38" t="s">
        <v>497</v>
      </c>
      <c r="F314" s="50" t="s">
        <v>57</v>
      </c>
      <c r="G314" s="24">
        <v>1406.1</v>
      </c>
      <c r="H314" s="24">
        <v>0</v>
      </c>
      <c r="I314" s="24">
        <v>0</v>
      </c>
    </row>
    <row r="315" spans="1:9" ht="25.9" customHeight="1" x14ac:dyDescent="0.2">
      <c r="A315" s="197" t="s">
        <v>697</v>
      </c>
      <c r="B315" s="19" t="s">
        <v>533</v>
      </c>
      <c r="C315" s="37" t="s">
        <v>15</v>
      </c>
      <c r="D315" s="38" t="s">
        <v>28</v>
      </c>
      <c r="E315" s="38" t="s">
        <v>696</v>
      </c>
      <c r="F315" s="50"/>
      <c r="G315" s="24">
        <f>G316+G318</f>
        <v>15</v>
      </c>
      <c r="H315" s="24">
        <f>H316+H318</f>
        <v>0</v>
      </c>
      <c r="I315" s="24">
        <f>I316+I318</f>
        <v>0</v>
      </c>
    </row>
    <row r="316" spans="1:9" ht="25.9" customHeight="1" x14ac:dyDescent="0.2">
      <c r="A316" s="197" t="s">
        <v>698</v>
      </c>
      <c r="B316" s="19" t="s">
        <v>533</v>
      </c>
      <c r="C316" s="37" t="s">
        <v>15</v>
      </c>
      <c r="D316" s="38" t="s">
        <v>28</v>
      </c>
      <c r="E316" s="38" t="s">
        <v>700</v>
      </c>
      <c r="F316" s="50"/>
      <c r="G316" s="24">
        <f>G317</f>
        <v>5</v>
      </c>
      <c r="H316" s="24">
        <f>H317</f>
        <v>0</v>
      </c>
      <c r="I316" s="24">
        <f>I317</f>
        <v>0</v>
      </c>
    </row>
    <row r="317" spans="1:9" ht="25.9" customHeight="1" x14ac:dyDescent="0.2">
      <c r="A317" s="197" t="s">
        <v>181</v>
      </c>
      <c r="B317" s="19" t="s">
        <v>533</v>
      </c>
      <c r="C317" s="37" t="s">
        <v>15</v>
      </c>
      <c r="D317" s="38" t="s">
        <v>28</v>
      </c>
      <c r="E317" s="38" t="s">
        <v>700</v>
      </c>
      <c r="F317" s="50" t="s">
        <v>57</v>
      </c>
      <c r="G317" s="24">
        <v>5</v>
      </c>
      <c r="H317" s="24">
        <v>0</v>
      </c>
      <c r="I317" s="24">
        <v>0</v>
      </c>
    </row>
    <row r="318" spans="1:9" ht="25.9" customHeight="1" x14ac:dyDescent="0.2">
      <c r="A318" s="197" t="s">
        <v>699</v>
      </c>
      <c r="B318" s="19" t="s">
        <v>533</v>
      </c>
      <c r="C318" s="37" t="s">
        <v>15</v>
      </c>
      <c r="D318" s="38" t="s">
        <v>28</v>
      </c>
      <c r="E318" s="38" t="s">
        <v>701</v>
      </c>
      <c r="F318" s="50"/>
      <c r="G318" s="24">
        <f>G319</f>
        <v>10</v>
      </c>
      <c r="H318" s="24">
        <f>H319</f>
        <v>0</v>
      </c>
      <c r="I318" s="24">
        <f>I319</f>
        <v>0</v>
      </c>
    </row>
    <row r="319" spans="1:9" ht="25.9" customHeight="1" x14ac:dyDescent="0.2">
      <c r="A319" s="197" t="s">
        <v>181</v>
      </c>
      <c r="B319" s="19" t="s">
        <v>533</v>
      </c>
      <c r="C319" s="37" t="s">
        <v>15</v>
      </c>
      <c r="D319" s="38" t="s">
        <v>28</v>
      </c>
      <c r="E319" s="38" t="s">
        <v>701</v>
      </c>
      <c r="F319" s="50" t="s">
        <v>57</v>
      </c>
      <c r="G319" s="24">
        <v>10</v>
      </c>
      <c r="H319" s="24">
        <v>0</v>
      </c>
      <c r="I319" s="24">
        <v>0</v>
      </c>
    </row>
    <row r="320" spans="1:9" ht="53.25" customHeight="1" x14ac:dyDescent="0.2">
      <c r="A320" s="2" t="s">
        <v>750</v>
      </c>
      <c r="B320" s="19" t="s">
        <v>533</v>
      </c>
      <c r="C320" s="19" t="s">
        <v>15</v>
      </c>
      <c r="D320" s="17" t="s">
        <v>28</v>
      </c>
      <c r="E320" s="7" t="s">
        <v>258</v>
      </c>
      <c r="F320" s="7"/>
      <c r="G320" s="20">
        <f>G322+G324+G327</f>
        <v>70</v>
      </c>
      <c r="H320" s="20">
        <f>H322+H324+H327</f>
        <v>70</v>
      </c>
      <c r="I320" s="20">
        <f>I322+I324+I327</f>
        <v>70</v>
      </c>
    </row>
    <row r="321" spans="1:9" ht="27" customHeight="1" x14ac:dyDescent="0.2">
      <c r="A321" s="2" t="s">
        <v>579</v>
      </c>
      <c r="B321" s="19" t="s">
        <v>533</v>
      </c>
      <c r="C321" s="19" t="s">
        <v>15</v>
      </c>
      <c r="D321" s="17" t="s">
        <v>28</v>
      </c>
      <c r="E321" s="7" t="s">
        <v>259</v>
      </c>
      <c r="F321" s="7"/>
      <c r="G321" s="20">
        <f t="shared" ref="G321:I322" si="39">G322</f>
        <v>20</v>
      </c>
      <c r="H321" s="20">
        <f t="shared" si="39"/>
        <v>20</v>
      </c>
      <c r="I321" s="20">
        <f t="shared" si="39"/>
        <v>20</v>
      </c>
    </row>
    <row r="322" spans="1:9" ht="34.9" customHeight="1" x14ac:dyDescent="0.2">
      <c r="A322" s="2" t="s">
        <v>136</v>
      </c>
      <c r="B322" s="19" t="s">
        <v>533</v>
      </c>
      <c r="C322" s="19" t="s">
        <v>15</v>
      </c>
      <c r="D322" s="17" t="s">
        <v>28</v>
      </c>
      <c r="E322" s="7" t="s">
        <v>260</v>
      </c>
      <c r="F322" s="7"/>
      <c r="G322" s="20">
        <f t="shared" si="39"/>
        <v>20</v>
      </c>
      <c r="H322" s="20">
        <f t="shared" si="39"/>
        <v>20</v>
      </c>
      <c r="I322" s="20">
        <f t="shared" si="39"/>
        <v>20</v>
      </c>
    </row>
    <row r="323" spans="1:9" ht="28.5" customHeight="1" x14ac:dyDescent="0.2">
      <c r="A323" s="2" t="s">
        <v>181</v>
      </c>
      <c r="B323" s="19" t="s">
        <v>533</v>
      </c>
      <c r="C323" s="19" t="s">
        <v>15</v>
      </c>
      <c r="D323" s="17" t="s">
        <v>28</v>
      </c>
      <c r="E323" s="7" t="s">
        <v>260</v>
      </c>
      <c r="F323" s="7" t="s">
        <v>57</v>
      </c>
      <c r="G323" s="20">
        <v>20</v>
      </c>
      <c r="H323" s="20">
        <v>20</v>
      </c>
      <c r="I323" s="20">
        <v>20</v>
      </c>
    </row>
    <row r="324" spans="1:9" ht="40.15" customHeight="1" x14ac:dyDescent="0.2">
      <c r="A324" s="2" t="s">
        <v>580</v>
      </c>
      <c r="B324" s="19" t="s">
        <v>533</v>
      </c>
      <c r="C324" s="19" t="s">
        <v>15</v>
      </c>
      <c r="D324" s="17" t="s">
        <v>28</v>
      </c>
      <c r="E324" s="7" t="s">
        <v>261</v>
      </c>
      <c r="F324" s="7"/>
      <c r="G324" s="20">
        <f t="shared" ref="G324:I325" si="40">G325</f>
        <v>40</v>
      </c>
      <c r="H324" s="20">
        <f t="shared" si="40"/>
        <v>40</v>
      </c>
      <c r="I324" s="20">
        <f t="shared" si="40"/>
        <v>40</v>
      </c>
    </row>
    <row r="325" spans="1:9" ht="36" customHeight="1" x14ac:dyDescent="0.2">
      <c r="A325" s="2" t="s">
        <v>136</v>
      </c>
      <c r="B325" s="19" t="s">
        <v>533</v>
      </c>
      <c r="C325" s="19" t="s">
        <v>15</v>
      </c>
      <c r="D325" s="17" t="s">
        <v>28</v>
      </c>
      <c r="E325" s="7" t="s">
        <v>262</v>
      </c>
      <c r="F325" s="7"/>
      <c r="G325" s="20">
        <f t="shared" si="40"/>
        <v>40</v>
      </c>
      <c r="H325" s="20">
        <f t="shared" si="40"/>
        <v>40</v>
      </c>
      <c r="I325" s="20">
        <f t="shared" si="40"/>
        <v>40</v>
      </c>
    </row>
    <row r="326" spans="1:9" ht="26.45" customHeight="1" x14ac:dyDescent="0.2">
      <c r="A326" s="2" t="s">
        <v>181</v>
      </c>
      <c r="B326" s="19" t="s">
        <v>533</v>
      </c>
      <c r="C326" s="19" t="s">
        <v>15</v>
      </c>
      <c r="D326" s="17" t="s">
        <v>28</v>
      </c>
      <c r="E326" s="7" t="s">
        <v>262</v>
      </c>
      <c r="F326" s="7" t="s">
        <v>57</v>
      </c>
      <c r="G326" s="20">
        <v>40</v>
      </c>
      <c r="H326" s="20">
        <v>40</v>
      </c>
      <c r="I326" s="20">
        <v>40</v>
      </c>
    </row>
    <row r="327" spans="1:9" ht="24.75" customHeight="1" x14ac:dyDescent="0.2">
      <c r="A327" s="2" t="s">
        <v>102</v>
      </c>
      <c r="B327" s="19" t="s">
        <v>533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41">G328</f>
        <v>10</v>
      </c>
      <c r="H327" s="20">
        <f t="shared" si="41"/>
        <v>10</v>
      </c>
      <c r="I327" s="20">
        <f t="shared" si="41"/>
        <v>10</v>
      </c>
    </row>
    <row r="328" spans="1:9" ht="39.4" customHeight="1" x14ac:dyDescent="0.2">
      <c r="A328" s="2" t="s">
        <v>136</v>
      </c>
      <c r="B328" s="19" t="s">
        <v>533</v>
      </c>
      <c r="C328" s="19" t="s">
        <v>15</v>
      </c>
      <c r="D328" s="17" t="s">
        <v>28</v>
      </c>
      <c r="E328" s="7" t="s">
        <v>264</v>
      </c>
      <c r="F328" s="7"/>
      <c r="G328" s="20">
        <f t="shared" si="41"/>
        <v>10</v>
      </c>
      <c r="H328" s="20">
        <f t="shared" si="41"/>
        <v>10</v>
      </c>
      <c r="I328" s="20">
        <f t="shared" si="41"/>
        <v>10</v>
      </c>
    </row>
    <row r="329" spans="1:9" ht="27" customHeight="1" x14ac:dyDescent="0.2">
      <c r="A329" s="2" t="s">
        <v>181</v>
      </c>
      <c r="B329" s="19" t="s">
        <v>533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10</v>
      </c>
      <c r="H329" s="20">
        <v>10</v>
      </c>
      <c r="I329" s="20">
        <v>10</v>
      </c>
    </row>
    <row r="330" spans="1:9" ht="27" customHeight="1" x14ac:dyDescent="0.2">
      <c r="A330" s="90" t="s">
        <v>683</v>
      </c>
      <c r="B330" s="15" t="s">
        <v>533</v>
      </c>
      <c r="C330" s="15" t="s">
        <v>15</v>
      </c>
      <c r="D330" s="16" t="s">
        <v>37</v>
      </c>
      <c r="E330" s="16"/>
      <c r="F330" s="16"/>
      <c r="G330" s="23">
        <f>G331</f>
        <v>4337.7</v>
      </c>
      <c r="H330" s="23">
        <f>H331</f>
        <v>4337.7</v>
      </c>
      <c r="I330" s="23">
        <f>I331</f>
        <v>4337.7</v>
      </c>
    </row>
    <row r="331" spans="1:9" ht="40.9" customHeight="1" x14ac:dyDescent="0.2">
      <c r="A331" s="197" t="s">
        <v>737</v>
      </c>
      <c r="B331" s="19" t="s">
        <v>533</v>
      </c>
      <c r="C331" s="37" t="s">
        <v>15</v>
      </c>
      <c r="D331" s="38" t="s">
        <v>37</v>
      </c>
      <c r="E331" s="29" t="s">
        <v>265</v>
      </c>
      <c r="F331" s="52"/>
      <c r="G331" s="20">
        <f>G332</f>
        <v>4337.7</v>
      </c>
      <c r="H331" s="20">
        <f t="shared" ref="H331:I333" si="42">H332</f>
        <v>4337.7</v>
      </c>
      <c r="I331" s="20">
        <f t="shared" si="42"/>
        <v>4337.7</v>
      </c>
    </row>
    <row r="332" spans="1:9" ht="31.9" customHeight="1" x14ac:dyDescent="0.2">
      <c r="A332" s="197" t="s">
        <v>684</v>
      </c>
      <c r="B332" s="19" t="s">
        <v>533</v>
      </c>
      <c r="C332" s="37" t="s">
        <v>15</v>
      </c>
      <c r="D332" s="38" t="s">
        <v>37</v>
      </c>
      <c r="E332" s="29" t="s">
        <v>685</v>
      </c>
      <c r="F332" s="52"/>
      <c r="G332" s="20">
        <f>G333</f>
        <v>4337.7</v>
      </c>
      <c r="H332" s="20">
        <f t="shared" si="42"/>
        <v>4337.7</v>
      </c>
      <c r="I332" s="20">
        <f t="shared" si="42"/>
        <v>4337.7</v>
      </c>
    </row>
    <row r="333" spans="1:9" ht="48" customHeight="1" x14ac:dyDescent="0.2">
      <c r="A333" s="197" t="s">
        <v>687</v>
      </c>
      <c r="B333" s="19" t="s">
        <v>533</v>
      </c>
      <c r="C333" s="37" t="s">
        <v>15</v>
      </c>
      <c r="D333" s="38" t="s">
        <v>37</v>
      </c>
      <c r="E333" s="29" t="s">
        <v>686</v>
      </c>
      <c r="F333" s="52"/>
      <c r="G333" s="20">
        <f>G334</f>
        <v>4337.7</v>
      </c>
      <c r="H333" s="20">
        <f t="shared" si="42"/>
        <v>4337.7</v>
      </c>
      <c r="I333" s="20">
        <f t="shared" si="42"/>
        <v>4337.7</v>
      </c>
    </row>
    <row r="334" spans="1:9" ht="31.15" customHeight="1" x14ac:dyDescent="0.2">
      <c r="A334" s="2" t="s">
        <v>181</v>
      </c>
      <c r="B334" s="19" t="s">
        <v>533</v>
      </c>
      <c r="C334" s="37" t="s">
        <v>15</v>
      </c>
      <c r="D334" s="38" t="s">
        <v>37</v>
      </c>
      <c r="E334" s="29" t="s">
        <v>686</v>
      </c>
      <c r="F334" s="52" t="s">
        <v>57</v>
      </c>
      <c r="G334" s="20">
        <v>4337.7</v>
      </c>
      <c r="H334" s="20">
        <v>4337.7</v>
      </c>
      <c r="I334" s="20">
        <v>4337.7</v>
      </c>
    </row>
    <row r="335" spans="1:9" ht="21" customHeight="1" x14ac:dyDescent="0.2">
      <c r="A335" s="22" t="s">
        <v>26</v>
      </c>
      <c r="B335" s="15" t="s">
        <v>533</v>
      </c>
      <c r="C335" s="15" t="s">
        <v>15</v>
      </c>
      <c r="D335" s="16" t="s">
        <v>23</v>
      </c>
      <c r="E335" s="7"/>
      <c r="F335" s="7"/>
      <c r="G335" s="23">
        <f>G336</f>
        <v>126122</v>
      </c>
      <c r="H335" s="23">
        <f>H336</f>
        <v>20565.7</v>
      </c>
      <c r="I335" s="23">
        <f>I336</f>
        <v>21300.7</v>
      </c>
    </row>
    <row r="336" spans="1:9" ht="53.25" customHeight="1" x14ac:dyDescent="0.2">
      <c r="A336" s="2" t="s">
        <v>737</v>
      </c>
      <c r="B336" s="19" t="s">
        <v>533</v>
      </c>
      <c r="C336" s="19" t="s">
        <v>15</v>
      </c>
      <c r="D336" s="17" t="s">
        <v>23</v>
      </c>
      <c r="E336" s="17" t="s">
        <v>265</v>
      </c>
      <c r="F336" s="17"/>
      <c r="G336" s="20">
        <f>G337+G344</f>
        <v>126122</v>
      </c>
      <c r="H336" s="20">
        <f>H337+H344</f>
        <v>20565.7</v>
      </c>
      <c r="I336" s="20">
        <f>I337+I344</f>
        <v>21300.7</v>
      </c>
    </row>
    <row r="337" spans="1:9" ht="56.45" customHeight="1" x14ac:dyDescent="0.2">
      <c r="A337" s="2" t="s">
        <v>424</v>
      </c>
      <c r="B337" s="19" t="s">
        <v>533</v>
      </c>
      <c r="C337" s="19" t="s">
        <v>15</v>
      </c>
      <c r="D337" s="17" t="s">
        <v>23</v>
      </c>
      <c r="E337" s="7" t="s">
        <v>266</v>
      </c>
      <c r="F337" s="7"/>
      <c r="G337" s="20">
        <f>G338+G340+G342</f>
        <v>107685.59999999999</v>
      </c>
      <c r="H337" s="20">
        <f>H338+H340</f>
        <v>4493.7000000000007</v>
      </c>
      <c r="I337" s="20">
        <f>I338+I340</f>
        <v>4493.7000000000007</v>
      </c>
    </row>
    <row r="338" spans="1:9" ht="41.25" customHeight="1" x14ac:dyDescent="0.2">
      <c r="A338" s="2" t="s">
        <v>168</v>
      </c>
      <c r="B338" s="19" t="s">
        <v>533</v>
      </c>
      <c r="C338" s="19" t="s">
        <v>15</v>
      </c>
      <c r="D338" s="17" t="s">
        <v>23</v>
      </c>
      <c r="E338" s="7" t="s">
        <v>267</v>
      </c>
      <c r="F338" s="7"/>
      <c r="G338" s="20">
        <f>G339</f>
        <v>93110.2</v>
      </c>
      <c r="H338" s="20">
        <f>H339</f>
        <v>3314.3</v>
      </c>
      <c r="I338" s="20">
        <f>I339</f>
        <v>3314.3</v>
      </c>
    </row>
    <row r="339" spans="1:9" ht="33" customHeight="1" x14ac:dyDescent="0.2">
      <c r="A339" s="2" t="s">
        <v>181</v>
      </c>
      <c r="B339" s="19" t="s">
        <v>533</v>
      </c>
      <c r="C339" s="19" t="s">
        <v>15</v>
      </c>
      <c r="D339" s="17" t="s">
        <v>23</v>
      </c>
      <c r="E339" s="7" t="s">
        <v>267</v>
      </c>
      <c r="F339" s="7" t="s">
        <v>57</v>
      </c>
      <c r="G339" s="20">
        <v>93110.2</v>
      </c>
      <c r="H339" s="20">
        <v>3314.3</v>
      </c>
      <c r="I339" s="20">
        <v>3314.3</v>
      </c>
    </row>
    <row r="340" spans="1:9" ht="24.75" customHeight="1" x14ac:dyDescent="0.2">
      <c r="A340" s="2" t="s">
        <v>171</v>
      </c>
      <c r="B340" s="19" t="s">
        <v>533</v>
      </c>
      <c r="C340" s="19" t="s">
        <v>15</v>
      </c>
      <c r="D340" s="17" t="s">
        <v>23</v>
      </c>
      <c r="E340" s="7" t="s">
        <v>268</v>
      </c>
      <c r="F340" s="7"/>
      <c r="G340" s="20">
        <f>G341</f>
        <v>1179.4000000000001</v>
      </c>
      <c r="H340" s="20">
        <f>H341</f>
        <v>1179.4000000000001</v>
      </c>
      <c r="I340" s="20">
        <f>I341</f>
        <v>1179.4000000000001</v>
      </c>
    </row>
    <row r="341" spans="1:9" ht="40.5" customHeight="1" x14ac:dyDescent="0.2">
      <c r="A341" s="2" t="s">
        <v>181</v>
      </c>
      <c r="B341" s="19" t="s">
        <v>533</v>
      </c>
      <c r="C341" s="19" t="s">
        <v>15</v>
      </c>
      <c r="D341" s="17" t="s">
        <v>23</v>
      </c>
      <c r="E341" s="7" t="s">
        <v>268</v>
      </c>
      <c r="F341" s="7" t="s">
        <v>57</v>
      </c>
      <c r="G341" s="20">
        <v>1179.4000000000001</v>
      </c>
      <c r="H341" s="20">
        <v>1179.4000000000001</v>
      </c>
      <c r="I341" s="20">
        <v>1179.4000000000001</v>
      </c>
    </row>
    <row r="342" spans="1:9" ht="40.5" customHeight="1" x14ac:dyDescent="0.2">
      <c r="A342" s="2" t="s">
        <v>760</v>
      </c>
      <c r="B342" s="19" t="s">
        <v>533</v>
      </c>
      <c r="C342" s="19" t="s">
        <v>15</v>
      </c>
      <c r="D342" s="17" t="s">
        <v>23</v>
      </c>
      <c r="E342" s="7" t="s">
        <v>761</v>
      </c>
      <c r="F342" s="7"/>
      <c r="G342" s="20">
        <f>G343</f>
        <v>13396</v>
      </c>
      <c r="H342" s="20">
        <v>0</v>
      </c>
      <c r="I342" s="20">
        <v>0</v>
      </c>
    </row>
    <row r="343" spans="1:9" ht="40.5" customHeight="1" x14ac:dyDescent="0.2">
      <c r="A343" s="2" t="s">
        <v>181</v>
      </c>
      <c r="B343" s="19" t="s">
        <v>533</v>
      </c>
      <c r="C343" s="19" t="s">
        <v>15</v>
      </c>
      <c r="D343" s="17" t="s">
        <v>23</v>
      </c>
      <c r="E343" s="7" t="s">
        <v>761</v>
      </c>
      <c r="F343" s="7" t="s">
        <v>57</v>
      </c>
      <c r="G343" s="20">
        <v>13396</v>
      </c>
      <c r="H343" s="20">
        <v>0</v>
      </c>
      <c r="I343" s="20">
        <v>0</v>
      </c>
    </row>
    <row r="344" spans="1:9" ht="47.45" customHeight="1" x14ac:dyDescent="0.2">
      <c r="A344" s="2" t="s">
        <v>575</v>
      </c>
      <c r="B344" s="19" t="s">
        <v>533</v>
      </c>
      <c r="C344" s="34" t="s">
        <v>15</v>
      </c>
      <c r="D344" s="7" t="s">
        <v>23</v>
      </c>
      <c r="E344" s="7" t="s">
        <v>269</v>
      </c>
      <c r="F344" s="7"/>
      <c r="G344" s="20">
        <f t="shared" ref="G344:I345" si="43">G345</f>
        <v>18436.400000000001</v>
      </c>
      <c r="H344" s="20">
        <f t="shared" si="43"/>
        <v>16072</v>
      </c>
      <c r="I344" s="20">
        <f t="shared" si="43"/>
        <v>16807</v>
      </c>
    </row>
    <row r="345" spans="1:9" ht="34.9" customHeight="1" x14ac:dyDescent="0.2">
      <c r="A345" s="2" t="s">
        <v>177</v>
      </c>
      <c r="B345" s="19" t="s">
        <v>533</v>
      </c>
      <c r="C345" s="19" t="s">
        <v>15</v>
      </c>
      <c r="D345" s="17" t="s">
        <v>23</v>
      </c>
      <c r="E345" s="7" t="s">
        <v>270</v>
      </c>
      <c r="F345" s="7"/>
      <c r="G345" s="20">
        <f t="shared" si="43"/>
        <v>18436.400000000001</v>
      </c>
      <c r="H345" s="20">
        <f t="shared" si="43"/>
        <v>16072</v>
      </c>
      <c r="I345" s="20">
        <f t="shared" si="43"/>
        <v>16807</v>
      </c>
    </row>
    <row r="346" spans="1:9" ht="33.6" customHeight="1" x14ac:dyDescent="0.2">
      <c r="A346" s="2" t="s">
        <v>181</v>
      </c>
      <c r="B346" s="19" t="s">
        <v>533</v>
      </c>
      <c r="C346" s="19" t="s">
        <v>15</v>
      </c>
      <c r="D346" s="17" t="s">
        <v>23</v>
      </c>
      <c r="E346" s="7" t="s">
        <v>270</v>
      </c>
      <c r="F346" s="7" t="s">
        <v>57</v>
      </c>
      <c r="G346" s="20">
        <v>18436.400000000001</v>
      </c>
      <c r="H346" s="20">
        <v>16072</v>
      </c>
      <c r="I346" s="20">
        <v>16807</v>
      </c>
    </row>
    <row r="347" spans="1:9" ht="19.899999999999999" customHeight="1" x14ac:dyDescent="0.2">
      <c r="A347" s="22" t="s">
        <v>162</v>
      </c>
      <c r="B347" s="15" t="s">
        <v>533</v>
      </c>
      <c r="C347" s="15" t="s">
        <v>15</v>
      </c>
      <c r="D347" s="16" t="s">
        <v>163</v>
      </c>
      <c r="E347" s="16"/>
      <c r="F347" s="16"/>
      <c r="G347" s="23">
        <f>G365+G352+G361+G348</f>
        <v>2101.6999999999998</v>
      </c>
      <c r="H347" s="23">
        <f>H365+H352+H361</f>
        <v>160</v>
      </c>
      <c r="I347" s="23">
        <f>I365+I352+I361</f>
        <v>160</v>
      </c>
    </row>
    <row r="348" spans="1:9" ht="44.45" customHeight="1" x14ac:dyDescent="0.2">
      <c r="A348" s="2" t="s">
        <v>768</v>
      </c>
      <c r="B348" s="19" t="s">
        <v>533</v>
      </c>
      <c r="C348" s="19" t="s">
        <v>15</v>
      </c>
      <c r="D348" s="17" t="s">
        <v>163</v>
      </c>
      <c r="E348" s="7" t="s">
        <v>176</v>
      </c>
      <c r="F348" s="7"/>
      <c r="G348" s="20">
        <f>G349</f>
        <v>65</v>
      </c>
      <c r="H348" s="24">
        <v>0</v>
      </c>
      <c r="I348" s="24">
        <v>0</v>
      </c>
    </row>
    <row r="349" spans="1:9" ht="44.45" customHeight="1" x14ac:dyDescent="0.2">
      <c r="A349" s="2" t="s">
        <v>558</v>
      </c>
      <c r="B349" s="19" t="s">
        <v>533</v>
      </c>
      <c r="C349" s="19" t="s">
        <v>15</v>
      </c>
      <c r="D349" s="17" t="s">
        <v>163</v>
      </c>
      <c r="E349" s="7" t="s">
        <v>442</v>
      </c>
      <c r="F349" s="7"/>
      <c r="G349" s="20">
        <f>G350</f>
        <v>65</v>
      </c>
      <c r="H349" s="24">
        <v>0</v>
      </c>
      <c r="I349" s="24">
        <v>0</v>
      </c>
    </row>
    <row r="350" spans="1:9" ht="59.45" customHeight="1" x14ac:dyDescent="0.2">
      <c r="A350" s="2" t="s">
        <v>559</v>
      </c>
      <c r="B350" s="19" t="s">
        <v>533</v>
      </c>
      <c r="C350" s="19" t="s">
        <v>15</v>
      </c>
      <c r="D350" s="17" t="s">
        <v>163</v>
      </c>
      <c r="E350" s="7" t="s">
        <v>443</v>
      </c>
      <c r="F350" s="7"/>
      <c r="G350" s="20">
        <f>G351</f>
        <v>65</v>
      </c>
      <c r="H350" s="24">
        <v>0</v>
      </c>
      <c r="I350" s="24">
        <v>0</v>
      </c>
    </row>
    <row r="351" spans="1:9" ht="28.15" customHeight="1" x14ac:dyDescent="0.2">
      <c r="A351" s="2" t="s">
        <v>181</v>
      </c>
      <c r="B351" s="19" t="s">
        <v>533</v>
      </c>
      <c r="C351" s="19" t="s">
        <v>15</v>
      </c>
      <c r="D351" s="17" t="s">
        <v>163</v>
      </c>
      <c r="E351" s="7" t="s">
        <v>443</v>
      </c>
      <c r="F351" s="7" t="s">
        <v>57</v>
      </c>
      <c r="G351" s="20">
        <v>65</v>
      </c>
      <c r="H351" s="24">
        <v>0</v>
      </c>
      <c r="I351" s="24">
        <v>0</v>
      </c>
    </row>
    <row r="352" spans="1:9" ht="38.450000000000003" customHeight="1" x14ac:dyDescent="0.2">
      <c r="A352" s="2" t="s">
        <v>736</v>
      </c>
      <c r="B352" s="19" t="s">
        <v>533</v>
      </c>
      <c r="C352" s="19" t="s">
        <v>15</v>
      </c>
      <c r="D352" s="17" t="s">
        <v>163</v>
      </c>
      <c r="E352" s="7" t="s">
        <v>206</v>
      </c>
      <c r="F352" s="7"/>
      <c r="G352" s="20">
        <f>G353+G358</f>
        <v>1676.5</v>
      </c>
      <c r="H352" s="20">
        <f t="shared" ref="H352:I354" si="44">H353</f>
        <v>0</v>
      </c>
      <c r="I352" s="20">
        <f t="shared" si="44"/>
        <v>0</v>
      </c>
    </row>
    <row r="353" spans="1:9" ht="27" customHeight="1" x14ac:dyDescent="0.2">
      <c r="A353" s="2" t="s">
        <v>673</v>
      </c>
      <c r="B353" s="19" t="s">
        <v>533</v>
      </c>
      <c r="C353" s="19" t="s">
        <v>15</v>
      </c>
      <c r="D353" s="17" t="s">
        <v>163</v>
      </c>
      <c r="E353" s="7" t="s">
        <v>676</v>
      </c>
      <c r="F353" s="7"/>
      <c r="G353" s="20">
        <f>G354+G356</f>
        <v>1550</v>
      </c>
      <c r="H353" s="20">
        <f t="shared" si="44"/>
        <v>0</v>
      </c>
      <c r="I353" s="20">
        <f t="shared" si="44"/>
        <v>0</v>
      </c>
    </row>
    <row r="354" spans="1:9" ht="40.9" customHeight="1" x14ac:dyDescent="0.2">
      <c r="A354" s="2" t="s">
        <v>674</v>
      </c>
      <c r="B354" s="19" t="s">
        <v>533</v>
      </c>
      <c r="C354" s="19" t="s">
        <v>15</v>
      </c>
      <c r="D354" s="17" t="s">
        <v>163</v>
      </c>
      <c r="E354" s="7" t="s">
        <v>675</v>
      </c>
      <c r="F354" s="7"/>
      <c r="G354" s="20">
        <f>G355</f>
        <v>1400</v>
      </c>
      <c r="H354" s="20">
        <f t="shared" si="44"/>
        <v>0</v>
      </c>
      <c r="I354" s="20">
        <f t="shared" si="44"/>
        <v>0</v>
      </c>
    </row>
    <row r="355" spans="1:9" ht="30" customHeight="1" x14ac:dyDescent="0.2">
      <c r="A355" s="2" t="s">
        <v>181</v>
      </c>
      <c r="B355" s="19" t="s">
        <v>533</v>
      </c>
      <c r="C355" s="19" t="s">
        <v>15</v>
      </c>
      <c r="D355" s="17" t="s">
        <v>163</v>
      </c>
      <c r="E355" s="7" t="s">
        <v>675</v>
      </c>
      <c r="F355" s="7" t="s">
        <v>57</v>
      </c>
      <c r="G355" s="20">
        <v>1400</v>
      </c>
      <c r="H355" s="24">
        <v>0</v>
      </c>
      <c r="I355" s="24">
        <v>0</v>
      </c>
    </row>
    <row r="356" spans="1:9" ht="30" customHeight="1" x14ac:dyDescent="0.2">
      <c r="A356" s="2" t="s">
        <v>706</v>
      </c>
      <c r="B356" s="19" t="s">
        <v>533</v>
      </c>
      <c r="C356" s="19" t="s">
        <v>15</v>
      </c>
      <c r="D356" s="17" t="s">
        <v>163</v>
      </c>
      <c r="E356" s="7" t="s">
        <v>705</v>
      </c>
      <c r="F356" s="7"/>
      <c r="G356" s="20">
        <f>G357</f>
        <v>150</v>
      </c>
      <c r="H356" s="20">
        <f>H357</f>
        <v>0</v>
      </c>
      <c r="I356" s="20">
        <f>I357</f>
        <v>0</v>
      </c>
    </row>
    <row r="357" spans="1:9" ht="30" customHeight="1" x14ac:dyDescent="0.2">
      <c r="A357" s="2" t="s">
        <v>181</v>
      </c>
      <c r="B357" s="19" t="s">
        <v>533</v>
      </c>
      <c r="C357" s="19" t="s">
        <v>15</v>
      </c>
      <c r="D357" s="17" t="s">
        <v>163</v>
      </c>
      <c r="E357" s="7" t="s">
        <v>705</v>
      </c>
      <c r="F357" s="7" t="s">
        <v>57</v>
      </c>
      <c r="G357" s="20">
        <v>150</v>
      </c>
      <c r="H357" s="24">
        <v>0</v>
      </c>
      <c r="I357" s="24">
        <v>0</v>
      </c>
    </row>
    <row r="358" spans="1:9" ht="30" customHeight="1" x14ac:dyDescent="0.2">
      <c r="A358" s="197" t="s">
        <v>697</v>
      </c>
      <c r="B358" s="19" t="s">
        <v>533</v>
      </c>
      <c r="C358" s="19" t="s">
        <v>15</v>
      </c>
      <c r="D358" s="17" t="s">
        <v>163</v>
      </c>
      <c r="E358" s="7" t="s">
        <v>696</v>
      </c>
      <c r="F358" s="7"/>
      <c r="G358" s="20">
        <f>G359</f>
        <v>126.5</v>
      </c>
      <c r="H358" s="24">
        <v>0</v>
      </c>
      <c r="I358" s="24">
        <v>0</v>
      </c>
    </row>
    <row r="359" spans="1:9" ht="19.149999999999999" customHeight="1" x14ac:dyDescent="0.2">
      <c r="A359" s="2" t="s">
        <v>703</v>
      </c>
      <c r="B359" s="19" t="s">
        <v>533</v>
      </c>
      <c r="C359" s="19" t="s">
        <v>15</v>
      </c>
      <c r="D359" s="17" t="s">
        <v>163</v>
      </c>
      <c r="E359" s="7" t="s">
        <v>702</v>
      </c>
      <c r="F359" s="7"/>
      <c r="G359" s="20">
        <f>G360</f>
        <v>126.5</v>
      </c>
      <c r="H359" s="24">
        <v>0</v>
      </c>
      <c r="I359" s="24">
        <v>0</v>
      </c>
    </row>
    <row r="360" spans="1:9" ht="30" customHeight="1" x14ac:dyDescent="0.2">
      <c r="A360" s="2" t="s">
        <v>181</v>
      </c>
      <c r="B360" s="19" t="s">
        <v>533</v>
      </c>
      <c r="C360" s="19" t="s">
        <v>15</v>
      </c>
      <c r="D360" s="17" t="s">
        <v>163</v>
      </c>
      <c r="E360" s="7" t="s">
        <v>702</v>
      </c>
      <c r="F360" s="7" t="s">
        <v>57</v>
      </c>
      <c r="G360" s="20">
        <v>126.5</v>
      </c>
      <c r="H360" s="24">
        <v>0</v>
      </c>
      <c r="I360" s="24">
        <v>0</v>
      </c>
    </row>
    <row r="361" spans="1:9" ht="55.9" customHeight="1" x14ac:dyDescent="0.2">
      <c r="A361" s="2" t="s">
        <v>731</v>
      </c>
      <c r="B361" s="19" t="s">
        <v>533</v>
      </c>
      <c r="C361" s="19" t="s">
        <v>15</v>
      </c>
      <c r="D361" s="17" t="s">
        <v>163</v>
      </c>
      <c r="E361" s="7" t="s">
        <v>237</v>
      </c>
      <c r="F361" s="7"/>
      <c r="G361" s="20">
        <f>G362</f>
        <v>246.2</v>
      </c>
      <c r="H361" s="20">
        <f>H367+H362</f>
        <v>160</v>
      </c>
      <c r="I361" s="20">
        <f>I367+I362</f>
        <v>160</v>
      </c>
    </row>
    <row r="362" spans="1:9" ht="55.5" customHeight="1" x14ac:dyDescent="0.2">
      <c r="A362" s="2" t="s">
        <v>164</v>
      </c>
      <c r="B362" s="19" t="s">
        <v>533</v>
      </c>
      <c r="C362" s="19" t="s">
        <v>15</v>
      </c>
      <c r="D362" s="17" t="s">
        <v>163</v>
      </c>
      <c r="E362" s="7" t="s">
        <v>393</v>
      </c>
      <c r="F362" s="7"/>
      <c r="G362" s="20">
        <f t="shared" ref="G362:I363" si="45">G363</f>
        <v>246.2</v>
      </c>
      <c r="H362" s="20">
        <f t="shared" si="45"/>
        <v>160</v>
      </c>
      <c r="I362" s="20">
        <f t="shared" si="45"/>
        <v>160</v>
      </c>
    </row>
    <row r="363" spans="1:9" ht="28.9" customHeight="1" x14ac:dyDescent="0.2">
      <c r="A363" s="2" t="s">
        <v>165</v>
      </c>
      <c r="B363" s="19" t="s">
        <v>533</v>
      </c>
      <c r="C363" s="19" t="s">
        <v>15</v>
      </c>
      <c r="D363" s="17" t="s">
        <v>163</v>
      </c>
      <c r="E363" s="7" t="s">
        <v>392</v>
      </c>
      <c r="F363" s="7"/>
      <c r="G363" s="20">
        <f t="shared" si="45"/>
        <v>246.2</v>
      </c>
      <c r="H363" s="20">
        <f t="shared" si="45"/>
        <v>160</v>
      </c>
      <c r="I363" s="20">
        <f t="shared" si="45"/>
        <v>160</v>
      </c>
    </row>
    <row r="364" spans="1:9" ht="41.45" customHeight="1" x14ac:dyDescent="0.2">
      <c r="A364" s="2" t="s">
        <v>144</v>
      </c>
      <c r="B364" s="19" t="s">
        <v>533</v>
      </c>
      <c r="C364" s="19" t="s">
        <v>15</v>
      </c>
      <c r="D364" s="17" t="s">
        <v>163</v>
      </c>
      <c r="E364" s="7" t="s">
        <v>392</v>
      </c>
      <c r="F364" s="7" t="s">
        <v>145</v>
      </c>
      <c r="G364" s="20">
        <v>246.2</v>
      </c>
      <c r="H364" s="20">
        <v>160</v>
      </c>
      <c r="I364" s="20">
        <v>160</v>
      </c>
    </row>
    <row r="365" spans="1:9" ht="43.15" customHeight="1" x14ac:dyDescent="0.2">
      <c r="A365" s="2" t="s">
        <v>737</v>
      </c>
      <c r="B365" s="19" t="s">
        <v>533</v>
      </c>
      <c r="C365" s="19" t="s">
        <v>15</v>
      </c>
      <c r="D365" s="17" t="s">
        <v>163</v>
      </c>
      <c r="E365" s="7" t="s">
        <v>265</v>
      </c>
      <c r="F365" s="60"/>
      <c r="G365" s="20">
        <f>G366</f>
        <v>114</v>
      </c>
      <c r="H365" s="20">
        <f t="shared" ref="H365:I367" si="46">H366</f>
        <v>0</v>
      </c>
      <c r="I365" s="20">
        <f t="shared" si="46"/>
        <v>0</v>
      </c>
    </row>
    <row r="366" spans="1:9" ht="45" customHeight="1" x14ac:dyDescent="0.2">
      <c r="A366" s="2" t="s">
        <v>487</v>
      </c>
      <c r="B366" s="19" t="s">
        <v>533</v>
      </c>
      <c r="C366" s="19" t="s">
        <v>15</v>
      </c>
      <c r="D366" s="17" t="s">
        <v>163</v>
      </c>
      <c r="E366" s="7" t="s">
        <v>485</v>
      </c>
      <c r="F366" s="60"/>
      <c r="G366" s="20">
        <f>G367</f>
        <v>114</v>
      </c>
      <c r="H366" s="20">
        <f t="shared" si="46"/>
        <v>0</v>
      </c>
      <c r="I366" s="20">
        <f t="shared" si="46"/>
        <v>0</v>
      </c>
    </row>
    <row r="367" spans="1:9" ht="48" customHeight="1" x14ac:dyDescent="0.2">
      <c r="A367" s="2" t="s">
        <v>488</v>
      </c>
      <c r="B367" s="19" t="s">
        <v>533</v>
      </c>
      <c r="C367" s="19" t="s">
        <v>15</v>
      </c>
      <c r="D367" s="17" t="s">
        <v>163</v>
      </c>
      <c r="E367" s="7" t="s">
        <v>486</v>
      </c>
      <c r="F367" s="60"/>
      <c r="G367" s="20">
        <f>G368</f>
        <v>114</v>
      </c>
      <c r="H367" s="20">
        <f t="shared" si="46"/>
        <v>0</v>
      </c>
      <c r="I367" s="20">
        <f t="shared" si="46"/>
        <v>0</v>
      </c>
    </row>
    <row r="368" spans="1:9" ht="27.6" customHeight="1" x14ac:dyDescent="0.2">
      <c r="A368" s="2" t="s">
        <v>181</v>
      </c>
      <c r="B368" s="19" t="s">
        <v>533</v>
      </c>
      <c r="C368" s="19" t="s">
        <v>15</v>
      </c>
      <c r="D368" s="17" t="s">
        <v>163</v>
      </c>
      <c r="E368" s="7" t="s">
        <v>486</v>
      </c>
      <c r="F368" s="60" t="s">
        <v>57</v>
      </c>
      <c r="G368" s="20">
        <v>114</v>
      </c>
      <c r="H368" s="20">
        <v>0</v>
      </c>
      <c r="I368" s="20">
        <v>0</v>
      </c>
    </row>
    <row r="369" spans="1:9" ht="24.75" customHeight="1" x14ac:dyDescent="0.25">
      <c r="A369" s="9" t="s">
        <v>27</v>
      </c>
      <c r="B369" s="10" t="s">
        <v>533</v>
      </c>
      <c r="C369" s="10" t="s">
        <v>28</v>
      </c>
      <c r="D369" s="11"/>
      <c r="E369" s="7"/>
      <c r="F369" s="7"/>
      <c r="G369" s="26">
        <f>G370+G381+G433+G471</f>
        <v>219675.4</v>
      </c>
      <c r="H369" s="26">
        <f>H370+H381+H433+H471</f>
        <v>47476.1</v>
      </c>
      <c r="I369" s="26">
        <f>I370+I381+I433+I471</f>
        <v>40256.1</v>
      </c>
    </row>
    <row r="370" spans="1:9" ht="15" customHeight="1" x14ac:dyDescent="0.2">
      <c r="A370" s="22" t="s">
        <v>29</v>
      </c>
      <c r="B370" s="15" t="s">
        <v>533</v>
      </c>
      <c r="C370" s="15" t="s">
        <v>28</v>
      </c>
      <c r="D370" s="16" t="s">
        <v>10</v>
      </c>
      <c r="E370" s="7"/>
      <c r="F370" s="7"/>
      <c r="G370" s="23">
        <f>G371+G375</f>
        <v>3142.2</v>
      </c>
      <c r="H370" s="23">
        <f>H371+H375</f>
        <v>3052</v>
      </c>
      <c r="I370" s="23">
        <f>I371+I375</f>
        <v>3052</v>
      </c>
    </row>
    <row r="371" spans="1:9" ht="49.9" customHeight="1" x14ac:dyDescent="0.2">
      <c r="A371" s="2" t="s">
        <v>738</v>
      </c>
      <c r="B371" s="19" t="s">
        <v>533</v>
      </c>
      <c r="C371" s="34" t="s">
        <v>28</v>
      </c>
      <c r="D371" s="7" t="s">
        <v>10</v>
      </c>
      <c r="E371" s="7" t="s">
        <v>271</v>
      </c>
      <c r="F371" s="7"/>
      <c r="G371" s="24">
        <f t="shared" ref="G371:I373" si="47">G372</f>
        <v>3000</v>
      </c>
      <c r="H371" s="24">
        <f t="shared" si="47"/>
        <v>3000</v>
      </c>
      <c r="I371" s="24">
        <f t="shared" si="47"/>
        <v>3000</v>
      </c>
    </row>
    <row r="372" spans="1:9" ht="46.9" customHeight="1" x14ac:dyDescent="0.2">
      <c r="A372" s="2" t="s">
        <v>570</v>
      </c>
      <c r="B372" s="19" t="s">
        <v>533</v>
      </c>
      <c r="C372" s="34" t="s">
        <v>28</v>
      </c>
      <c r="D372" s="7" t="s">
        <v>10</v>
      </c>
      <c r="E372" s="7" t="s">
        <v>272</v>
      </c>
      <c r="F372" s="7"/>
      <c r="G372" s="24">
        <f t="shared" si="47"/>
        <v>3000</v>
      </c>
      <c r="H372" s="24">
        <f t="shared" si="47"/>
        <v>3000</v>
      </c>
      <c r="I372" s="24">
        <f t="shared" si="47"/>
        <v>3000</v>
      </c>
    </row>
    <row r="373" spans="1:9" ht="32.450000000000003" customHeight="1" x14ac:dyDescent="0.2">
      <c r="A373" s="197" t="s">
        <v>425</v>
      </c>
      <c r="B373" s="19" t="s">
        <v>533</v>
      </c>
      <c r="C373" s="181" t="s">
        <v>28</v>
      </c>
      <c r="D373" s="29" t="s">
        <v>10</v>
      </c>
      <c r="E373" s="29" t="s">
        <v>426</v>
      </c>
      <c r="F373" s="52"/>
      <c r="G373" s="24">
        <f t="shared" si="47"/>
        <v>3000</v>
      </c>
      <c r="H373" s="24">
        <f t="shared" si="47"/>
        <v>3000</v>
      </c>
      <c r="I373" s="24">
        <f t="shared" si="47"/>
        <v>3000</v>
      </c>
    </row>
    <row r="374" spans="1:9" ht="31.15" customHeight="1" x14ac:dyDescent="0.2">
      <c r="A374" s="135" t="s">
        <v>181</v>
      </c>
      <c r="B374" s="19" t="s">
        <v>533</v>
      </c>
      <c r="C374" s="185" t="s">
        <v>28</v>
      </c>
      <c r="D374" s="56" t="s">
        <v>10</v>
      </c>
      <c r="E374" s="57" t="s">
        <v>426</v>
      </c>
      <c r="F374" s="57" t="s">
        <v>57</v>
      </c>
      <c r="G374" s="24">
        <v>3000</v>
      </c>
      <c r="H374" s="24">
        <v>3000</v>
      </c>
      <c r="I374" s="24">
        <v>3000</v>
      </c>
    </row>
    <row r="375" spans="1:9" ht="19.149999999999999" customHeight="1" x14ac:dyDescent="0.2">
      <c r="A375" s="49" t="s">
        <v>418</v>
      </c>
      <c r="B375" s="19" t="s">
        <v>533</v>
      </c>
      <c r="C375" s="203" t="s">
        <v>28</v>
      </c>
      <c r="D375" s="152" t="s">
        <v>10</v>
      </c>
      <c r="E375" s="56" t="s">
        <v>419</v>
      </c>
      <c r="F375" s="57"/>
      <c r="G375" s="24">
        <f>G376+G378</f>
        <v>142.19999999999999</v>
      </c>
      <c r="H375" s="24">
        <f>H376+H378</f>
        <v>52</v>
      </c>
      <c r="I375" s="24">
        <f>I376+I378</f>
        <v>52</v>
      </c>
    </row>
    <row r="376" spans="1:9" ht="48" customHeight="1" x14ac:dyDescent="0.2">
      <c r="A376" s="197" t="s">
        <v>420</v>
      </c>
      <c r="B376" s="19" t="s">
        <v>533</v>
      </c>
      <c r="C376" s="181" t="s">
        <v>28</v>
      </c>
      <c r="D376" s="17" t="s">
        <v>10</v>
      </c>
      <c r="E376" s="52" t="s">
        <v>421</v>
      </c>
      <c r="F376" s="7"/>
      <c r="G376" s="24">
        <f>G377</f>
        <v>52</v>
      </c>
      <c r="H376" s="24">
        <f>H377</f>
        <v>52</v>
      </c>
      <c r="I376" s="24">
        <f>I377</f>
        <v>52</v>
      </c>
    </row>
    <row r="377" spans="1:9" ht="31.15" customHeight="1" x14ac:dyDescent="0.2">
      <c r="A377" s="197" t="s">
        <v>181</v>
      </c>
      <c r="B377" s="19" t="s">
        <v>533</v>
      </c>
      <c r="C377" s="181" t="s">
        <v>28</v>
      </c>
      <c r="D377" s="17" t="s">
        <v>10</v>
      </c>
      <c r="E377" s="29" t="s">
        <v>421</v>
      </c>
      <c r="F377" s="53" t="s">
        <v>57</v>
      </c>
      <c r="G377" s="24">
        <v>52</v>
      </c>
      <c r="H377" s="24">
        <v>52</v>
      </c>
      <c r="I377" s="24">
        <v>52</v>
      </c>
    </row>
    <row r="378" spans="1:9" ht="21.6" customHeight="1" x14ac:dyDescent="0.2">
      <c r="A378" s="2" t="s">
        <v>422</v>
      </c>
      <c r="B378" s="19" t="s">
        <v>533</v>
      </c>
      <c r="C378" s="34" t="s">
        <v>28</v>
      </c>
      <c r="D378" s="17" t="s">
        <v>10</v>
      </c>
      <c r="E378" s="7" t="s">
        <v>423</v>
      </c>
      <c r="F378" s="7"/>
      <c r="G378" s="20">
        <f>G379+G380</f>
        <v>90.2</v>
      </c>
      <c r="H378" s="24">
        <f>H379</f>
        <v>0</v>
      </c>
      <c r="I378" s="24">
        <f>I379</f>
        <v>0</v>
      </c>
    </row>
    <row r="379" spans="1:9" ht="31.15" customHeight="1" x14ac:dyDescent="0.2">
      <c r="A379" s="2" t="s">
        <v>181</v>
      </c>
      <c r="B379" s="19" t="s">
        <v>533</v>
      </c>
      <c r="C379" s="34" t="s">
        <v>28</v>
      </c>
      <c r="D379" s="17" t="s">
        <v>10</v>
      </c>
      <c r="E379" s="7" t="s">
        <v>423</v>
      </c>
      <c r="F379" s="7" t="s">
        <v>57</v>
      </c>
      <c r="G379" s="20">
        <v>90</v>
      </c>
      <c r="H379" s="24">
        <v>0</v>
      </c>
      <c r="I379" s="24">
        <v>0</v>
      </c>
    </row>
    <row r="380" spans="1:9" ht="19.149999999999999" customHeight="1" x14ac:dyDescent="0.2">
      <c r="A380" s="2" t="s">
        <v>58</v>
      </c>
      <c r="B380" s="19" t="s">
        <v>533</v>
      </c>
      <c r="C380" s="34" t="s">
        <v>28</v>
      </c>
      <c r="D380" s="17" t="s">
        <v>10</v>
      </c>
      <c r="E380" s="7" t="s">
        <v>423</v>
      </c>
      <c r="F380" s="58" t="s">
        <v>59</v>
      </c>
      <c r="G380" s="20">
        <v>0.2</v>
      </c>
      <c r="H380" s="24">
        <v>0</v>
      </c>
      <c r="I380" s="24">
        <v>0</v>
      </c>
    </row>
    <row r="381" spans="1:9" ht="24.6" customHeight="1" x14ac:dyDescent="0.2">
      <c r="A381" s="22" t="s">
        <v>116</v>
      </c>
      <c r="B381" s="15" t="s">
        <v>533</v>
      </c>
      <c r="C381" s="214" t="s">
        <v>28</v>
      </c>
      <c r="D381" s="215" t="s">
        <v>12</v>
      </c>
      <c r="E381" s="215"/>
      <c r="F381" s="215"/>
      <c r="G381" s="23">
        <f>G410+G382</f>
        <v>176068.3</v>
      </c>
      <c r="H381" s="23">
        <f>H410+H382</f>
        <v>31185</v>
      </c>
      <c r="I381" s="23">
        <f>I410+I382</f>
        <v>23953.599999999999</v>
      </c>
    </row>
    <row r="382" spans="1:9" ht="57" customHeight="1" x14ac:dyDescent="0.2">
      <c r="A382" s="165" t="s">
        <v>739</v>
      </c>
      <c r="B382" s="19" t="s">
        <v>533</v>
      </c>
      <c r="C382" s="19" t="s">
        <v>28</v>
      </c>
      <c r="D382" s="17" t="s">
        <v>12</v>
      </c>
      <c r="E382" s="17" t="s">
        <v>396</v>
      </c>
      <c r="F382" s="17"/>
      <c r="G382" s="24">
        <f>G383+G402+G405</f>
        <v>19675.5</v>
      </c>
      <c r="H382" s="24">
        <f>H383+H402</f>
        <v>25185</v>
      </c>
      <c r="I382" s="24">
        <f>I383+I402</f>
        <v>17953.599999999999</v>
      </c>
    </row>
    <row r="383" spans="1:9" ht="30" customHeight="1" x14ac:dyDescent="0.2">
      <c r="A383" s="165" t="s">
        <v>201</v>
      </c>
      <c r="B383" s="19" t="s">
        <v>533</v>
      </c>
      <c r="C383" s="19" t="s">
        <v>28</v>
      </c>
      <c r="D383" s="17" t="s">
        <v>12</v>
      </c>
      <c r="E383" s="17" t="s">
        <v>397</v>
      </c>
      <c r="F383" s="17"/>
      <c r="G383" s="24">
        <f>G384+G386+G388+G390+G392+G394+G396+G398+G400</f>
        <v>12639.5</v>
      </c>
      <c r="H383" s="24">
        <f>H384+H386+H388+H390+H392+H394+H396+H398+H400</f>
        <v>24685</v>
      </c>
      <c r="I383" s="24">
        <f>I384+I386+I388+I390+I392+I394+I396+I398+I400</f>
        <v>17453.599999999999</v>
      </c>
    </row>
    <row r="384" spans="1:9" ht="29.45" customHeight="1" x14ac:dyDescent="0.2">
      <c r="A384" s="2" t="s">
        <v>708</v>
      </c>
      <c r="B384" s="19" t="s">
        <v>533</v>
      </c>
      <c r="C384" s="19" t="s">
        <v>28</v>
      </c>
      <c r="D384" s="17" t="s">
        <v>12</v>
      </c>
      <c r="E384" s="17" t="s">
        <v>707</v>
      </c>
      <c r="F384" s="17"/>
      <c r="G384" s="24">
        <f>G385</f>
        <v>350</v>
      </c>
      <c r="H384" s="24">
        <v>0</v>
      </c>
      <c r="I384" s="24">
        <v>0</v>
      </c>
    </row>
    <row r="385" spans="1:9" ht="25.15" customHeight="1" x14ac:dyDescent="0.2">
      <c r="A385" s="135" t="s">
        <v>181</v>
      </c>
      <c r="B385" s="19" t="s">
        <v>533</v>
      </c>
      <c r="C385" s="19" t="s">
        <v>28</v>
      </c>
      <c r="D385" s="17" t="s">
        <v>12</v>
      </c>
      <c r="E385" s="17" t="s">
        <v>707</v>
      </c>
      <c r="F385" s="17" t="s">
        <v>57</v>
      </c>
      <c r="G385" s="24">
        <v>350</v>
      </c>
      <c r="H385" s="24">
        <v>0</v>
      </c>
      <c r="I385" s="24">
        <v>0</v>
      </c>
    </row>
    <row r="386" spans="1:9" ht="33" customHeight="1" x14ac:dyDescent="0.2">
      <c r="A386" s="2" t="s">
        <v>710</v>
      </c>
      <c r="B386" s="19" t="s">
        <v>533</v>
      </c>
      <c r="C386" s="19" t="s">
        <v>28</v>
      </c>
      <c r="D386" s="17" t="s">
        <v>12</v>
      </c>
      <c r="E386" s="17" t="s">
        <v>709</v>
      </c>
      <c r="F386" s="17"/>
      <c r="G386" s="24">
        <f>G387</f>
        <v>3000</v>
      </c>
      <c r="H386" s="24">
        <v>0</v>
      </c>
      <c r="I386" s="24">
        <v>0</v>
      </c>
    </row>
    <row r="387" spans="1:9" ht="30" customHeight="1" x14ac:dyDescent="0.2">
      <c r="A387" s="135" t="s">
        <v>181</v>
      </c>
      <c r="B387" s="19" t="s">
        <v>533</v>
      </c>
      <c r="C387" s="19" t="s">
        <v>28</v>
      </c>
      <c r="D387" s="17" t="s">
        <v>12</v>
      </c>
      <c r="E387" s="17" t="s">
        <v>709</v>
      </c>
      <c r="F387" s="17" t="s">
        <v>57</v>
      </c>
      <c r="G387" s="24">
        <v>3000</v>
      </c>
      <c r="H387" s="24">
        <v>0</v>
      </c>
      <c r="I387" s="24">
        <v>0</v>
      </c>
    </row>
    <row r="388" spans="1:9" ht="31.9" customHeight="1" x14ac:dyDescent="0.2">
      <c r="A388" s="135" t="s">
        <v>711</v>
      </c>
      <c r="B388" s="19" t="s">
        <v>533</v>
      </c>
      <c r="C388" s="19" t="s">
        <v>28</v>
      </c>
      <c r="D388" s="17" t="s">
        <v>12</v>
      </c>
      <c r="E388" s="17" t="s">
        <v>712</v>
      </c>
      <c r="F388" s="17"/>
      <c r="G388" s="24">
        <f>G389</f>
        <v>50</v>
      </c>
      <c r="H388" s="24">
        <v>0</v>
      </c>
      <c r="I388" s="24">
        <v>0</v>
      </c>
    </row>
    <row r="389" spans="1:9" ht="30" customHeight="1" x14ac:dyDescent="0.2">
      <c r="A389" s="135" t="s">
        <v>181</v>
      </c>
      <c r="B389" s="19" t="s">
        <v>533</v>
      </c>
      <c r="C389" s="19" t="s">
        <v>28</v>
      </c>
      <c r="D389" s="17" t="s">
        <v>12</v>
      </c>
      <c r="E389" s="17" t="s">
        <v>712</v>
      </c>
      <c r="F389" s="17" t="s">
        <v>57</v>
      </c>
      <c r="G389" s="24">
        <v>50</v>
      </c>
      <c r="H389" s="24">
        <v>0</v>
      </c>
      <c r="I389" s="24">
        <v>0</v>
      </c>
    </row>
    <row r="390" spans="1:9" ht="30" customHeight="1" x14ac:dyDescent="0.2">
      <c r="A390" s="135" t="s">
        <v>714</v>
      </c>
      <c r="B390" s="19" t="s">
        <v>533</v>
      </c>
      <c r="C390" s="19" t="s">
        <v>28</v>
      </c>
      <c r="D390" s="17" t="s">
        <v>12</v>
      </c>
      <c r="E390" s="17" t="s">
        <v>713</v>
      </c>
      <c r="F390" s="17"/>
      <c r="G390" s="24">
        <f>G391</f>
        <v>1000</v>
      </c>
      <c r="H390" s="24">
        <f>H391</f>
        <v>0</v>
      </c>
      <c r="I390" s="24">
        <f>I391</f>
        <v>0</v>
      </c>
    </row>
    <row r="391" spans="1:9" ht="30" customHeight="1" x14ac:dyDescent="0.2">
      <c r="A391" s="135" t="s">
        <v>181</v>
      </c>
      <c r="B391" s="19" t="s">
        <v>533</v>
      </c>
      <c r="C391" s="19" t="s">
        <v>28</v>
      </c>
      <c r="D391" s="17" t="s">
        <v>12</v>
      </c>
      <c r="E391" s="17" t="s">
        <v>713</v>
      </c>
      <c r="F391" s="17" t="s">
        <v>57</v>
      </c>
      <c r="G391" s="24">
        <v>1000</v>
      </c>
      <c r="H391" s="24">
        <v>0</v>
      </c>
      <c r="I391" s="24">
        <v>0</v>
      </c>
    </row>
    <row r="392" spans="1:9" ht="22.9" customHeight="1" x14ac:dyDescent="0.2">
      <c r="A392" s="135" t="s">
        <v>650</v>
      </c>
      <c r="B392" s="19" t="s">
        <v>533</v>
      </c>
      <c r="C392" s="19" t="s">
        <v>28</v>
      </c>
      <c r="D392" s="17" t="s">
        <v>12</v>
      </c>
      <c r="E392" s="17" t="s">
        <v>649</v>
      </c>
      <c r="F392" s="17"/>
      <c r="G392" s="24">
        <f>G393</f>
        <v>10</v>
      </c>
      <c r="H392" s="24">
        <v>0</v>
      </c>
      <c r="I392" s="24">
        <v>0</v>
      </c>
    </row>
    <row r="393" spans="1:9" ht="30" customHeight="1" x14ac:dyDescent="0.2">
      <c r="A393" s="135" t="s">
        <v>181</v>
      </c>
      <c r="B393" s="19" t="s">
        <v>533</v>
      </c>
      <c r="C393" s="19" t="s">
        <v>28</v>
      </c>
      <c r="D393" s="17" t="s">
        <v>12</v>
      </c>
      <c r="E393" s="17" t="s">
        <v>649</v>
      </c>
      <c r="F393" s="17" t="s">
        <v>57</v>
      </c>
      <c r="G393" s="24">
        <v>10</v>
      </c>
      <c r="H393" s="24">
        <v>0</v>
      </c>
      <c r="I393" s="24">
        <v>0</v>
      </c>
    </row>
    <row r="394" spans="1:9" ht="69" customHeight="1" x14ac:dyDescent="0.2">
      <c r="A394" s="2" t="s">
        <v>493</v>
      </c>
      <c r="B394" s="19" t="s">
        <v>533</v>
      </c>
      <c r="C394" s="19" t="s">
        <v>28</v>
      </c>
      <c r="D394" s="17" t="s">
        <v>12</v>
      </c>
      <c r="E394" s="17" t="s">
        <v>492</v>
      </c>
      <c r="F394" s="17"/>
      <c r="G394" s="24">
        <f>G395</f>
        <v>1368.5</v>
      </c>
      <c r="H394" s="24">
        <f>H395</f>
        <v>0</v>
      </c>
      <c r="I394" s="24">
        <v>0</v>
      </c>
    </row>
    <row r="395" spans="1:9" ht="30" customHeight="1" x14ac:dyDescent="0.2">
      <c r="A395" s="2" t="s">
        <v>83</v>
      </c>
      <c r="B395" s="19" t="s">
        <v>533</v>
      </c>
      <c r="C395" s="19" t="s">
        <v>28</v>
      </c>
      <c r="D395" s="17" t="s">
        <v>12</v>
      </c>
      <c r="E395" s="17" t="s">
        <v>492</v>
      </c>
      <c r="F395" s="17" t="s">
        <v>141</v>
      </c>
      <c r="G395" s="24">
        <v>1368.5</v>
      </c>
      <c r="H395" s="24">
        <v>0</v>
      </c>
      <c r="I395" s="24">
        <v>0</v>
      </c>
    </row>
    <row r="396" spans="1:9" ht="64.150000000000006" customHeight="1" x14ac:dyDescent="0.2">
      <c r="A396" s="2" t="s">
        <v>662</v>
      </c>
      <c r="B396" s="19" t="s">
        <v>533</v>
      </c>
      <c r="C396" s="19" t="s">
        <v>28</v>
      </c>
      <c r="D396" s="17" t="s">
        <v>12</v>
      </c>
      <c r="E396" s="17" t="s">
        <v>550</v>
      </c>
      <c r="F396" s="17"/>
      <c r="G396" s="24">
        <f>G397</f>
        <v>2690.7</v>
      </c>
      <c r="H396" s="24">
        <f>H397</f>
        <v>0</v>
      </c>
      <c r="I396" s="24">
        <f>I397</f>
        <v>0</v>
      </c>
    </row>
    <row r="397" spans="1:9" ht="21.6" customHeight="1" x14ac:dyDescent="0.2">
      <c r="A397" s="2" t="s">
        <v>83</v>
      </c>
      <c r="B397" s="19" t="s">
        <v>533</v>
      </c>
      <c r="C397" s="19" t="s">
        <v>28</v>
      </c>
      <c r="D397" s="17" t="s">
        <v>12</v>
      </c>
      <c r="E397" s="152" t="s">
        <v>550</v>
      </c>
      <c r="F397" s="152" t="s">
        <v>141</v>
      </c>
      <c r="G397" s="270">
        <v>2690.7</v>
      </c>
      <c r="H397" s="274">
        <v>0</v>
      </c>
      <c r="I397" s="274">
        <v>0</v>
      </c>
    </row>
    <row r="398" spans="1:9" ht="45" customHeight="1" x14ac:dyDescent="0.2">
      <c r="A398" s="2" t="s">
        <v>722</v>
      </c>
      <c r="B398" s="19" t="s">
        <v>533</v>
      </c>
      <c r="C398" s="55" t="s">
        <v>28</v>
      </c>
      <c r="D398" s="152" t="s">
        <v>12</v>
      </c>
      <c r="E398" s="112" t="s">
        <v>721</v>
      </c>
      <c r="F398" s="152"/>
      <c r="G398" s="24">
        <f>G399</f>
        <v>4170.3</v>
      </c>
      <c r="H398" s="24">
        <f>H399</f>
        <v>24685</v>
      </c>
      <c r="I398" s="24">
        <f>I399</f>
        <v>0</v>
      </c>
    </row>
    <row r="399" spans="1:9" ht="21.6" customHeight="1" x14ac:dyDescent="0.2">
      <c r="A399" s="2" t="s">
        <v>83</v>
      </c>
      <c r="B399" s="19" t="s">
        <v>533</v>
      </c>
      <c r="C399" s="55" t="s">
        <v>28</v>
      </c>
      <c r="D399" s="152" t="s">
        <v>12</v>
      </c>
      <c r="E399" s="112" t="s">
        <v>721</v>
      </c>
      <c r="F399" s="112" t="s">
        <v>141</v>
      </c>
      <c r="G399" s="24">
        <v>4170.3</v>
      </c>
      <c r="H399" s="24">
        <v>24685</v>
      </c>
      <c r="I399" s="24">
        <v>0</v>
      </c>
    </row>
    <row r="400" spans="1:9" ht="57.6" customHeight="1" x14ac:dyDescent="0.2">
      <c r="A400" s="2" t="s">
        <v>725</v>
      </c>
      <c r="B400" s="19" t="s">
        <v>533</v>
      </c>
      <c r="C400" s="55" t="s">
        <v>28</v>
      </c>
      <c r="D400" s="152" t="s">
        <v>12</v>
      </c>
      <c r="E400" s="112" t="s">
        <v>724</v>
      </c>
      <c r="F400" s="112"/>
      <c r="G400" s="24">
        <f>G401</f>
        <v>0</v>
      </c>
      <c r="H400" s="24">
        <f>H401</f>
        <v>0</v>
      </c>
      <c r="I400" s="24">
        <f>I401</f>
        <v>17453.599999999999</v>
      </c>
    </row>
    <row r="401" spans="1:9" ht="21.6" customHeight="1" x14ac:dyDescent="0.2">
      <c r="A401" s="2" t="s">
        <v>83</v>
      </c>
      <c r="B401" s="19" t="s">
        <v>533</v>
      </c>
      <c r="C401" s="55" t="s">
        <v>28</v>
      </c>
      <c r="D401" s="152" t="s">
        <v>12</v>
      </c>
      <c r="E401" s="112" t="s">
        <v>724</v>
      </c>
      <c r="F401" s="112" t="s">
        <v>141</v>
      </c>
      <c r="G401" s="24">
        <v>0</v>
      </c>
      <c r="H401" s="24">
        <v>0</v>
      </c>
      <c r="I401" s="24">
        <v>17453.599999999999</v>
      </c>
    </row>
    <row r="402" spans="1:9" ht="27" customHeight="1" x14ac:dyDescent="0.2">
      <c r="A402" s="2" t="s">
        <v>578</v>
      </c>
      <c r="B402" s="19" t="s">
        <v>533</v>
      </c>
      <c r="C402" s="55" t="s">
        <v>28</v>
      </c>
      <c r="D402" s="152" t="s">
        <v>12</v>
      </c>
      <c r="E402" s="17" t="s">
        <v>440</v>
      </c>
      <c r="F402" s="17"/>
      <c r="G402" s="24">
        <f t="shared" ref="G402:I403" si="48">G403</f>
        <v>500</v>
      </c>
      <c r="H402" s="24">
        <f t="shared" si="48"/>
        <v>500</v>
      </c>
      <c r="I402" s="24">
        <f t="shared" si="48"/>
        <v>500</v>
      </c>
    </row>
    <row r="403" spans="1:9" ht="20.45" customHeight="1" x14ac:dyDescent="0.2">
      <c r="A403" s="2" t="s">
        <v>439</v>
      </c>
      <c r="B403" s="19" t="s">
        <v>533</v>
      </c>
      <c r="C403" s="55" t="s">
        <v>28</v>
      </c>
      <c r="D403" s="152" t="s">
        <v>12</v>
      </c>
      <c r="E403" s="17" t="s">
        <v>441</v>
      </c>
      <c r="F403" s="17"/>
      <c r="G403" s="24">
        <f t="shared" si="48"/>
        <v>500</v>
      </c>
      <c r="H403" s="24">
        <f t="shared" si="48"/>
        <v>500</v>
      </c>
      <c r="I403" s="24">
        <f t="shared" si="48"/>
        <v>500</v>
      </c>
    </row>
    <row r="404" spans="1:9" ht="28.15" customHeight="1" x14ac:dyDescent="0.2">
      <c r="A404" s="2" t="s">
        <v>181</v>
      </c>
      <c r="B404" s="19" t="s">
        <v>533</v>
      </c>
      <c r="C404" s="55" t="s">
        <v>28</v>
      </c>
      <c r="D404" s="152" t="s">
        <v>12</v>
      </c>
      <c r="E404" s="17" t="s">
        <v>441</v>
      </c>
      <c r="F404" s="17" t="s">
        <v>57</v>
      </c>
      <c r="G404" s="24">
        <v>500</v>
      </c>
      <c r="H404" s="24">
        <v>500</v>
      </c>
      <c r="I404" s="24">
        <v>500</v>
      </c>
    </row>
    <row r="405" spans="1:9" ht="28.15" customHeight="1" x14ac:dyDescent="0.2">
      <c r="A405" s="2" t="s">
        <v>670</v>
      </c>
      <c r="B405" s="19" t="s">
        <v>533</v>
      </c>
      <c r="C405" s="55" t="s">
        <v>28</v>
      </c>
      <c r="D405" s="152" t="s">
        <v>12</v>
      </c>
      <c r="E405" s="17" t="s">
        <v>667</v>
      </c>
      <c r="F405" s="17"/>
      <c r="G405" s="24">
        <f>G406+G408</f>
        <v>6536</v>
      </c>
      <c r="H405" s="24">
        <v>0</v>
      </c>
      <c r="I405" s="24">
        <v>0</v>
      </c>
    </row>
    <row r="406" spans="1:9" ht="28.15" customHeight="1" x14ac:dyDescent="0.2">
      <c r="A406" s="2" t="s">
        <v>669</v>
      </c>
      <c r="B406" s="19" t="s">
        <v>533</v>
      </c>
      <c r="C406" s="55" t="s">
        <v>28</v>
      </c>
      <c r="D406" s="152" t="s">
        <v>12</v>
      </c>
      <c r="E406" s="17" t="s">
        <v>668</v>
      </c>
      <c r="F406" s="17"/>
      <c r="G406" s="24">
        <f>G407</f>
        <v>37.1</v>
      </c>
      <c r="H406" s="24">
        <v>0</v>
      </c>
      <c r="I406" s="24">
        <v>0</v>
      </c>
    </row>
    <row r="407" spans="1:9" ht="28.15" customHeight="1" x14ac:dyDescent="0.2">
      <c r="A407" s="2" t="s">
        <v>181</v>
      </c>
      <c r="B407" s="19" t="s">
        <v>533</v>
      </c>
      <c r="C407" s="55" t="s">
        <v>28</v>
      </c>
      <c r="D407" s="152" t="s">
        <v>12</v>
      </c>
      <c r="E407" s="17" t="s">
        <v>668</v>
      </c>
      <c r="F407" s="17" t="s">
        <v>57</v>
      </c>
      <c r="G407" s="24">
        <v>37.1</v>
      </c>
      <c r="H407" s="24">
        <v>0</v>
      </c>
      <c r="I407" s="24">
        <v>0</v>
      </c>
    </row>
    <row r="408" spans="1:9" ht="29.45" customHeight="1" x14ac:dyDescent="0.2">
      <c r="A408" s="2" t="s">
        <v>772</v>
      </c>
      <c r="B408" s="19" t="s">
        <v>533</v>
      </c>
      <c r="C408" s="55" t="s">
        <v>28</v>
      </c>
      <c r="D408" s="152" t="s">
        <v>12</v>
      </c>
      <c r="E408" s="17" t="s">
        <v>771</v>
      </c>
      <c r="F408" s="17"/>
      <c r="G408" s="24">
        <f>G409</f>
        <v>6498.9</v>
      </c>
      <c r="H408" s="24">
        <v>0</v>
      </c>
      <c r="I408" s="24">
        <v>0</v>
      </c>
    </row>
    <row r="409" spans="1:9" ht="41.45" customHeight="1" x14ac:dyDescent="0.2">
      <c r="A409" s="2" t="s">
        <v>144</v>
      </c>
      <c r="B409" s="19" t="s">
        <v>533</v>
      </c>
      <c r="C409" s="55" t="s">
        <v>28</v>
      </c>
      <c r="D409" s="152" t="s">
        <v>12</v>
      </c>
      <c r="E409" s="17" t="s">
        <v>771</v>
      </c>
      <c r="F409" s="17" t="s">
        <v>145</v>
      </c>
      <c r="G409" s="24">
        <v>6498.9</v>
      </c>
      <c r="H409" s="24">
        <v>0</v>
      </c>
      <c r="I409" s="24">
        <v>0</v>
      </c>
    </row>
    <row r="410" spans="1:9" ht="39.75" customHeight="1" x14ac:dyDescent="0.2">
      <c r="A410" s="2" t="s">
        <v>740</v>
      </c>
      <c r="B410" s="19" t="s">
        <v>533</v>
      </c>
      <c r="C410" s="34" t="s">
        <v>28</v>
      </c>
      <c r="D410" s="7" t="s">
        <v>12</v>
      </c>
      <c r="E410" s="7" t="s">
        <v>176</v>
      </c>
      <c r="F410" s="7"/>
      <c r="G410" s="20">
        <f>G411+G417+G422+G425+G430+G415</f>
        <v>156392.79999999999</v>
      </c>
      <c r="H410" s="20">
        <f>H411+H417+H422+H425+H430+H415</f>
        <v>6000</v>
      </c>
      <c r="I410" s="20">
        <f>I411+I417+I422+I425+I430+I415</f>
        <v>6000</v>
      </c>
    </row>
    <row r="411" spans="1:9" ht="54" customHeight="1" x14ac:dyDescent="0.2">
      <c r="A411" s="2" t="s">
        <v>555</v>
      </c>
      <c r="B411" s="19" t="s">
        <v>533</v>
      </c>
      <c r="C411" s="34" t="s">
        <v>28</v>
      </c>
      <c r="D411" s="7" t="s">
        <v>12</v>
      </c>
      <c r="E411" s="7" t="s">
        <v>178</v>
      </c>
      <c r="F411" s="7"/>
      <c r="G411" s="20">
        <f t="shared" ref="G411:I412" si="49">G412</f>
        <v>1000</v>
      </c>
      <c r="H411" s="20">
        <f t="shared" si="49"/>
        <v>1000</v>
      </c>
      <c r="I411" s="20">
        <f t="shared" si="49"/>
        <v>1000</v>
      </c>
    </row>
    <row r="412" spans="1:9" ht="21" customHeight="1" x14ac:dyDescent="0.2">
      <c r="A412" s="2" t="s">
        <v>556</v>
      </c>
      <c r="B412" s="19" t="s">
        <v>533</v>
      </c>
      <c r="C412" s="34" t="s">
        <v>28</v>
      </c>
      <c r="D412" s="7" t="s">
        <v>12</v>
      </c>
      <c r="E412" s="7" t="s">
        <v>213</v>
      </c>
      <c r="F412" s="7"/>
      <c r="G412" s="20">
        <f>G413</f>
        <v>1000</v>
      </c>
      <c r="H412" s="20">
        <f t="shared" si="49"/>
        <v>1000</v>
      </c>
      <c r="I412" s="20">
        <f t="shared" si="49"/>
        <v>1000</v>
      </c>
    </row>
    <row r="413" spans="1:9" ht="33.6" customHeight="1" x14ac:dyDescent="0.2">
      <c r="A413" s="2" t="s">
        <v>181</v>
      </c>
      <c r="B413" s="19" t="s">
        <v>533</v>
      </c>
      <c r="C413" s="34" t="s">
        <v>28</v>
      </c>
      <c r="D413" s="7" t="s">
        <v>12</v>
      </c>
      <c r="E413" s="7" t="s">
        <v>213</v>
      </c>
      <c r="F413" s="258">
        <v>240</v>
      </c>
      <c r="G413" s="20">
        <v>1000</v>
      </c>
      <c r="H413" s="20">
        <v>1000</v>
      </c>
      <c r="I413" s="20">
        <v>1000</v>
      </c>
    </row>
    <row r="414" spans="1:9" ht="41.45" customHeight="1" x14ac:dyDescent="0.2">
      <c r="A414" s="2" t="s">
        <v>612</v>
      </c>
      <c r="B414" s="19" t="s">
        <v>533</v>
      </c>
      <c r="C414" s="34" t="s">
        <v>28</v>
      </c>
      <c r="D414" s="7" t="s">
        <v>12</v>
      </c>
      <c r="E414" s="112" t="s">
        <v>442</v>
      </c>
      <c r="F414" s="257"/>
      <c r="G414" s="241">
        <f t="shared" ref="G414:I415" si="50">G415</f>
        <v>1000</v>
      </c>
      <c r="H414" s="241">
        <f t="shared" si="50"/>
        <v>1000</v>
      </c>
      <c r="I414" s="241">
        <f t="shared" si="50"/>
        <v>1000</v>
      </c>
    </row>
    <row r="415" spans="1:9" ht="59.45" customHeight="1" x14ac:dyDescent="0.2">
      <c r="A415" s="2" t="s">
        <v>613</v>
      </c>
      <c r="B415" s="19" t="s">
        <v>533</v>
      </c>
      <c r="C415" s="34" t="s">
        <v>28</v>
      </c>
      <c r="D415" s="7" t="s">
        <v>12</v>
      </c>
      <c r="E415" s="112" t="s">
        <v>614</v>
      </c>
      <c r="F415" s="257"/>
      <c r="G415" s="241">
        <f t="shared" si="50"/>
        <v>1000</v>
      </c>
      <c r="H415" s="241">
        <f t="shared" si="50"/>
        <v>1000</v>
      </c>
      <c r="I415" s="241">
        <f t="shared" si="50"/>
        <v>1000</v>
      </c>
    </row>
    <row r="416" spans="1:9" ht="44.45" customHeight="1" x14ac:dyDescent="0.2">
      <c r="A416" s="2" t="s">
        <v>144</v>
      </c>
      <c r="B416" s="19" t="s">
        <v>533</v>
      </c>
      <c r="C416" s="34" t="s">
        <v>28</v>
      </c>
      <c r="D416" s="7" t="s">
        <v>12</v>
      </c>
      <c r="E416" s="112" t="s">
        <v>614</v>
      </c>
      <c r="F416" s="259">
        <v>811</v>
      </c>
      <c r="G416" s="241">
        <v>1000</v>
      </c>
      <c r="H416" s="20">
        <v>1000</v>
      </c>
      <c r="I416" s="20">
        <v>1000</v>
      </c>
    </row>
    <row r="417" spans="1:9" ht="30" customHeight="1" x14ac:dyDescent="0.2">
      <c r="A417" s="2" t="s">
        <v>560</v>
      </c>
      <c r="B417" s="19" t="s">
        <v>533</v>
      </c>
      <c r="C417" s="203" t="s">
        <v>28</v>
      </c>
      <c r="D417" s="112" t="s">
        <v>12</v>
      </c>
      <c r="E417" s="112" t="s">
        <v>444</v>
      </c>
      <c r="F417" s="216"/>
      <c r="G417" s="241">
        <f>G419+G420</f>
        <v>2078</v>
      </c>
      <c r="H417" s="20">
        <f>H418</f>
        <v>2000</v>
      </c>
      <c r="I417" s="20">
        <f>I418</f>
        <v>2000</v>
      </c>
    </row>
    <row r="418" spans="1:9" ht="20.25" customHeight="1" x14ac:dyDescent="0.2">
      <c r="A418" s="2" t="s">
        <v>446</v>
      </c>
      <c r="B418" s="19" t="s">
        <v>533</v>
      </c>
      <c r="C418" s="203" t="s">
        <v>28</v>
      </c>
      <c r="D418" s="112" t="s">
        <v>12</v>
      </c>
      <c r="E418" s="112" t="s">
        <v>445</v>
      </c>
      <c r="F418" s="216"/>
      <c r="G418" s="241">
        <f>G419</f>
        <v>2000</v>
      </c>
      <c r="H418" s="20">
        <f>H419</f>
        <v>2000</v>
      </c>
      <c r="I418" s="20">
        <f>I419</f>
        <v>2000</v>
      </c>
    </row>
    <row r="419" spans="1:9" ht="32.25" customHeight="1" x14ac:dyDescent="0.2">
      <c r="A419" s="2" t="s">
        <v>181</v>
      </c>
      <c r="B419" s="19" t="s">
        <v>533</v>
      </c>
      <c r="C419" s="203" t="s">
        <v>28</v>
      </c>
      <c r="D419" s="112" t="s">
        <v>12</v>
      </c>
      <c r="E419" s="112" t="s">
        <v>445</v>
      </c>
      <c r="F419" s="216" t="s">
        <v>57</v>
      </c>
      <c r="G419" s="241">
        <v>2000</v>
      </c>
      <c r="H419" s="20">
        <v>2000</v>
      </c>
      <c r="I419" s="20">
        <v>2000</v>
      </c>
    </row>
    <row r="420" spans="1:9" ht="32.25" customHeight="1" x14ac:dyDescent="0.2">
      <c r="A420" s="2" t="s">
        <v>634</v>
      </c>
      <c r="B420" s="19" t="s">
        <v>533</v>
      </c>
      <c r="C420" s="203" t="s">
        <v>28</v>
      </c>
      <c r="D420" s="112" t="s">
        <v>12</v>
      </c>
      <c r="E420" s="112" t="s">
        <v>633</v>
      </c>
      <c r="F420" s="216"/>
      <c r="G420" s="241">
        <f>G421</f>
        <v>78</v>
      </c>
      <c r="H420" s="20">
        <v>0</v>
      </c>
      <c r="I420" s="20">
        <v>0</v>
      </c>
    </row>
    <row r="421" spans="1:9" ht="32.25" customHeight="1" x14ac:dyDescent="0.2">
      <c r="A421" s="2" t="s">
        <v>181</v>
      </c>
      <c r="B421" s="19" t="s">
        <v>533</v>
      </c>
      <c r="C421" s="203" t="s">
        <v>28</v>
      </c>
      <c r="D421" s="112" t="s">
        <v>12</v>
      </c>
      <c r="E421" s="112" t="s">
        <v>633</v>
      </c>
      <c r="F421" s="216" t="s">
        <v>57</v>
      </c>
      <c r="G421" s="241">
        <v>78</v>
      </c>
      <c r="H421" s="20">
        <v>0</v>
      </c>
      <c r="I421" s="20">
        <v>0</v>
      </c>
    </row>
    <row r="422" spans="1:9" ht="29.25" customHeight="1" x14ac:dyDescent="0.2">
      <c r="A422" s="2" t="s">
        <v>411</v>
      </c>
      <c r="B422" s="19" t="s">
        <v>533</v>
      </c>
      <c r="C422" s="203" t="s">
        <v>28</v>
      </c>
      <c r="D422" s="112" t="s">
        <v>12</v>
      </c>
      <c r="E422" s="7" t="s">
        <v>410</v>
      </c>
      <c r="F422" s="7"/>
      <c r="G422" s="20">
        <f t="shared" ref="G422:I423" si="51">G423</f>
        <v>149014.79999999999</v>
      </c>
      <c r="H422" s="20">
        <f t="shared" si="51"/>
        <v>0</v>
      </c>
      <c r="I422" s="20">
        <f t="shared" si="51"/>
        <v>0</v>
      </c>
    </row>
    <row r="423" spans="1:9" ht="39" customHeight="1" x14ac:dyDescent="0.2">
      <c r="A423" s="2" t="s">
        <v>652</v>
      </c>
      <c r="B423" s="19" t="s">
        <v>533</v>
      </c>
      <c r="C423" s="203" t="s">
        <v>28</v>
      </c>
      <c r="D423" s="112" t="s">
        <v>12</v>
      </c>
      <c r="E423" s="7" t="s">
        <v>651</v>
      </c>
      <c r="F423" s="7"/>
      <c r="G423" s="20">
        <f t="shared" si="51"/>
        <v>149014.79999999999</v>
      </c>
      <c r="H423" s="20">
        <f t="shared" si="51"/>
        <v>0</v>
      </c>
      <c r="I423" s="20">
        <f t="shared" si="51"/>
        <v>0</v>
      </c>
    </row>
    <row r="424" spans="1:9" ht="16.899999999999999" customHeight="1" x14ac:dyDescent="0.2">
      <c r="A424" s="2" t="s">
        <v>83</v>
      </c>
      <c r="B424" s="19" t="s">
        <v>533</v>
      </c>
      <c r="C424" s="34" t="s">
        <v>28</v>
      </c>
      <c r="D424" s="7" t="s">
        <v>12</v>
      </c>
      <c r="E424" s="7" t="s">
        <v>651</v>
      </c>
      <c r="F424" s="7" t="s">
        <v>141</v>
      </c>
      <c r="G424" s="20">
        <v>149014.79999999999</v>
      </c>
      <c r="H424" s="20">
        <v>0</v>
      </c>
      <c r="I424" s="20">
        <v>0</v>
      </c>
    </row>
    <row r="425" spans="1:9" ht="27" customHeight="1" x14ac:dyDescent="0.2">
      <c r="A425" s="2" t="s">
        <v>448</v>
      </c>
      <c r="B425" s="19" t="s">
        <v>533</v>
      </c>
      <c r="C425" s="34" t="s">
        <v>28</v>
      </c>
      <c r="D425" s="7" t="s">
        <v>12</v>
      </c>
      <c r="E425" s="17" t="s">
        <v>449</v>
      </c>
      <c r="F425" s="7"/>
      <c r="G425" s="20">
        <f>G426+G428</f>
        <v>2300</v>
      </c>
      <c r="H425" s="20">
        <f>H426</f>
        <v>1000</v>
      </c>
      <c r="I425" s="20">
        <f>I426</f>
        <v>1000</v>
      </c>
    </row>
    <row r="426" spans="1:9" ht="31.15" customHeight="1" x14ac:dyDescent="0.2">
      <c r="A426" s="2" t="s">
        <v>468</v>
      </c>
      <c r="B426" s="19" t="s">
        <v>533</v>
      </c>
      <c r="C426" s="34" t="s">
        <v>28</v>
      </c>
      <c r="D426" s="7" t="s">
        <v>12</v>
      </c>
      <c r="E426" s="17" t="s">
        <v>469</v>
      </c>
      <c r="F426" s="7"/>
      <c r="G426" s="20">
        <f>G427</f>
        <v>1000</v>
      </c>
      <c r="H426" s="20">
        <f>H427</f>
        <v>1000</v>
      </c>
      <c r="I426" s="20">
        <f>I427</f>
        <v>1000</v>
      </c>
    </row>
    <row r="427" spans="1:9" ht="31.15" customHeight="1" x14ac:dyDescent="0.2">
      <c r="A427" s="2" t="s">
        <v>181</v>
      </c>
      <c r="B427" s="19" t="s">
        <v>533</v>
      </c>
      <c r="C427" s="34" t="s">
        <v>28</v>
      </c>
      <c r="D427" s="7" t="s">
        <v>12</v>
      </c>
      <c r="E427" s="17" t="s">
        <v>469</v>
      </c>
      <c r="F427" s="7" t="s">
        <v>57</v>
      </c>
      <c r="G427" s="20">
        <v>1000</v>
      </c>
      <c r="H427" s="20">
        <v>1000</v>
      </c>
      <c r="I427" s="20">
        <v>1000</v>
      </c>
    </row>
    <row r="428" spans="1:9" ht="58.15" customHeight="1" x14ac:dyDescent="0.2">
      <c r="A428" s="2" t="s">
        <v>770</v>
      </c>
      <c r="B428" s="19" t="s">
        <v>533</v>
      </c>
      <c r="C428" s="34" t="s">
        <v>28</v>
      </c>
      <c r="D428" s="7" t="s">
        <v>12</v>
      </c>
      <c r="E428" s="17" t="s">
        <v>769</v>
      </c>
      <c r="F428" s="7"/>
      <c r="G428" s="20">
        <f>G429</f>
        <v>1300</v>
      </c>
      <c r="H428" s="20">
        <v>0</v>
      </c>
      <c r="I428" s="20">
        <v>0</v>
      </c>
    </row>
    <row r="429" spans="1:9" ht="46.15" customHeight="1" x14ac:dyDescent="0.2">
      <c r="A429" s="2" t="s">
        <v>144</v>
      </c>
      <c r="B429" s="19" t="s">
        <v>533</v>
      </c>
      <c r="C429" s="34" t="s">
        <v>28</v>
      </c>
      <c r="D429" s="7" t="s">
        <v>12</v>
      </c>
      <c r="E429" s="17" t="s">
        <v>769</v>
      </c>
      <c r="F429" s="7" t="s">
        <v>145</v>
      </c>
      <c r="G429" s="20">
        <v>1300</v>
      </c>
      <c r="H429" s="20">
        <v>0</v>
      </c>
      <c r="I429" s="20">
        <v>0</v>
      </c>
    </row>
    <row r="430" spans="1:9" ht="31.15" customHeight="1" x14ac:dyDescent="0.2">
      <c r="A430" s="2" t="s">
        <v>481</v>
      </c>
      <c r="B430" s="19" t="s">
        <v>533</v>
      </c>
      <c r="C430" s="34" t="s">
        <v>28</v>
      </c>
      <c r="D430" s="7" t="s">
        <v>12</v>
      </c>
      <c r="E430" s="17" t="s">
        <v>479</v>
      </c>
      <c r="F430" s="7"/>
      <c r="G430" s="20">
        <f t="shared" ref="G430:I431" si="52">G431</f>
        <v>1000</v>
      </c>
      <c r="H430" s="20">
        <f t="shared" si="52"/>
        <v>1000</v>
      </c>
      <c r="I430" s="20">
        <f t="shared" si="52"/>
        <v>1000</v>
      </c>
    </row>
    <row r="431" spans="1:9" ht="31.15" customHeight="1" x14ac:dyDescent="0.2">
      <c r="A431" s="2" t="s">
        <v>557</v>
      </c>
      <c r="B431" s="19" t="s">
        <v>533</v>
      </c>
      <c r="C431" s="34" t="s">
        <v>28</v>
      </c>
      <c r="D431" s="7" t="s">
        <v>12</v>
      </c>
      <c r="E431" s="17" t="s">
        <v>480</v>
      </c>
      <c r="F431" s="7"/>
      <c r="G431" s="20">
        <f t="shared" si="52"/>
        <v>1000</v>
      </c>
      <c r="H431" s="20">
        <f t="shared" si="52"/>
        <v>1000</v>
      </c>
      <c r="I431" s="20">
        <f t="shared" si="52"/>
        <v>1000</v>
      </c>
    </row>
    <row r="432" spans="1:9" ht="31.15" customHeight="1" x14ac:dyDescent="0.2">
      <c r="A432" s="2" t="s">
        <v>181</v>
      </c>
      <c r="B432" s="19" t="s">
        <v>533</v>
      </c>
      <c r="C432" s="34" t="s">
        <v>28</v>
      </c>
      <c r="D432" s="7" t="s">
        <v>12</v>
      </c>
      <c r="E432" s="17" t="s">
        <v>480</v>
      </c>
      <c r="F432" s="7" t="s">
        <v>57</v>
      </c>
      <c r="G432" s="20">
        <v>1000</v>
      </c>
      <c r="H432" s="20">
        <v>1000</v>
      </c>
      <c r="I432" s="20">
        <v>1000</v>
      </c>
    </row>
    <row r="433" spans="1:9" ht="15.6" customHeight="1" x14ac:dyDescent="0.2">
      <c r="A433" s="22" t="s">
        <v>166</v>
      </c>
      <c r="B433" s="15" t="s">
        <v>533</v>
      </c>
      <c r="C433" s="15" t="s">
        <v>28</v>
      </c>
      <c r="D433" s="16" t="s">
        <v>14</v>
      </c>
      <c r="E433" s="7"/>
      <c r="F433" s="7"/>
      <c r="G433" s="23">
        <f>G434+G462+G454</f>
        <v>40153.5</v>
      </c>
      <c r="H433" s="23">
        <f>H434+H462+H454</f>
        <v>13108.400000000001</v>
      </c>
      <c r="I433" s="23">
        <f>I434+I462+I454</f>
        <v>13108.400000000001</v>
      </c>
    </row>
    <row r="434" spans="1:9" ht="53.25" customHeight="1" x14ac:dyDescent="0.2">
      <c r="A434" s="160" t="s">
        <v>741</v>
      </c>
      <c r="B434" s="19" t="s">
        <v>533</v>
      </c>
      <c r="C434" s="34" t="s">
        <v>28</v>
      </c>
      <c r="D434" s="7" t="s">
        <v>14</v>
      </c>
      <c r="E434" s="7" t="s">
        <v>167</v>
      </c>
      <c r="F434" s="7"/>
      <c r="G434" s="20">
        <f>G447+G440+G435</f>
        <v>18321.599999999999</v>
      </c>
      <c r="H434" s="20">
        <f>H447</f>
        <v>0</v>
      </c>
      <c r="I434" s="20">
        <f>I447</f>
        <v>0</v>
      </c>
    </row>
    <row r="435" spans="1:9" ht="31.9" customHeight="1" x14ac:dyDescent="0.2">
      <c r="A435" s="2" t="s">
        <v>615</v>
      </c>
      <c r="B435" s="19" t="s">
        <v>533</v>
      </c>
      <c r="C435" s="34" t="s">
        <v>28</v>
      </c>
      <c r="D435" s="7" t="s">
        <v>14</v>
      </c>
      <c r="E435" s="7" t="s">
        <v>616</v>
      </c>
      <c r="F435" s="7"/>
      <c r="G435" s="20">
        <f>G436+G438</f>
        <v>65</v>
      </c>
      <c r="H435" s="20">
        <v>0</v>
      </c>
      <c r="I435" s="20">
        <v>0</v>
      </c>
    </row>
    <row r="436" spans="1:9" ht="33" customHeight="1" x14ac:dyDescent="0.2">
      <c r="A436" s="2" t="s">
        <v>617</v>
      </c>
      <c r="B436" s="19" t="s">
        <v>533</v>
      </c>
      <c r="C436" s="34" t="s">
        <v>28</v>
      </c>
      <c r="D436" s="7" t="s">
        <v>14</v>
      </c>
      <c r="E436" s="7" t="s">
        <v>618</v>
      </c>
      <c r="F436" s="7"/>
      <c r="G436" s="20">
        <f>G437</f>
        <v>50</v>
      </c>
      <c r="H436" s="20">
        <v>0</v>
      </c>
      <c r="I436" s="20">
        <v>0</v>
      </c>
    </row>
    <row r="437" spans="1:9" ht="32.450000000000003" customHeight="1" x14ac:dyDescent="0.2">
      <c r="A437" s="2" t="s">
        <v>181</v>
      </c>
      <c r="B437" s="19" t="s">
        <v>533</v>
      </c>
      <c r="C437" s="34" t="s">
        <v>28</v>
      </c>
      <c r="D437" s="7" t="s">
        <v>14</v>
      </c>
      <c r="E437" s="7" t="s">
        <v>618</v>
      </c>
      <c r="F437" s="7" t="s">
        <v>57</v>
      </c>
      <c r="G437" s="20">
        <v>50</v>
      </c>
      <c r="H437" s="20">
        <v>0</v>
      </c>
      <c r="I437" s="20">
        <v>0</v>
      </c>
    </row>
    <row r="438" spans="1:9" ht="32.450000000000003" customHeight="1" x14ac:dyDescent="0.2">
      <c r="A438" s="2" t="s">
        <v>447</v>
      </c>
      <c r="B438" s="19" t="s">
        <v>533</v>
      </c>
      <c r="C438" s="34" t="s">
        <v>28</v>
      </c>
      <c r="D438" s="7" t="s">
        <v>14</v>
      </c>
      <c r="E438" s="7" t="s">
        <v>704</v>
      </c>
      <c r="F438" s="7"/>
      <c r="G438" s="20">
        <f>G439</f>
        <v>15</v>
      </c>
      <c r="H438" s="20">
        <v>0</v>
      </c>
      <c r="I438" s="20">
        <v>0</v>
      </c>
    </row>
    <row r="439" spans="1:9" ht="32.450000000000003" customHeight="1" x14ac:dyDescent="0.2">
      <c r="A439" s="2" t="s">
        <v>181</v>
      </c>
      <c r="B439" s="19" t="s">
        <v>533</v>
      </c>
      <c r="C439" s="34" t="s">
        <v>28</v>
      </c>
      <c r="D439" s="7" t="s">
        <v>14</v>
      </c>
      <c r="E439" s="7" t="s">
        <v>704</v>
      </c>
      <c r="F439" s="7" t="s">
        <v>57</v>
      </c>
      <c r="G439" s="20">
        <v>15</v>
      </c>
      <c r="H439" s="20">
        <v>0</v>
      </c>
      <c r="I439" s="20">
        <v>0</v>
      </c>
    </row>
    <row r="440" spans="1:9" ht="32.25" customHeight="1" x14ac:dyDescent="0.2">
      <c r="A440" s="2" t="s">
        <v>470</v>
      </c>
      <c r="B440" s="19" t="s">
        <v>533</v>
      </c>
      <c r="C440" s="184" t="s">
        <v>28</v>
      </c>
      <c r="D440" s="58" t="s">
        <v>14</v>
      </c>
      <c r="E440" s="7" t="s">
        <v>471</v>
      </c>
      <c r="F440" s="7"/>
      <c r="G440" s="20">
        <f>G443+G441+G445</f>
        <v>8931.5</v>
      </c>
      <c r="H440" s="20">
        <v>0</v>
      </c>
      <c r="I440" s="20">
        <v>0</v>
      </c>
    </row>
    <row r="441" spans="1:9" ht="32.25" customHeight="1" x14ac:dyDescent="0.2">
      <c r="A441" s="2" t="s">
        <v>447</v>
      </c>
      <c r="B441" s="19" t="s">
        <v>533</v>
      </c>
      <c r="C441" s="184" t="s">
        <v>28</v>
      </c>
      <c r="D441" s="58" t="s">
        <v>14</v>
      </c>
      <c r="E441" s="7" t="s">
        <v>584</v>
      </c>
      <c r="F441" s="7"/>
      <c r="G441" s="20">
        <f>G442</f>
        <v>10</v>
      </c>
      <c r="H441" s="20">
        <v>0</v>
      </c>
      <c r="I441" s="20">
        <v>0</v>
      </c>
    </row>
    <row r="442" spans="1:9" ht="32.25" customHeight="1" x14ac:dyDescent="0.2">
      <c r="A442" s="2" t="s">
        <v>181</v>
      </c>
      <c r="B442" s="19" t="s">
        <v>533</v>
      </c>
      <c r="C442" s="184" t="s">
        <v>28</v>
      </c>
      <c r="D442" s="58" t="s">
        <v>14</v>
      </c>
      <c r="E442" s="7" t="s">
        <v>584</v>
      </c>
      <c r="F442" s="7" t="s">
        <v>57</v>
      </c>
      <c r="G442" s="20">
        <v>10</v>
      </c>
      <c r="H442" s="20">
        <v>0</v>
      </c>
      <c r="I442" s="20">
        <v>0</v>
      </c>
    </row>
    <row r="443" spans="1:9" ht="33" customHeight="1" x14ac:dyDescent="0.2">
      <c r="A443" s="2" t="s">
        <v>548</v>
      </c>
      <c r="B443" s="19" t="s">
        <v>533</v>
      </c>
      <c r="C443" s="184" t="s">
        <v>28</v>
      </c>
      <c r="D443" s="58" t="s">
        <v>14</v>
      </c>
      <c r="E443" s="7" t="s">
        <v>547</v>
      </c>
      <c r="F443" s="7"/>
      <c r="G443" s="20">
        <f>G444</f>
        <v>8901.5</v>
      </c>
      <c r="H443" s="20">
        <v>0</v>
      </c>
      <c r="I443" s="20">
        <v>0</v>
      </c>
    </row>
    <row r="444" spans="1:9" ht="32.25" customHeight="1" x14ac:dyDescent="0.2">
      <c r="A444" s="2" t="s">
        <v>181</v>
      </c>
      <c r="B444" s="19" t="s">
        <v>533</v>
      </c>
      <c r="C444" s="184" t="s">
        <v>28</v>
      </c>
      <c r="D444" s="58" t="s">
        <v>14</v>
      </c>
      <c r="E444" s="7" t="s">
        <v>547</v>
      </c>
      <c r="F444" s="7" t="s">
        <v>57</v>
      </c>
      <c r="G444" s="20">
        <v>8901.5</v>
      </c>
      <c r="H444" s="20">
        <v>0</v>
      </c>
      <c r="I444" s="20">
        <v>0</v>
      </c>
    </row>
    <row r="445" spans="1:9" ht="39.6" customHeight="1" x14ac:dyDescent="0.2">
      <c r="A445" s="2" t="s">
        <v>622</v>
      </c>
      <c r="B445" s="19" t="s">
        <v>533</v>
      </c>
      <c r="C445" s="184" t="s">
        <v>28</v>
      </c>
      <c r="D445" s="58" t="s">
        <v>14</v>
      </c>
      <c r="E445" s="7" t="s">
        <v>621</v>
      </c>
      <c r="F445" s="7"/>
      <c r="G445" s="20">
        <f>G446</f>
        <v>20</v>
      </c>
      <c r="H445" s="20">
        <v>0</v>
      </c>
      <c r="I445" s="20">
        <v>0</v>
      </c>
    </row>
    <row r="446" spans="1:9" ht="30.6" customHeight="1" x14ac:dyDescent="0.2">
      <c r="A446" s="2" t="s">
        <v>181</v>
      </c>
      <c r="B446" s="19" t="s">
        <v>533</v>
      </c>
      <c r="C446" s="184" t="s">
        <v>28</v>
      </c>
      <c r="D446" s="58" t="s">
        <v>14</v>
      </c>
      <c r="E446" s="7" t="s">
        <v>621</v>
      </c>
      <c r="F446" s="7" t="s">
        <v>57</v>
      </c>
      <c r="G446" s="20">
        <v>20</v>
      </c>
      <c r="H446" s="20">
        <v>0</v>
      </c>
      <c r="I446" s="20">
        <v>0</v>
      </c>
    </row>
    <row r="447" spans="1:9" ht="34.15" customHeight="1" x14ac:dyDescent="0.2">
      <c r="A447" s="2" t="s">
        <v>203</v>
      </c>
      <c r="B447" s="19" t="s">
        <v>533</v>
      </c>
      <c r="C447" s="184" t="s">
        <v>28</v>
      </c>
      <c r="D447" s="58" t="s">
        <v>14</v>
      </c>
      <c r="E447" s="58" t="s">
        <v>185</v>
      </c>
      <c r="F447" s="7"/>
      <c r="G447" s="20">
        <f>G448+G450+G452</f>
        <v>9325.0999999999985</v>
      </c>
      <c r="H447" s="20">
        <f>H448</f>
        <v>0</v>
      </c>
      <c r="I447" s="20">
        <f>I448</f>
        <v>0</v>
      </c>
    </row>
    <row r="448" spans="1:9" ht="29.45" customHeight="1" x14ac:dyDescent="0.2">
      <c r="A448" s="160" t="s">
        <v>757</v>
      </c>
      <c r="B448" s="19" t="s">
        <v>533</v>
      </c>
      <c r="C448" s="34" t="s">
        <v>28</v>
      </c>
      <c r="D448" s="7" t="s">
        <v>14</v>
      </c>
      <c r="E448" s="7" t="s">
        <v>756</v>
      </c>
      <c r="F448" s="7"/>
      <c r="G448" s="241">
        <f>G449</f>
        <v>2448.9</v>
      </c>
      <c r="H448" s="241">
        <f>H449</f>
        <v>0</v>
      </c>
      <c r="I448" s="241">
        <f>I449</f>
        <v>0</v>
      </c>
    </row>
    <row r="449" spans="1:9" ht="30.6" customHeight="1" x14ac:dyDescent="0.2">
      <c r="A449" s="59" t="s">
        <v>181</v>
      </c>
      <c r="B449" s="19" t="s">
        <v>533</v>
      </c>
      <c r="C449" s="34" t="s">
        <v>28</v>
      </c>
      <c r="D449" s="7" t="s">
        <v>14</v>
      </c>
      <c r="E449" s="7" t="s">
        <v>756</v>
      </c>
      <c r="F449" s="7" t="s">
        <v>57</v>
      </c>
      <c r="G449" s="241">
        <v>2448.9</v>
      </c>
      <c r="H449" s="241">
        <v>0</v>
      </c>
      <c r="I449" s="241">
        <v>0</v>
      </c>
    </row>
    <row r="450" spans="1:9" ht="30.6" customHeight="1" x14ac:dyDescent="0.2">
      <c r="A450" s="2" t="s">
        <v>682</v>
      </c>
      <c r="B450" s="19" t="s">
        <v>533</v>
      </c>
      <c r="C450" s="34" t="s">
        <v>28</v>
      </c>
      <c r="D450" s="7" t="s">
        <v>14</v>
      </c>
      <c r="E450" s="7" t="s">
        <v>681</v>
      </c>
      <c r="F450" s="7"/>
      <c r="G450" s="241">
        <f>G451</f>
        <v>3044</v>
      </c>
      <c r="H450" s="241">
        <f>H451</f>
        <v>0</v>
      </c>
      <c r="I450" s="241">
        <f>I451</f>
        <v>0</v>
      </c>
    </row>
    <row r="451" spans="1:9" ht="30.6" customHeight="1" x14ac:dyDescent="0.2">
      <c r="A451" s="2" t="s">
        <v>181</v>
      </c>
      <c r="B451" s="19" t="s">
        <v>533</v>
      </c>
      <c r="C451" s="34" t="s">
        <v>28</v>
      </c>
      <c r="D451" s="7" t="s">
        <v>14</v>
      </c>
      <c r="E451" s="7" t="s">
        <v>681</v>
      </c>
      <c r="F451" s="7" t="s">
        <v>57</v>
      </c>
      <c r="G451" s="241">
        <v>3044</v>
      </c>
      <c r="H451" s="241">
        <v>0</v>
      </c>
      <c r="I451" s="241">
        <v>0</v>
      </c>
    </row>
    <row r="452" spans="1:9" ht="30.6" customHeight="1" x14ac:dyDescent="0.2">
      <c r="A452" s="2" t="s">
        <v>759</v>
      </c>
      <c r="B452" s="19" t="s">
        <v>533</v>
      </c>
      <c r="C452" s="34" t="s">
        <v>28</v>
      </c>
      <c r="D452" s="7" t="s">
        <v>14</v>
      </c>
      <c r="E452" s="7" t="s">
        <v>758</v>
      </c>
      <c r="F452" s="7"/>
      <c r="G452" s="241">
        <f>G453</f>
        <v>3832.2</v>
      </c>
      <c r="H452" s="241">
        <f>H453</f>
        <v>0</v>
      </c>
      <c r="I452" s="241">
        <f>I453</f>
        <v>0</v>
      </c>
    </row>
    <row r="453" spans="1:9" ht="30.6" customHeight="1" x14ac:dyDescent="0.2">
      <c r="A453" s="2" t="s">
        <v>181</v>
      </c>
      <c r="B453" s="19" t="s">
        <v>533</v>
      </c>
      <c r="C453" s="34" t="s">
        <v>28</v>
      </c>
      <c r="D453" s="7" t="s">
        <v>14</v>
      </c>
      <c r="E453" s="7" t="s">
        <v>758</v>
      </c>
      <c r="F453" s="7" t="s">
        <v>57</v>
      </c>
      <c r="G453" s="241">
        <v>3832.2</v>
      </c>
      <c r="H453" s="241">
        <v>0</v>
      </c>
      <c r="I453" s="241">
        <v>0</v>
      </c>
    </row>
    <row r="454" spans="1:9" ht="30.6" customHeight="1" x14ac:dyDescent="0.2">
      <c r="A454" s="2" t="s">
        <v>736</v>
      </c>
      <c r="B454" s="19" t="s">
        <v>533</v>
      </c>
      <c r="C454" s="34" t="s">
        <v>28</v>
      </c>
      <c r="D454" s="7" t="s">
        <v>14</v>
      </c>
      <c r="E454" s="7" t="s">
        <v>206</v>
      </c>
      <c r="F454" s="7"/>
      <c r="G454" s="241">
        <f>G455</f>
        <v>11869.8</v>
      </c>
      <c r="H454" s="241">
        <f>H455</f>
        <v>3326.3</v>
      </c>
      <c r="I454" s="241">
        <f>I455</f>
        <v>3326.3</v>
      </c>
    </row>
    <row r="455" spans="1:9" ht="30.6" customHeight="1" x14ac:dyDescent="0.2">
      <c r="A455" s="2" t="s">
        <v>514</v>
      </c>
      <c r="B455" s="19" t="s">
        <v>533</v>
      </c>
      <c r="C455" s="34" t="s">
        <v>28</v>
      </c>
      <c r="D455" s="7" t="s">
        <v>14</v>
      </c>
      <c r="E455" s="7" t="s">
        <v>517</v>
      </c>
      <c r="F455" s="7"/>
      <c r="G455" s="241">
        <f>G456+G458+G460</f>
        <v>11869.8</v>
      </c>
      <c r="H455" s="241">
        <f>H456+H458</f>
        <v>3326.3</v>
      </c>
      <c r="I455" s="241">
        <f>I456+I458</f>
        <v>3326.3</v>
      </c>
    </row>
    <row r="456" spans="1:9" ht="19.149999999999999" customHeight="1" x14ac:dyDescent="0.2">
      <c r="A456" s="2" t="s">
        <v>515</v>
      </c>
      <c r="B456" s="19" t="s">
        <v>533</v>
      </c>
      <c r="C456" s="34" t="s">
        <v>28</v>
      </c>
      <c r="D456" s="7" t="s">
        <v>14</v>
      </c>
      <c r="E456" s="7" t="s">
        <v>518</v>
      </c>
      <c r="F456" s="7"/>
      <c r="G456" s="241">
        <f>G457</f>
        <v>535</v>
      </c>
      <c r="H456" s="241">
        <f>H457</f>
        <v>535</v>
      </c>
      <c r="I456" s="241">
        <f>I457</f>
        <v>535</v>
      </c>
    </row>
    <row r="457" spans="1:9" ht="30.6" customHeight="1" x14ac:dyDescent="0.2">
      <c r="A457" s="2" t="s">
        <v>181</v>
      </c>
      <c r="B457" s="19" t="s">
        <v>533</v>
      </c>
      <c r="C457" s="34" t="s">
        <v>28</v>
      </c>
      <c r="D457" s="7" t="s">
        <v>14</v>
      </c>
      <c r="E457" s="7" t="s">
        <v>518</v>
      </c>
      <c r="F457" s="7" t="s">
        <v>57</v>
      </c>
      <c r="G457" s="241">
        <v>535</v>
      </c>
      <c r="H457" s="241">
        <v>535</v>
      </c>
      <c r="I457" s="241">
        <v>535</v>
      </c>
    </row>
    <row r="458" spans="1:9" ht="30.6" customHeight="1" x14ac:dyDescent="0.2">
      <c r="A458" s="2" t="s">
        <v>516</v>
      </c>
      <c r="B458" s="19" t="s">
        <v>533</v>
      </c>
      <c r="C458" s="34" t="s">
        <v>28</v>
      </c>
      <c r="D458" s="7" t="s">
        <v>14</v>
      </c>
      <c r="E458" s="7" t="s">
        <v>519</v>
      </c>
      <c r="F458" s="7"/>
      <c r="G458" s="241">
        <f>G459</f>
        <v>3199.3</v>
      </c>
      <c r="H458" s="241">
        <f>H459</f>
        <v>2791.3</v>
      </c>
      <c r="I458" s="241">
        <f>I459</f>
        <v>2791.3</v>
      </c>
    </row>
    <row r="459" spans="1:9" ht="30.6" customHeight="1" x14ac:dyDescent="0.2">
      <c r="A459" s="2" t="s">
        <v>181</v>
      </c>
      <c r="B459" s="19" t="s">
        <v>533</v>
      </c>
      <c r="C459" s="34" t="s">
        <v>28</v>
      </c>
      <c r="D459" s="7" t="s">
        <v>14</v>
      </c>
      <c r="E459" s="7" t="s">
        <v>519</v>
      </c>
      <c r="F459" s="7" t="s">
        <v>57</v>
      </c>
      <c r="G459" s="241">
        <v>3199.3</v>
      </c>
      <c r="H459" s="241">
        <v>2791.3</v>
      </c>
      <c r="I459" s="241">
        <v>2791.3</v>
      </c>
    </row>
    <row r="460" spans="1:9" ht="30.6" customHeight="1" x14ac:dyDescent="0.2">
      <c r="A460" s="2" t="s">
        <v>636</v>
      </c>
      <c r="B460" s="19" t="s">
        <v>533</v>
      </c>
      <c r="C460" s="34" t="s">
        <v>28</v>
      </c>
      <c r="D460" s="7" t="s">
        <v>14</v>
      </c>
      <c r="E460" s="7" t="s">
        <v>635</v>
      </c>
      <c r="F460" s="7"/>
      <c r="G460" s="241">
        <f>G461</f>
        <v>8135.5</v>
      </c>
      <c r="H460" s="241">
        <v>0</v>
      </c>
      <c r="I460" s="241">
        <v>0</v>
      </c>
    </row>
    <row r="461" spans="1:9" ht="30.6" customHeight="1" x14ac:dyDescent="0.2">
      <c r="A461" s="2" t="s">
        <v>181</v>
      </c>
      <c r="B461" s="19" t="s">
        <v>533</v>
      </c>
      <c r="C461" s="34" t="s">
        <v>28</v>
      </c>
      <c r="D461" s="7" t="s">
        <v>14</v>
      </c>
      <c r="E461" s="7" t="s">
        <v>635</v>
      </c>
      <c r="F461" s="7" t="s">
        <v>57</v>
      </c>
      <c r="G461" s="241">
        <v>8135.5</v>
      </c>
      <c r="H461" s="241">
        <v>0</v>
      </c>
      <c r="I461" s="241">
        <v>0</v>
      </c>
    </row>
    <row r="462" spans="1:9" ht="59.45" customHeight="1" x14ac:dyDescent="0.2">
      <c r="A462" s="2" t="s">
        <v>742</v>
      </c>
      <c r="B462" s="19" t="s">
        <v>533</v>
      </c>
      <c r="C462" s="34" t="s">
        <v>28</v>
      </c>
      <c r="D462" s="7" t="s">
        <v>14</v>
      </c>
      <c r="E462" s="7" t="s">
        <v>396</v>
      </c>
      <c r="F462" s="7"/>
      <c r="G462" s="241">
        <f>G463</f>
        <v>9962.1</v>
      </c>
      <c r="H462" s="241">
        <f>H463</f>
        <v>9782.1</v>
      </c>
      <c r="I462" s="241">
        <f>I463</f>
        <v>9782.1</v>
      </c>
    </row>
    <row r="463" spans="1:9" ht="33" customHeight="1" x14ac:dyDescent="0.2">
      <c r="A463" s="2" t="s">
        <v>500</v>
      </c>
      <c r="B463" s="19" t="s">
        <v>533</v>
      </c>
      <c r="C463" s="34" t="s">
        <v>28</v>
      </c>
      <c r="D463" s="7" t="s">
        <v>14</v>
      </c>
      <c r="E463" s="7" t="s">
        <v>499</v>
      </c>
      <c r="F463" s="7"/>
      <c r="G463" s="241">
        <f>G464+G468+G466</f>
        <v>9962.1</v>
      </c>
      <c r="H463" s="241">
        <f>H464+H468</f>
        <v>9782.1</v>
      </c>
      <c r="I463" s="241">
        <f>I464+I468</f>
        <v>9782.1</v>
      </c>
    </row>
    <row r="464" spans="1:9" ht="30.6" customHeight="1" x14ac:dyDescent="0.2">
      <c r="A464" s="2" t="s">
        <v>504</v>
      </c>
      <c r="B464" s="19" t="s">
        <v>533</v>
      </c>
      <c r="C464" s="34" t="s">
        <v>28</v>
      </c>
      <c r="D464" s="7" t="s">
        <v>14</v>
      </c>
      <c r="E464" s="7" t="s">
        <v>501</v>
      </c>
      <c r="F464" s="7"/>
      <c r="G464" s="241">
        <f>G465</f>
        <v>8282.1</v>
      </c>
      <c r="H464" s="241">
        <f>H465</f>
        <v>8282.1</v>
      </c>
      <c r="I464" s="241">
        <f>I465</f>
        <v>8282.1</v>
      </c>
    </row>
    <row r="465" spans="1:9" ht="30.6" customHeight="1" x14ac:dyDescent="0.2">
      <c r="A465" s="2" t="s">
        <v>181</v>
      </c>
      <c r="B465" s="19" t="s">
        <v>533</v>
      </c>
      <c r="C465" s="34" t="s">
        <v>28</v>
      </c>
      <c r="D465" s="7" t="s">
        <v>14</v>
      </c>
      <c r="E465" s="7" t="s">
        <v>501</v>
      </c>
      <c r="F465" s="7" t="s">
        <v>57</v>
      </c>
      <c r="G465" s="241">
        <v>8282.1</v>
      </c>
      <c r="H465" s="241">
        <v>8282.1</v>
      </c>
      <c r="I465" s="241">
        <v>8282.1</v>
      </c>
    </row>
    <row r="466" spans="1:9" ht="30.6" customHeight="1" x14ac:dyDescent="0.2">
      <c r="A466" s="2" t="s">
        <v>723</v>
      </c>
      <c r="B466" s="19" t="s">
        <v>533</v>
      </c>
      <c r="C466" s="34" t="s">
        <v>28</v>
      </c>
      <c r="D466" s="7" t="s">
        <v>14</v>
      </c>
      <c r="E466" s="7" t="s">
        <v>637</v>
      </c>
      <c r="F466" s="7"/>
      <c r="G466" s="241">
        <f>G467</f>
        <v>180</v>
      </c>
      <c r="H466" s="241">
        <v>0</v>
      </c>
      <c r="I466" s="241">
        <v>0</v>
      </c>
    </row>
    <row r="467" spans="1:9" ht="30.6" customHeight="1" x14ac:dyDescent="0.2">
      <c r="A467" s="2" t="s">
        <v>181</v>
      </c>
      <c r="B467" s="19" t="s">
        <v>533</v>
      </c>
      <c r="C467" s="34" t="s">
        <v>28</v>
      </c>
      <c r="D467" s="7" t="s">
        <v>14</v>
      </c>
      <c r="E467" s="7" t="s">
        <v>637</v>
      </c>
      <c r="F467" s="7" t="s">
        <v>57</v>
      </c>
      <c r="G467" s="241">
        <v>180</v>
      </c>
      <c r="H467" s="241">
        <v>0</v>
      </c>
      <c r="I467" s="241">
        <v>0</v>
      </c>
    </row>
    <row r="468" spans="1:9" ht="30.6" customHeight="1" x14ac:dyDescent="0.2">
      <c r="A468" s="2" t="s">
        <v>503</v>
      </c>
      <c r="B468" s="19" t="s">
        <v>533</v>
      </c>
      <c r="C468" s="34" t="s">
        <v>28</v>
      </c>
      <c r="D468" s="7" t="s">
        <v>14</v>
      </c>
      <c r="E468" s="7" t="s">
        <v>502</v>
      </c>
      <c r="F468" s="7"/>
      <c r="G468" s="241">
        <f>G469+G470</f>
        <v>1500</v>
      </c>
      <c r="H468" s="241">
        <f>H469</f>
        <v>1500</v>
      </c>
      <c r="I468" s="241">
        <f>I469</f>
        <v>1500</v>
      </c>
    </row>
    <row r="469" spans="1:9" ht="30.6" customHeight="1" x14ac:dyDescent="0.2">
      <c r="A469" s="2" t="s">
        <v>181</v>
      </c>
      <c r="B469" s="19" t="s">
        <v>533</v>
      </c>
      <c r="C469" s="34" t="s">
        <v>28</v>
      </c>
      <c r="D469" s="7" t="s">
        <v>14</v>
      </c>
      <c r="E469" s="7" t="s">
        <v>502</v>
      </c>
      <c r="F469" s="7" t="s">
        <v>57</v>
      </c>
      <c r="G469" s="241">
        <v>1498.8</v>
      </c>
      <c r="H469" s="241">
        <v>1500</v>
      </c>
      <c r="I469" s="241">
        <v>1500</v>
      </c>
    </row>
    <row r="470" spans="1:9" ht="24" customHeight="1" x14ac:dyDescent="0.2">
      <c r="A470" s="197" t="s">
        <v>58</v>
      </c>
      <c r="B470" s="19" t="s">
        <v>533</v>
      </c>
      <c r="C470" s="34" t="s">
        <v>28</v>
      </c>
      <c r="D470" s="7" t="s">
        <v>14</v>
      </c>
      <c r="E470" s="7" t="s">
        <v>502</v>
      </c>
      <c r="F470" s="7" t="s">
        <v>59</v>
      </c>
      <c r="G470" s="241">
        <v>1.2</v>
      </c>
      <c r="H470" s="241">
        <v>0</v>
      </c>
      <c r="I470" s="241">
        <v>0</v>
      </c>
    </row>
    <row r="471" spans="1:9" ht="24" customHeight="1" x14ac:dyDescent="0.2">
      <c r="A471" s="22" t="s">
        <v>671</v>
      </c>
      <c r="B471" s="15" t="s">
        <v>533</v>
      </c>
      <c r="C471" s="15" t="s">
        <v>28</v>
      </c>
      <c r="D471" s="16" t="s">
        <v>28</v>
      </c>
      <c r="E471" s="16"/>
      <c r="F471" s="7"/>
      <c r="G471" s="169">
        <f>G472+G476</f>
        <v>311.39999999999998</v>
      </c>
      <c r="H471" s="169">
        <f t="shared" ref="H471:I473" si="53">H472</f>
        <v>130.69999999999999</v>
      </c>
      <c r="I471" s="169">
        <f t="shared" si="53"/>
        <v>142.1</v>
      </c>
    </row>
    <row r="472" spans="1:9" ht="44.45" customHeight="1" x14ac:dyDescent="0.2">
      <c r="A472" s="2" t="s">
        <v>740</v>
      </c>
      <c r="B472" s="19" t="s">
        <v>533</v>
      </c>
      <c r="C472" s="34" t="s">
        <v>28</v>
      </c>
      <c r="D472" s="7" t="s">
        <v>28</v>
      </c>
      <c r="E472" s="7" t="s">
        <v>176</v>
      </c>
      <c r="F472" s="7"/>
      <c r="G472" s="241">
        <f>G473</f>
        <v>131.4</v>
      </c>
      <c r="H472" s="241">
        <f t="shared" si="53"/>
        <v>130.69999999999999</v>
      </c>
      <c r="I472" s="241">
        <f t="shared" si="53"/>
        <v>142.1</v>
      </c>
    </row>
    <row r="473" spans="1:9" ht="34.15" customHeight="1" x14ac:dyDescent="0.2">
      <c r="A473" s="2" t="s">
        <v>448</v>
      </c>
      <c r="B473" s="19" t="s">
        <v>533</v>
      </c>
      <c r="C473" s="34" t="s">
        <v>28</v>
      </c>
      <c r="D473" s="7" t="s">
        <v>28</v>
      </c>
      <c r="E473" s="7" t="s">
        <v>449</v>
      </c>
      <c r="F473" s="7"/>
      <c r="G473" s="241">
        <f>G474</f>
        <v>131.4</v>
      </c>
      <c r="H473" s="241">
        <f t="shared" si="53"/>
        <v>130.69999999999999</v>
      </c>
      <c r="I473" s="241">
        <f t="shared" si="53"/>
        <v>142.1</v>
      </c>
    </row>
    <row r="474" spans="1:9" ht="29.45" customHeight="1" x14ac:dyDescent="0.2">
      <c r="A474" s="2" t="s">
        <v>672</v>
      </c>
      <c r="B474" s="19" t="s">
        <v>533</v>
      </c>
      <c r="C474" s="34" t="s">
        <v>28</v>
      </c>
      <c r="D474" s="7" t="s">
        <v>28</v>
      </c>
      <c r="E474" s="7" t="s">
        <v>469</v>
      </c>
      <c r="F474" s="7"/>
      <c r="G474" s="241">
        <f>G475</f>
        <v>131.4</v>
      </c>
      <c r="H474" s="241">
        <f>H475</f>
        <v>130.69999999999999</v>
      </c>
      <c r="I474" s="241">
        <f>I475</f>
        <v>142.1</v>
      </c>
    </row>
    <row r="475" spans="1:9" ht="24" customHeight="1" x14ac:dyDescent="0.2">
      <c r="A475" s="2" t="s">
        <v>181</v>
      </c>
      <c r="B475" s="19" t="s">
        <v>533</v>
      </c>
      <c r="C475" s="34" t="s">
        <v>28</v>
      </c>
      <c r="D475" s="7" t="s">
        <v>28</v>
      </c>
      <c r="E475" s="7" t="s">
        <v>469</v>
      </c>
      <c r="F475" s="7" t="s">
        <v>57</v>
      </c>
      <c r="G475" s="241">
        <v>131.4</v>
      </c>
      <c r="H475" s="241">
        <v>130.69999999999999</v>
      </c>
      <c r="I475" s="241">
        <v>142.1</v>
      </c>
    </row>
    <row r="476" spans="1:9" ht="24" customHeight="1" x14ac:dyDescent="0.2">
      <c r="A476" s="2" t="s">
        <v>418</v>
      </c>
      <c r="B476" s="19" t="s">
        <v>533</v>
      </c>
      <c r="C476" s="34" t="s">
        <v>28</v>
      </c>
      <c r="D476" s="7" t="s">
        <v>28</v>
      </c>
      <c r="E476" s="7" t="s">
        <v>419</v>
      </c>
      <c r="F476" s="7"/>
      <c r="G476" s="241">
        <f t="shared" ref="G476:I477" si="54">G477</f>
        <v>180</v>
      </c>
      <c r="H476" s="241">
        <f t="shared" si="54"/>
        <v>0</v>
      </c>
      <c r="I476" s="241">
        <f t="shared" si="54"/>
        <v>0</v>
      </c>
    </row>
    <row r="477" spans="1:9" ht="29.45" customHeight="1" x14ac:dyDescent="0.2">
      <c r="A477" s="2" t="s">
        <v>780</v>
      </c>
      <c r="B477" s="19" t="s">
        <v>533</v>
      </c>
      <c r="C477" s="34" t="s">
        <v>28</v>
      </c>
      <c r="D477" s="7" t="s">
        <v>28</v>
      </c>
      <c r="E477" s="7" t="s">
        <v>779</v>
      </c>
      <c r="F477" s="7"/>
      <c r="G477" s="241">
        <f t="shared" si="54"/>
        <v>180</v>
      </c>
      <c r="H477" s="241">
        <f t="shared" si="54"/>
        <v>0</v>
      </c>
      <c r="I477" s="241">
        <f t="shared" si="54"/>
        <v>0</v>
      </c>
    </row>
    <row r="478" spans="1:9" ht="32.450000000000003" customHeight="1" x14ac:dyDescent="0.2">
      <c r="A478" s="2" t="s">
        <v>181</v>
      </c>
      <c r="B478" s="19" t="s">
        <v>533</v>
      </c>
      <c r="C478" s="34" t="s">
        <v>28</v>
      </c>
      <c r="D478" s="7" t="s">
        <v>28</v>
      </c>
      <c r="E478" s="7" t="s">
        <v>779</v>
      </c>
      <c r="F478" s="7" t="s">
        <v>57</v>
      </c>
      <c r="G478" s="241">
        <v>180</v>
      </c>
      <c r="H478" s="241">
        <v>0</v>
      </c>
      <c r="I478" s="241">
        <v>0</v>
      </c>
    </row>
    <row r="479" spans="1:9" ht="18.600000000000001" customHeight="1" x14ac:dyDescent="0.25">
      <c r="A479" s="9" t="s">
        <v>30</v>
      </c>
      <c r="B479" s="10" t="s">
        <v>533</v>
      </c>
      <c r="C479" s="10" t="s">
        <v>17</v>
      </c>
      <c r="D479" s="11"/>
      <c r="E479" s="12"/>
      <c r="F479" s="12"/>
      <c r="G479" s="21">
        <f t="shared" ref="G479:I480" si="55">G480</f>
        <v>480</v>
      </c>
      <c r="H479" s="21">
        <f t="shared" si="55"/>
        <v>180</v>
      </c>
      <c r="I479" s="21">
        <f t="shared" si="55"/>
        <v>180</v>
      </c>
    </row>
    <row r="480" spans="1:9" ht="33.75" customHeight="1" x14ac:dyDescent="0.2">
      <c r="A480" s="22" t="s">
        <v>31</v>
      </c>
      <c r="B480" s="15" t="s">
        <v>533</v>
      </c>
      <c r="C480" s="15" t="s">
        <v>17</v>
      </c>
      <c r="D480" s="16" t="s">
        <v>14</v>
      </c>
      <c r="E480" s="7"/>
      <c r="F480" s="7"/>
      <c r="G480" s="23">
        <f t="shared" si="55"/>
        <v>480</v>
      </c>
      <c r="H480" s="23">
        <f t="shared" si="55"/>
        <v>180</v>
      </c>
      <c r="I480" s="23">
        <f t="shared" si="55"/>
        <v>180</v>
      </c>
    </row>
    <row r="481" spans="1:9" ht="48.75" customHeight="1" x14ac:dyDescent="0.2">
      <c r="A481" s="2" t="s">
        <v>743</v>
      </c>
      <c r="B481" s="19" t="s">
        <v>533</v>
      </c>
      <c r="C481" s="19" t="s">
        <v>17</v>
      </c>
      <c r="D481" s="17" t="s">
        <v>14</v>
      </c>
      <c r="E481" s="7" t="s">
        <v>273</v>
      </c>
      <c r="F481" s="7"/>
      <c r="G481" s="20">
        <f>G484+G487+G490</f>
        <v>480</v>
      </c>
      <c r="H481" s="20">
        <f>H484+H487+H490</f>
        <v>180</v>
      </c>
      <c r="I481" s="20">
        <f>I484+I487+I490</f>
        <v>180</v>
      </c>
    </row>
    <row r="482" spans="1:9" ht="45" customHeight="1" x14ac:dyDescent="0.2">
      <c r="A482" s="2" t="s">
        <v>0</v>
      </c>
      <c r="B482" s="19" t="s">
        <v>533</v>
      </c>
      <c r="C482" s="19" t="s">
        <v>17</v>
      </c>
      <c r="D482" s="17" t="s">
        <v>14</v>
      </c>
      <c r="E482" s="7" t="s">
        <v>274</v>
      </c>
      <c r="F482" s="7"/>
      <c r="G482" s="20">
        <f t="shared" ref="G482:I483" si="56">G483</f>
        <v>420</v>
      </c>
      <c r="H482" s="20">
        <f t="shared" si="56"/>
        <v>120</v>
      </c>
      <c r="I482" s="20">
        <f t="shared" si="56"/>
        <v>120</v>
      </c>
    </row>
    <row r="483" spans="1:9" ht="25.5" customHeight="1" x14ac:dyDescent="0.2">
      <c r="A483" s="2" t="s">
        <v>78</v>
      </c>
      <c r="B483" s="19" t="s">
        <v>533</v>
      </c>
      <c r="C483" s="19" t="s">
        <v>17</v>
      </c>
      <c r="D483" s="17" t="s">
        <v>14</v>
      </c>
      <c r="E483" s="7" t="s">
        <v>275</v>
      </c>
      <c r="F483" s="7"/>
      <c r="G483" s="20">
        <f t="shared" si="56"/>
        <v>420</v>
      </c>
      <c r="H483" s="20">
        <f t="shared" si="56"/>
        <v>120</v>
      </c>
      <c r="I483" s="20">
        <f t="shared" si="56"/>
        <v>120</v>
      </c>
    </row>
    <row r="484" spans="1:9" ht="30" customHeight="1" x14ac:dyDescent="0.2">
      <c r="A484" s="2" t="s">
        <v>181</v>
      </c>
      <c r="B484" s="19" t="s">
        <v>533</v>
      </c>
      <c r="C484" s="19" t="s">
        <v>17</v>
      </c>
      <c r="D484" s="17" t="s">
        <v>14</v>
      </c>
      <c r="E484" s="7" t="s">
        <v>275</v>
      </c>
      <c r="F484" s="7" t="s">
        <v>57</v>
      </c>
      <c r="G484" s="20">
        <v>420</v>
      </c>
      <c r="H484" s="20">
        <v>120</v>
      </c>
      <c r="I484" s="20">
        <v>120</v>
      </c>
    </row>
    <row r="485" spans="1:9" ht="30.6" customHeight="1" x14ac:dyDescent="0.2">
      <c r="A485" s="2" t="s">
        <v>129</v>
      </c>
      <c r="B485" s="19" t="s">
        <v>533</v>
      </c>
      <c r="C485" s="19" t="s">
        <v>17</v>
      </c>
      <c r="D485" s="17" t="s">
        <v>14</v>
      </c>
      <c r="E485" s="7" t="s">
        <v>276</v>
      </c>
      <c r="F485" s="7"/>
      <c r="G485" s="20">
        <f t="shared" ref="G485:I486" si="57">G486</f>
        <v>40</v>
      </c>
      <c r="H485" s="20">
        <f t="shared" si="57"/>
        <v>40</v>
      </c>
      <c r="I485" s="20">
        <f t="shared" si="57"/>
        <v>40</v>
      </c>
    </row>
    <row r="486" spans="1:9" ht="24.75" customHeight="1" x14ac:dyDescent="0.2">
      <c r="A486" s="2" t="s">
        <v>78</v>
      </c>
      <c r="B486" s="19" t="s">
        <v>533</v>
      </c>
      <c r="C486" s="19" t="s">
        <v>17</v>
      </c>
      <c r="D486" s="17" t="s">
        <v>14</v>
      </c>
      <c r="E486" s="7" t="s">
        <v>277</v>
      </c>
      <c r="F486" s="7"/>
      <c r="G486" s="20">
        <f t="shared" si="57"/>
        <v>40</v>
      </c>
      <c r="H486" s="20">
        <f t="shared" si="57"/>
        <v>40</v>
      </c>
      <c r="I486" s="20">
        <f t="shared" si="57"/>
        <v>40</v>
      </c>
    </row>
    <row r="487" spans="1:9" ht="31.5" customHeight="1" x14ac:dyDescent="0.2">
      <c r="A487" s="2" t="s">
        <v>181</v>
      </c>
      <c r="B487" s="19" t="s">
        <v>533</v>
      </c>
      <c r="C487" s="19" t="s">
        <v>17</v>
      </c>
      <c r="D487" s="17" t="s">
        <v>14</v>
      </c>
      <c r="E487" s="7" t="s">
        <v>277</v>
      </c>
      <c r="F487" s="7" t="s">
        <v>57</v>
      </c>
      <c r="G487" s="20">
        <v>40</v>
      </c>
      <c r="H487" s="20">
        <v>40</v>
      </c>
      <c r="I487" s="20">
        <v>40</v>
      </c>
    </row>
    <row r="488" spans="1:9" ht="44.25" customHeight="1" x14ac:dyDescent="0.2">
      <c r="A488" s="2" t="s">
        <v>130</v>
      </c>
      <c r="B488" s="19" t="s">
        <v>533</v>
      </c>
      <c r="C488" s="19" t="s">
        <v>17</v>
      </c>
      <c r="D488" s="17" t="s">
        <v>14</v>
      </c>
      <c r="E488" s="7" t="s">
        <v>278</v>
      </c>
      <c r="F488" s="7"/>
      <c r="G488" s="20">
        <f t="shared" ref="G488:I489" si="58">G489</f>
        <v>20</v>
      </c>
      <c r="H488" s="20">
        <f t="shared" si="58"/>
        <v>20</v>
      </c>
      <c r="I488" s="20">
        <f t="shared" si="58"/>
        <v>20</v>
      </c>
    </row>
    <row r="489" spans="1:9" ht="22.5" customHeight="1" x14ac:dyDescent="0.2">
      <c r="A489" s="2" t="s">
        <v>78</v>
      </c>
      <c r="B489" s="19" t="s">
        <v>533</v>
      </c>
      <c r="C489" s="19" t="s">
        <v>17</v>
      </c>
      <c r="D489" s="17" t="s">
        <v>14</v>
      </c>
      <c r="E489" s="7" t="s">
        <v>279</v>
      </c>
      <c r="F489" s="7"/>
      <c r="G489" s="20">
        <f t="shared" si="58"/>
        <v>20</v>
      </c>
      <c r="H489" s="20">
        <f t="shared" si="58"/>
        <v>20</v>
      </c>
      <c r="I489" s="20">
        <f t="shared" si="58"/>
        <v>20</v>
      </c>
    </row>
    <row r="490" spans="1:9" ht="31.15" customHeight="1" x14ac:dyDescent="0.2">
      <c r="A490" s="2" t="s">
        <v>181</v>
      </c>
      <c r="B490" s="19" t="s">
        <v>533</v>
      </c>
      <c r="C490" s="19" t="s">
        <v>17</v>
      </c>
      <c r="D490" s="17" t="s">
        <v>14</v>
      </c>
      <c r="E490" s="7" t="s">
        <v>279</v>
      </c>
      <c r="F490" s="7" t="s">
        <v>57</v>
      </c>
      <c r="G490" s="20">
        <v>20</v>
      </c>
      <c r="H490" s="20">
        <v>20</v>
      </c>
      <c r="I490" s="20">
        <v>20</v>
      </c>
    </row>
    <row r="491" spans="1:9" ht="19.149999999999999" customHeight="1" x14ac:dyDescent="0.25">
      <c r="A491" s="61" t="s">
        <v>32</v>
      </c>
      <c r="B491" s="10" t="s">
        <v>533</v>
      </c>
      <c r="C491" s="10" t="s">
        <v>33</v>
      </c>
      <c r="D491" s="11"/>
      <c r="E491" s="7"/>
      <c r="F491" s="7"/>
      <c r="G491" s="21">
        <f>G492+G499+G505</f>
        <v>57697.5</v>
      </c>
      <c r="H491" s="21">
        <f>H492+H499+H505</f>
        <v>57819</v>
      </c>
      <c r="I491" s="21">
        <f>I492+I499+I505</f>
        <v>57938.2</v>
      </c>
    </row>
    <row r="492" spans="1:9" ht="16.5" customHeight="1" x14ac:dyDescent="0.2">
      <c r="A492" s="22" t="s">
        <v>137</v>
      </c>
      <c r="B492" s="15" t="s">
        <v>533</v>
      </c>
      <c r="C492" s="15" t="s">
        <v>33</v>
      </c>
      <c r="D492" s="16" t="s">
        <v>14</v>
      </c>
      <c r="E492" s="7"/>
      <c r="F492" s="7"/>
      <c r="G492" s="18">
        <f t="shared" ref="G492:I493" si="59">G493</f>
        <v>2501.8000000000002</v>
      </c>
      <c r="H492" s="18">
        <f t="shared" si="59"/>
        <v>2623.3</v>
      </c>
      <c r="I492" s="18">
        <f t="shared" si="59"/>
        <v>2742.5</v>
      </c>
    </row>
    <row r="493" spans="1:9" ht="72" customHeight="1" x14ac:dyDescent="0.2">
      <c r="A493" s="2" t="s">
        <v>751</v>
      </c>
      <c r="B493" s="19" t="s">
        <v>533</v>
      </c>
      <c r="C493" s="19" t="s">
        <v>33</v>
      </c>
      <c r="D493" s="17" t="s">
        <v>14</v>
      </c>
      <c r="E493" s="7" t="s">
        <v>329</v>
      </c>
      <c r="F493" s="7"/>
      <c r="G493" s="20">
        <f t="shared" si="59"/>
        <v>2501.8000000000002</v>
      </c>
      <c r="H493" s="20">
        <f t="shared" si="59"/>
        <v>2623.3</v>
      </c>
      <c r="I493" s="20">
        <f t="shared" si="59"/>
        <v>2742.5</v>
      </c>
    </row>
    <row r="494" spans="1:9" ht="38.25" customHeight="1" x14ac:dyDescent="0.2">
      <c r="A494" s="2" t="s">
        <v>49</v>
      </c>
      <c r="B494" s="19" t="s">
        <v>533</v>
      </c>
      <c r="C494" s="19" t="s">
        <v>33</v>
      </c>
      <c r="D494" s="17" t="s">
        <v>14</v>
      </c>
      <c r="E494" s="7" t="s">
        <v>330</v>
      </c>
      <c r="F494" s="7"/>
      <c r="G494" s="20">
        <f>G495+G497</f>
        <v>2501.8000000000002</v>
      </c>
      <c r="H494" s="20">
        <f>H495+H497</f>
        <v>2623.3</v>
      </c>
      <c r="I494" s="20">
        <f>I495+I497</f>
        <v>2742.5</v>
      </c>
    </row>
    <row r="495" spans="1:9" ht="25.15" customHeight="1" x14ac:dyDescent="0.2">
      <c r="A495" s="2" t="s">
        <v>85</v>
      </c>
      <c r="B495" s="19" t="s">
        <v>533</v>
      </c>
      <c r="C495" s="19" t="s">
        <v>33</v>
      </c>
      <c r="D495" s="17" t="s">
        <v>14</v>
      </c>
      <c r="E495" s="7" t="s">
        <v>331</v>
      </c>
      <c r="F495" s="7"/>
      <c r="G495" s="20">
        <f>G496</f>
        <v>1713.9</v>
      </c>
      <c r="H495" s="20">
        <f>H496</f>
        <v>1713.9</v>
      </c>
      <c r="I495" s="20">
        <f>I496</f>
        <v>1713.9</v>
      </c>
    </row>
    <row r="496" spans="1:9" ht="18.75" customHeight="1" x14ac:dyDescent="0.2">
      <c r="A496" s="2" t="s">
        <v>80</v>
      </c>
      <c r="B496" s="19" t="s">
        <v>533</v>
      </c>
      <c r="C496" s="19" t="s">
        <v>33</v>
      </c>
      <c r="D496" s="17" t="s">
        <v>14</v>
      </c>
      <c r="E496" s="7" t="s">
        <v>331</v>
      </c>
      <c r="F496" s="7" t="s">
        <v>81</v>
      </c>
      <c r="G496" s="24">
        <v>1713.9</v>
      </c>
      <c r="H496" s="24">
        <v>1713.9</v>
      </c>
      <c r="I496" s="24">
        <v>1713.9</v>
      </c>
    </row>
    <row r="497" spans="1:9" ht="49.15" customHeight="1" x14ac:dyDescent="0.2">
      <c r="A497" s="2" t="s">
        <v>180</v>
      </c>
      <c r="B497" s="19" t="s">
        <v>533</v>
      </c>
      <c r="C497" s="19" t="s">
        <v>33</v>
      </c>
      <c r="D497" s="17" t="s">
        <v>14</v>
      </c>
      <c r="E497" s="7" t="s">
        <v>332</v>
      </c>
      <c r="F497" s="7"/>
      <c r="G497" s="24">
        <f>G498</f>
        <v>787.9</v>
      </c>
      <c r="H497" s="24">
        <f>H498</f>
        <v>909.4</v>
      </c>
      <c r="I497" s="24">
        <f>I498</f>
        <v>1028.5999999999999</v>
      </c>
    </row>
    <row r="498" spans="1:9" ht="21.6" customHeight="1" x14ac:dyDescent="0.2">
      <c r="A498" s="2" t="s">
        <v>80</v>
      </c>
      <c r="B498" s="19" t="s">
        <v>533</v>
      </c>
      <c r="C498" s="19" t="s">
        <v>33</v>
      </c>
      <c r="D498" s="17" t="s">
        <v>14</v>
      </c>
      <c r="E498" s="7" t="s">
        <v>332</v>
      </c>
      <c r="F498" s="7" t="s">
        <v>81</v>
      </c>
      <c r="G498" s="24">
        <v>787.9</v>
      </c>
      <c r="H498" s="24">
        <v>909.4</v>
      </c>
      <c r="I498" s="24">
        <v>1028.5999999999999</v>
      </c>
    </row>
    <row r="499" spans="1:9" ht="14.45" customHeight="1" x14ac:dyDescent="0.2">
      <c r="A499" s="22" t="s">
        <v>155</v>
      </c>
      <c r="B499" s="15" t="s">
        <v>533</v>
      </c>
      <c r="C499" s="15" t="s">
        <v>33</v>
      </c>
      <c r="D499" s="16" t="s">
        <v>33</v>
      </c>
      <c r="E499" s="7"/>
      <c r="F499" s="7"/>
      <c r="G499" s="18">
        <f t="shared" ref="G499:I503" si="60">G500</f>
        <v>500</v>
      </c>
      <c r="H499" s="18">
        <f t="shared" si="60"/>
        <v>500</v>
      </c>
      <c r="I499" s="18">
        <f t="shared" si="60"/>
        <v>500</v>
      </c>
    </row>
    <row r="500" spans="1:9" ht="46.15" customHeight="1" x14ac:dyDescent="0.2">
      <c r="A500" s="197" t="s">
        <v>744</v>
      </c>
      <c r="B500" s="19" t="s">
        <v>533</v>
      </c>
      <c r="C500" s="34" t="s">
        <v>33</v>
      </c>
      <c r="D500" s="7" t="s">
        <v>33</v>
      </c>
      <c r="E500" s="29" t="s">
        <v>344</v>
      </c>
      <c r="F500" s="7"/>
      <c r="G500" s="20">
        <f>G501</f>
        <v>500</v>
      </c>
      <c r="H500" s="20">
        <f t="shared" si="60"/>
        <v>500</v>
      </c>
      <c r="I500" s="20">
        <f t="shared" si="60"/>
        <v>500</v>
      </c>
    </row>
    <row r="501" spans="1:9" ht="18.600000000000001" customHeight="1" x14ac:dyDescent="0.25">
      <c r="A501" s="172" t="s">
        <v>720</v>
      </c>
      <c r="B501" s="19" t="s">
        <v>533</v>
      </c>
      <c r="C501" s="34" t="s">
        <v>33</v>
      </c>
      <c r="D501" s="7" t="s">
        <v>33</v>
      </c>
      <c r="E501" s="29" t="s">
        <v>715</v>
      </c>
      <c r="F501" s="7"/>
      <c r="G501" s="20">
        <f>G502</f>
        <v>500</v>
      </c>
      <c r="H501" s="20">
        <f t="shared" si="60"/>
        <v>500</v>
      </c>
      <c r="I501" s="20">
        <f t="shared" si="60"/>
        <v>500</v>
      </c>
    </row>
    <row r="502" spans="1:9" s="42" customFormat="1" ht="30" customHeight="1" x14ac:dyDescent="0.2">
      <c r="A502" s="197" t="s">
        <v>718</v>
      </c>
      <c r="B502" s="19" t="s">
        <v>533</v>
      </c>
      <c r="C502" s="19" t="s">
        <v>33</v>
      </c>
      <c r="D502" s="17" t="s">
        <v>33</v>
      </c>
      <c r="E502" s="38" t="s">
        <v>716</v>
      </c>
      <c r="F502" s="17"/>
      <c r="G502" s="24">
        <f>G503</f>
        <v>500</v>
      </c>
      <c r="H502" s="24">
        <f t="shared" si="60"/>
        <v>500</v>
      </c>
      <c r="I502" s="24">
        <f t="shared" si="60"/>
        <v>500</v>
      </c>
    </row>
    <row r="503" spans="1:9" ht="27" customHeight="1" x14ac:dyDescent="0.2">
      <c r="A503" s="197" t="s">
        <v>719</v>
      </c>
      <c r="B503" s="19" t="s">
        <v>533</v>
      </c>
      <c r="C503" s="34" t="s">
        <v>33</v>
      </c>
      <c r="D503" s="7" t="s">
        <v>33</v>
      </c>
      <c r="E503" s="29" t="s">
        <v>717</v>
      </c>
      <c r="F503" s="7"/>
      <c r="G503" s="20">
        <f>G504</f>
        <v>500</v>
      </c>
      <c r="H503" s="20">
        <f t="shared" si="60"/>
        <v>500</v>
      </c>
      <c r="I503" s="20">
        <f t="shared" si="60"/>
        <v>500</v>
      </c>
    </row>
    <row r="504" spans="1:9" ht="20.45" customHeight="1" x14ac:dyDescent="0.2">
      <c r="A504" s="2" t="s">
        <v>80</v>
      </c>
      <c r="B504" s="19" t="s">
        <v>533</v>
      </c>
      <c r="C504" s="34" t="s">
        <v>33</v>
      </c>
      <c r="D504" s="7" t="s">
        <v>33</v>
      </c>
      <c r="E504" s="29" t="s">
        <v>717</v>
      </c>
      <c r="F504" s="7" t="s">
        <v>81</v>
      </c>
      <c r="G504" s="20">
        <v>500</v>
      </c>
      <c r="H504" s="20">
        <v>500</v>
      </c>
      <c r="I504" s="20">
        <v>500</v>
      </c>
    </row>
    <row r="505" spans="1:9" ht="18.600000000000001" customHeight="1" x14ac:dyDescent="0.2">
      <c r="A505" s="22" t="s">
        <v>36</v>
      </c>
      <c r="B505" s="15" t="s">
        <v>533</v>
      </c>
      <c r="C505" s="15" t="s">
        <v>33</v>
      </c>
      <c r="D505" s="16" t="s">
        <v>23</v>
      </c>
      <c r="E505" s="7"/>
      <c r="F505" s="7"/>
      <c r="G505" s="23">
        <f>G506+G515</f>
        <v>54695.7</v>
      </c>
      <c r="H505" s="23">
        <f>H506+H515</f>
        <v>54695.7</v>
      </c>
      <c r="I505" s="23">
        <f>I506+I515</f>
        <v>54695.7</v>
      </c>
    </row>
    <row r="506" spans="1:9" ht="25.15" customHeight="1" x14ac:dyDescent="0.2">
      <c r="A506" s="2" t="s">
        <v>735</v>
      </c>
      <c r="B506" s="19" t="s">
        <v>533</v>
      </c>
      <c r="C506" s="34" t="s">
        <v>33</v>
      </c>
      <c r="D506" s="7" t="s">
        <v>23</v>
      </c>
      <c r="E506" s="7" t="s">
        <v>280</v>
      </c>
      <c r="F506" s="7"/>
      <c r="G506" s="20">
        <f t="shared" ref="G506:I507" si="61">G507</f>
        <v>54359.7</v>
      </c>
      <c r="H506" s="20">
        <f t="shared" si="61"/>
        <v>54359.7</v>
      </c>
      <c r="I506" s="20">
        <f t="shared" si="61"/>
        <v>54359.7</v>
      </c>
    </row>
    <row r="507" spans="1:9" ht="16.899999999999999" customHeight="1" x14ac:dyDescent="0.2">
      <c r="A507" s="2" t="s">
        <v>334</v>
      </c>
      <c r="B507" s="19" t="s">
        <v>533</v>
      </c>
      <c r="C507" s="34" t="s">
        <v>33</v>
      </c>
      <c r="D507" s="7" t="s">
        <v>23</v>
      </c>
      <c r="E507" s="7" t="s">
        <v>335</v>
      </c>
      <c r="F507" s="7"/>
      <c r="G507" s="20">
        <f t="shared" si="61"/>
        <v>54359.7</v>
      </c>
      <c r="H507" s="20">
        <f t="shared" si="61"/>
        <v>54359.7</v>
      </c>
      <c r="I507" s="20">
        <f t="shared" si="61"/>
        <v>54359.7</v>
      </c>
    </row>
    <row r="508" spans="1:9" ht="114" customHeight="1" x14ac:dyDescent="0.2">
      <c r="A508" s="2" t="s">
        <v>567</v>
      </c>
      <c r="B508" s="19" t="s">
        <v>533</v>
      </c>
      <c r="C508" s="34" t="s">
        <v>33</v>
      </c>
      <c r="D508" s="7" t="s">
        <v>23</v>
      </c>
      <c r="E508" s="7" t="s">
        <v>336</v>
      </c>
      <c r="F508" s="7"/>
      <c r="G508" s="20">
        <f>G509+G513</f>
        <v>54359.7</v>
      </c>
      <c r="H508" s="20">
        <f>H509+H513</f>
        <v>54359.7</v>
      </c>
      <c r="I508" s="20">
        <f>I509+I513</f>
        <v>54359.7</v>
      </c>
    </row>
    <row r="509" spans="1:9" ht="35.450000000000003" customHeight="1" x14ac:dyDescent="0.2">
      <c r="A509" s="2" t="s">
        <v>159</v>
      </c>
      <c r="B509" s="34" t="s">
        <v>533</v>
      </c>
      <c r="C509" s="34" t="s">
        <v>33</v>
      </c>
      <c r="D509" s="7" t="s">
        <v>23</v>
      </c>
      <c r="E509" s="7" t="s">
        <v>337</v>
      </c>
      <c r="F509" s="7"/>
      <c r="G509" s="20">
        <f>G510+G511+G512</f>
        <v>22647</v>
      </c>
      <c r="H509" s="20">
        <f>H510+H511+H512</f>
        <v>22789.699999999997</v>
      </c>
      <c r="I509" s="20">
        <f>I510+I511+I512</f>
        <v>23083.8</v>
      </c>
    </row>
    <row r="510" spans="1:9" ht="25.15" customHeight="1" x14ac:dyDescent="0.2">
      <c r="A510" s="2" t="s">
        <v>73</v>
      </c>
      <c r="B510" s="34" t="s">
        <v>533</v>
      </c>
      <c r="C510" s="34" t="s">
        <v>33</v>
      </c>
      <c r="D510" s="7" t="s">
        <v>23</v>
      </c>
      <c r="E510" s="7" t="s">
        <v>337</v>
      </c>
      <c r="F510" s="7" t="s">
        <v>74</v>
      </c>
      <c r="G510" s="20">
        <v>20767.400000000001</v>
      </c>
      <c r="H510" s="20">
        <v>20910.099999999999</v>
      </c>
      <c r="I510" s="20">
        <v>21204.2</v>
      </c>
    </row>
    <row r="511" spans="1:9" ht="37.5" customHeight="1" x14ac:dyDescent="0.2">
      <c r="A511" s="2" t="s">
        <v>181</v>
      </c>
      <c r="B511" s="34" t="s">
        <v>533</v>
      </c>
      <c r="C511" s="34" t="s">
        <v>33</v>
      </c>
      <c r="D511" s="7" t="s">
        <v>23</v>
      </c>
      <c r="E511" s="7" t="s">
        <v>337</v>
      </c>
      <c r="F511" s="7" t="s">
        <v>57</v>
      </c>
      <c r="G511" s="20">
        <v>1879.6</v>
      </c>
      <c r="H511" s="20">
        <v>1879.6</v>
      </c>
      <c r="I511" s="20">
        <v>1879.6</v>
      </c>
    </row>
    <row r="512" spans="1:9" ht="37.5" customHeight="1" x14ac:dyDescent="0.2">
      <c r="A512" s="135" t="s">
        <v>160</v>
      </c>
      <c r="B512" s="34" t="s">
        <v>533</v>
      </c>
      <c r="C512" s="34" t="s">
        <v>33</v>
      </c>
      <c r="D512" s="7" t="s">
        <v>23</v>
      </c>
      <c r="E512" s="7" t="s">
        <v>337</v>
      </c>
      <c r="F512" s="7" t="s">
        <v>92</v>
      </c>
      <c r="G512" s="20">
        <v>0</v>
      </c>
      <c r="H512" s="20">
        <v>0</v>
      </c>
      <c r="I512" s="20">
        <v>0</v>
      </c>
    </row>
    <row r="513" spans="1:9" ht="54.75" customHeight="1" x14ac:dyDescent="0.2">
      <c r="A513" s="2" t="s">
        <v>180</v>
      </c>
      <c r="B513" s="34" t="s">
        <v>533</v>
      </c>
      <c r="C513" s="34" t="s">
        <v>33</v>
      </c>
      <c r="D513" s="7" t="s">
        <v>23</v>
      </c>
      <c r="E513" s="7" t="s">
        <v>338</v>
      </c>
      <c r="F513" s="7"/>
      <c r="G513" s="20">
        <f>G514</f>
        <v>31712.7</v>
      </c>
      <c r="H513" s="20">
        <f>H514</f>
        <v>31570</v>
      </c>
      <c r="I513" s="20">
        <f>I514</f>
        <v>31275.9</v>
      </c>
    </row>
    <row r="514" spans="1:9" ht="22.15" customHeight="1" x14ac:dyDescent="0.2">
      <c r="A514" s="2" t="s">
        <v>73</v>
      </c>
      <c r="B514" s="34" t="s">
        <v>533</v>
      </c>
      <c r="C514" s="34" t="s">
        <v>33</v>
      </c>
      <c r="D514" s="7" t="s">
        <v>23</v>
      </c>
      <c r="E514" s="7" t="s">
        <v>338</v>
      </c>
      <c r="F514" s="7" t="s">
        <v>74</v>
      </c>
      <c r="G514" s="20">
        <v>31712.7</v>
      </c>
      <c r="H514" s="20">
        <v>31570</v>
      </c>
      <c r="I514" s="20">
        <v>31275.9</v>
      </c>
    </row>
    <row r="515" spans="1:9" ht="36" customHeight="1" x14ac:dyDescent="0.2">
      <c r="A515" s="196" t="s">
        <v>745</v>
      </c>
      <c r="B515" s="34" t="s">
        <v>533</v>
      </c>
      <c r="C515" s="183" t="s">
        <v>33</v>
      </c>
      <c r="D515" s="28" t="s">
        <v>23</v>
      </c>
      <c r="E515" s="28" t="s">
        <v>341</v>
      </c>
      <c r="F515" s="7"/>
      <c r="G515" s="24">
        <f t="shared" ref="G515:I517" si="62">G516</f>
        <v>336</v>
      </c>
      <c r="H515" s="24">
        <f t="shared" si="62"/>
        <v>336</v>
      </c>
      <c r="I515" s="24">
        <f t="shared" si="62"/>
        <v>336</v>
      </c>
    </row>
    <row r="516" spans="1:9" ht="48.75" customHeight="1" x14ac:dyDescent="0.2">
      <c r="A516" s="197" t="s">
        <v>157</v>
      </c>
      <c r="B516" s="34" t="s">
        <v>533</v>
      </c>
      <c r="C516" s="181" t="s">
        <v>33</v>
      </c>
      <c r="D516" s="29" t="s">
        <v>23</v>
      </c>
      <c r="E516" s="29" t="s">
        <v>342</v>
      </c>
      <c r="F516" s="7"/>
      <c r="G516" s="24">
        <f t="shared" si="62"/>
        <v>336</v>
      </c>
      <c r="H516" s="24">
        <f t="shared" si="62"/>
        <v>336</v>
      </c>
      <c r="I516" s="24">
        <f t="shared" si="62"/>
        <v>336</v>
      </c>
    </row>
    <row r="517" spans="1:9" ht="32.25" customHeight="1" x14ac:dyDescent="0.2">
      <c r="A517" s="197" t="s">
        <v>216</v>
      </c>
      <c r="B517" s="34" t="s">
        <v>533</v>
      </c>
      <c r="C517" s="181" t="s">
        <v>33</v>
      </c>
      <c r="D517" s="29" t="s">
        <v>23</v>
      </c>
      <c r="E517" s="29" t="s">
        <v>343</v>
      </c>
      <c r="F517" s="7"/>
      <c r="G517" s="24">
        <f t="shared" si="62"/>
        <v>336</v>
      </c>
      <c r="H517" s="24">
        <f t="shared" si="62"/>
        <v>336</v>
      </c>
      <c r="I517" s="24">
        <f t="shared" si="62"/>
        <v>336</v>
      </c>
    </row>
    <row r="518" spans="1:9" ht="17.45" customHeight="1" x14ac:dyDescent="0.2">
      <c r="A518" s="49" t="s">
        <v>175</v>
      </c>
      <c r="B518" s="34" t="s">
        <v>533</v>
      </c>
      <c r="C518" s="185" t="s">
        <v>33</v>
      </c>
      <c r="D518" s="56" t="s">
        <v>23</v>
      </c>
      <c r="E518" s="56" t="s">
        <v>343</v>
      </c>
      <c r="F518" s="7" t="s">
        <v>174</v>
      </c>
      <c r="G518" s="24">
        <v>336</v>
      </c>
      <c r="H518" s="24">
        <v>336</v>
      </c>
      <c r="I518" s="24">
        <v>336</v>
      </c>
    </row>
    <row r="519" spans="1:9" ht="19.899999999999999" customHeight="1" x14ac:dyDescent="0.25">
      <c r="A519" s="9" t="s">
        <v>107</v>
      </c>
      <c r="B519" s="10" t="s">
        <v>533</v>
      </c>
      <c r="C519" s="10" t="s">
        <v>37</v>
      </c>
      <c r="D519" s="11"/>
      <c r="E519" s="11"/>
      <c r="F519" s="11"/>
      <c r="G519" s="21">
        <f>G520+G562</f>
        <v>72720</v>
      </c>
      <c r="H519" s="21">
        <f>H520+H562</f>
        <v>49241.1</v>
      </c>
      <c r="I519" s="21">
        <f>I520+I562</f>
        <v>51367.199999999997</v>
      </c>
    </row>
    <row r="520" spans="1:9" ht="18.600000000000001" customHeight="1" x14ac:dyDescent="0.2">
      <c r="A520" s="62" t="s">
        <v>38</v>
      </c>
      <c r="B520" s="15" t="s">
        <v>533</v>
      </c>
      <c r="C520" s="15" t="s">
        <v>37</v>
      </c>
      <c r="D520" s="16" t="s">
        <v>10</v>
      </c>
      <c r="E520" s="11"/>
      <c r="F520" s="11"/>
      <c r="G520" s="23">
        <f>G521</f>
        <v>68583.100000000006</v>
      </c>
      <c r="H520" s="23">
        <f>H521</f>
        <v>45104.2</v>
      </c>
      <c r="I520" s="23">
        <f>I521</f>
        <v>47230.299999999996</v>
      </c>
    </row>
    <row r="521" spans="1:9" ht="45" customHeight="1" x14ac:dyDescent="0.2">
      <c r="A521" s="197" t="s">
        <v>752</v>
      </c>
      <c r="B521" s="34" t="s">
        <v>533</v>
      </c>
      <c r="C521" s="37" t="s">
        <v>37</v>
      </c>
      <c r="D521" s="38" t="s">
        <v>10</v>
      </c>
      <c r="E521" s="29" t="s">
        <v>344</v>
      </c>
      <c r="F521" s="52"/>
      <c r="G521" s="20">
        <f>G522+G557</f>
        <v>68583.100000000006</v>
      </c>
      <c r="H521" s="20">
        <f>H522+H557</f>
        <v>45104.2</v>
      </c>
      <c r="I521" s="20">
        <f>I522+I557</f>
        <v>47230.299999999996</v>
      </c>
    </row>
    <row r="522" spans="1:9" ht="41.45" customHeight="1" x14ac:dyDescent="0.2">
      <c r="A522" s="197" t="s">
        <v>561</v>
      </c>
      <c r="B522" s="34" t="s">
        <v>533</v>
      </c>
      <c r="C522" s="37" t="s">
        <v>37</v>
      </c>
      <c r="D522" s="38" t="s">
        <v>10</v>
      </c>
      <c r="E522" s="29" t="s">
        <v>345</v>
      </c>
      <c r="F522" s="52"/>
      <c r="G522" s="20">
        <f>G523+G537+G545+G552+G528+G542</f>
        <v>67593.100000000006</v>
      </c>
      <c r="H522" s="20">
        <f>H523+H537+H545+H552+H528+H542</f>
        <v>44114.2</v>
      </c>
      <c r="I522" s="20">
        <f>I523+I537+I545+I552+I528+I542</f>
        <v>46240.299999999996</v>
      </c>
    </row>
    <row r="523" spans="1:9" ht="25.9" customHeight="1" x14ac:dyDescent="0.2">
      <c r="A523" s="197" t="s">
        <v>346</v>
      </c>
      <c r="B523" s="34" t="s">
        <v>533</v>
      </c>
      <c r="C523" s="37" t="s">
        <v>37</v>
      </c>
      <c r="D523" s="38" t="s">
        <v>10</v>
      </c>
      <c r="E523" s="29" t="s">
        <v>347</v>
      </c>
      <c r="F523" s="52"/>
      <c r="G523" s="20">
        <f>G525+G527</f>
        <v>22409.4</v>
      </c>
      <c r="H523" s="20">
        <f>H525+H527</f>
        <v>23469.1</v>
      </c>
      <c r="I523" s="20">
        <f>I525+I527</f>
        <v>24510.199999999997</v>
      </c>
    </row>
    <row r="524" spans="1:9" ht="25.9" customHeight="1" x14ac:dyDescent="0.2">
      <c r="A524" s="197" t="s">
        <v>97</v>
      </c>
      <c r="B524" s="34" t="s">
        <v>533</v>
      </c>
      <c r="C524" s="37" t="s">
        <v>37</v>
      </c>
      <c r="D524" s="38" t="s">
        <v>10</v>
      </c>
      <c r="E524" s="29" t="s">
        <v>348</v>
      </c>
      <c r="F524" s="52"/>
      <c r="G524" s="20">
        <f>G525</f>
        <v>15885.9</v>
      </c>
      <c r="H524" s="20">
        <f>H525</f>
        <v>15885.9</v>
      </c>
      <c r="I524" s="20">
        <f>I525</f>
        <v>15885.9</v>
      </c>
    </row>
    <row r="525" spans="1:9" ht="19.5" customHeight="1" x14ac:dyDescent="0.2">
      <c r="A525" s="2" t="s">
        <v>80</v>
      </c>
      <c r="B525" s="34" t="s">
        <v>533</v>
      </c>
      <c r="C525" s="19" t="s">
        <v>37</v>
      </c>
      <c r="D525" s="17" t="s">
        <v>10</v>
      </c>
      <c r="E525" s="29" t="s">
        <v>348</v>
      </c>
      <c r="F525" s="7" t="s">
        <v>81</v>
      </c>
      <c r="G525" s="20">
        <v>15885.9</v>
      </c>
      <c r="H525" s="20">
        <v>15885.9</v>
      </c>
      <c r="I525" s="20">
        <v>15885.9</v>
      </c>
    </row>
    <row r="526" spans="1:9" ht="45" customHeight="1" x14ac:dyDescent="0.2">
      <c r="A526" s="2" t="s">
        <v>180</v>
      </c>
      <c r="B526" s="34" t="s">
        <v>533</v>
      </c>
      <c r="C526" s="19" t="s">
        <v>37</v>
      </c>
      <c r="D526" s="17" t="s">
        <v>10</v>
      </c>
      <c r="E526" s="7" t="s">
        <v>349</v>
      </c>
      <c r="F526" s="7"/>
      <c r="G526" s="20">
        <f>G527</f>
        <v>6523.5</v>
      </c>
      <c r="H526" s="20">
        <f>H527</f>
        <v>7583.2</v>
      </c>
      <c r="I526" s="20">
        <f>I527</f>
        <v>8624.2999999999993</v>
      </c>
    </row>
    <row r="527" spans="1:9" ht="20.45" customHeight="1" x14ac:dyDescent="0.2">
      <c r="A527" s="2" t="s">
        <v>80</v>
      </c>
      <c r="B527" s="34" t="s">
        <v>533</v>
      </c>
      <c r="C527" s="19" t="s">
        <v>37</v>
      </c>
      <c r="D527" s="17" t="s">
        <v>10</v>
      </c>
      <c r="E527" s="7" t="s">
        <v>349</v>
      </c>
      <c r="F527" s="7" t="s">
        <v>81</v>
      </c>
      <c r="G527" s="20">
        <v>6523.5</v>
      </c>
      <c r="H527" s="20">
        <v>7583.2</v>
      </c>
      <c r="I527" s="20">
        <v>8624.2999999999993</v>
      </c>
    </row>
    <row r="528" spans="1:9" ht="54.6" customHeight="1" x14ac:dyDescent="0.2">
      <c r="A528" s="2" t="s">
        <v>412</v>
      </c>
      <c r="B528" s="34" t="s">
        <v>533</v>
      </c>
      <c r="C528" s="19" t="s">
        <v>37</v>
      </c>
      <c r="D528" s="17" t="s">
        <v>10</v>
      </c>
      <c r="E528" s="7" t="s">
        <v>413</v>
      </c>
      <c r="F528" s="7"/>
      <c r="G528" s="20">
        <f>G529+G533+G535+G531</f>
        <v>26226.2</v>
      </c>
      <c r="H528" s="20">
        <f>H529+H533+H535</f>
        <v>1161.0999999999999</v>
      </c>
      <c r="I528" s="20">
        <f>I529+I533+I535</f>
        <v>1161.0999999999999</v>
      </c>
    </row>
    <row r="529" spans="1:9" ht="22.15" customHeight="1" x14ac:dyDescent="0.2">
      <c r="A529" s="197" t="s">
        <v>97</v>
      </c>
      <c r="B529" s="34" t="s">
        <v>533</v>
      </c>
      <c r="C529" s="19" t="s">
        <v>37</v>
      </c>
      <c r="D529" s="17" t="s">
        <v>10</v>
      </c>
      <c r="E529" s="7" t="s">
        <v>482</v>
      </c>
      <c r="F529" s="7"/>
      <c r="G529" s="20">
        <f>G530</f>
        <v>1561.1</v>
      </c>
      <c r="H529" s="20">
        <f>H530</f>
        <v>1161.0999999999999</v>
      </c>
      <c r="I529" s="20">
        <f>I530</f>
        <v>1161.0999999999999</v>
      </c>
    </row>
    <row r="530" spans="1:9" ht="24" customHeight="1" x14ac:dyDescent="0.2">
      <c r="A530" s="2" t="s">
        <v>80</v>
      </c>
      <c r="B530" s="34" t="s">
        <v>533</v>
      </c>
      <c r="C530" s="19" t="s">
        <v>37</v>
      </c>
      <c r="D530" s="17" t="s">
        <v>10</v>
      </c>
      <c r="E530" s="7" t="s">
        <v>482</v>
      </c>
      <c r="F530" s="7" t="s">
        <v>81</v>
      </c>
      <c r="G530" s="20">
        <v>1561.1</v>
      </c>
      <c r="H530" s="20">
        <v>1161.0999999999999</v>
      </c>
      <c r="I530" s="20">
        <v>1161.0999999999999</v>
      </c>
    </row>
    <row r="531" spans="1:9" ht="43.15" customHeight="1" x14ac:dyDescent="0.2">
      <c r="A531" s="2" t="s">
        <v>630</v>
      </c>
      <c r="B531" s="34" t="s">
        <v>533</v>
      </c>
      <c r="C531" s="19" t="s">
        <v>37</v>
      </c>
      <c r="D531" s="17" t="s">
        <v>10</v>
      </c>
      <c r="E531" s="7" t="s">
        <v>452</v>
      </c>
      <c r="F531" s="7"/>
      <c r="G531" s="20">
        <f>G532</f>
        <v>3262.4</v>
      </c>
      <c r="H531" s="20">
        <f>H532</f>
        <v>0</v>
      </c>
      <c r="I531" s="20">
        <v>0</v>
      </c>
    </row>
    <row r="532" spans="1:9" ht="24" customHeight="1" x14ac:dyDescent="0.2">
      <c r="A532" s="2" t="s">
        <v>80</v>
      </c>
      <c r="B532" s="34" t="s">
        <v>533</v>
      </c>
      <c r="C532" s="19" t="s">
        <v>37</v>
      </c>
      <c r="D532" s="17" t="s">
        <v>10</v>
      </c>
      <c r="E532" s="7" t="s">
        <v>452</v>
      </c>
      <c r="F532" s="7" t="s">
        <v>81</v>
      </c>
      <c r="G532" s="20">
        <v>3262.4</v>
      </c>
      <c r="H532" s="20">
        <v>0</v>
      </c>
      <c r="I532" s="20">
        <v>0</v>
      </c>
    </row>
    <row r="533" spans="1:9" ht="18.600000000000001" customHeight="1" x14ac:dyDescent="0.2">
      <c r="A533" s="2" t="s">
        <v>629</v>
      </c>
      <c r="B533" s="34" t="s">
        <v>533</v>
      </c>
      <c r="C533" s="19" t="s">
        <v>37</v>
      </c>
      <c r="D533" s="17" t="s">
        <v>10</v>
      </c>
      <c r="E533" s="7" t="s">
        <v>596</v>
      </c>
      <c r="F533" s="7"/>
      <c r="G533" s="20">
        <f>G534</f>
        <v>20846.5</v>
      </c>
      <c r="H533" s="20">
        <f>H534</f>
        <v>0</v>
      </c>
      <c r="I533" s="20">
        <f>I534</f>
        <v>0</v>
      </c>
    </row>
    <row r="534" spans="1:9" ht="18.600000000000001" customHeight="1" x14ac:dyDescent="0.2">
      <c r="A534" s="2" t="s">
        <v>80</v>
      </c>
      <c r="B534" s="34" t="s">
        <v>533</v>
      </c>
      <c r="C534" s="19" t="s">
        <v>37</v>
      </c>
      <c r="D534" s="17" t="s">
        <v>10</v>
      </c>
      <c r="E534" s="7" t="s">
        <v>596</v>
      </c>
      <c r="F534" s="7" t="s">
        <v>81</v>
      </c>
      <c r="G534" s="20">
        <v>20846.5</v>
      </c>
      <c r="H534" s="20">
        <v>0</v>
      </c>
      <c r="I534" s="20">
        <v>0</v>
      </c>
    </row>
    <row r="535" spans="1:9" ht="30.6" customHeight="1" x14ac:dyDescent="0.2">
      <c r="A535" s="2" t="s">
        <v>638</v>
      </c>
      <c r="B535" s="34" t="s">
        <v>533</v>
      </c>
      <c r="C535" s="19" t="s">
        <v>37</v>
      </c>
      <c r="D535" s="17" t="s">
        <v>10</v>
      </c>
      <c r="E535" s="7" t="s">
        <v>639</v>
      </c>
      <c r="F535" s="7"/>
      <c r="G535" s="20">
        <f>G536</f>
        <v>556.20000000000005</v>
      </c>
      <c r="H535" s="20">
        <v>0</v>
      </c>
      <c r="I535" s="20">
        <v>0</v>
      </c>
    </row>
    <row r="536" spans="1:9" ht="18.600000000000001" customHeight="1" x14ac:dyDescent="0.2">
      <c r="A536" s="2" t="s">
        <v>80</v>
      </c>
      <c r="B536" s="34" t="s">
        <v>533</v>
      </c>
      <c r="C536" s="19" t="s">
        <v>37</v>
      </c>
      <c r="D536" s="17" t="s">
        <v>10</v>
      </c>
      <c r="E536" s="7" t="s">
        <v>639</v>
      </c>
      <c r="F536" s="7" t="s">
        <v>81</v>
      </c>
      <c r="G536" s="20">
        <v>556.20000000000005</v>
      </c>
      <c r="H536" s="20">
        <v>0</v>
      </c>
      <c r="I536" s="20">
        <v>0</v>
      </c>
    </row>
    <row r="537" spans="1:9" ht="29.45" customHeight="1" x14ac:dyDescent="0.2">
      <c r="A537" s="2" t="s">
        <v>350</v>
      </c>
      <c r="B537" s="34" t="s">
        <v>533</v>
      </c>
      <c r="C537" s="19" t="s">
        <v>37</v>
      </c>
      <c r="D537" s="17" t="s">
        <v>10</v>
      </c>
      <c r="E537" s="7" t="s">
        <v>351</v>
      </c>
      <c r="F537" s="7"/>
      <c r="G537" s="20">
        <f>G539+G541</f>
        <v>3003.3</v>
      </c>
      <c r="H537" s="20">
        <f>H539+H541</f>
        <v>3152.6</v>
      </c>
      <c r="I537" s="20">
        <f>I539+I541</f>
        <v>3299.2</v>
      </c>
    </row>
    <row r="538" spans="1:9" ht="13.15" customHeight="1" x14ac:dyDescent="0.2">
      <c r="A538" s="197" t="s">
        <v>96</v>
      </c>
      <c r="B538" s="34" t="s">
        <v>533</v>
      </c>
      <c r="C538" s="37" t="s">
        <v>37</v>
      </c>
      <c r="D538" s="38" t="s">
        <v>10</v>
      </c>
      <c r="E538" s="29" t="s">
        <v>352</v>
      </c>
      <c r="F538" s="52"/>
      <c r="G538" s="20">
        <f>G539</f>
        <v>2084.5</v>
      </c>
      <c r="H538" s="20">
        <f>H539</f>
        <v>2084.5</v>
      </c>
      <c r="I538" s="20">
        <f>I539</f>
        <v>2084.5</v>
      </c>
    </row>
    <row r="539" spans="1:9" ht="19.5" customHeight="1" x14ac:dyDescent="0.2">
      <c r="A539" s="49" t="s">
        <v>80</v>
      </c>
      <c r="B539" s="34" t="s">
        <v>533</v>
      </c>
      <c r="C539" s="55" t="s">
        <v>37</v>
      </c>
      <c r="D539" s="152" t="s">
        <v>10</v>
      </c>
      <c r="E539" s="56" t="s">
        <v>352</v>
      </c>
      <c r="F539" s="112" t="s">
        <v>81</v>
      </c>
      <c r="G539" s="20">
        <v>2084.5</v>
      </c>
      <c r="H539" s="20">
        <v>2084.5</v>
      </c>
      <c r="I539" s="20">
        <v>2084.5</v>
      </c>
    </row>
    <row r="540" spans="1:9" ht="53.25" customHeight="1" x14ac:dyDescent="0.2">
      <c r="A540" s="2" t="s">
        <v>180</v>
      </c>
      <c r="B540" s="34" t="s">
        <v>533</v>
      </c>
      <c r="C540" s="19" t="s">
        <v>37</v>
      </c>
      <c r="D540" s="17" t="s">
        <v>10</v>
      </c>
      <c r="E540" s="7" t="s">
        <v>353</v>
      </c>
      <c r="F540" s="7"/>
      <c r="G540" s="20">
        <f>G541</f>
        <v>918.8</v>
      </c>
      <c r="H540" s="20">
        <f>H541</f>
        <v>1068.0999999999999</v>
      </c>
      <c r="I540" s="20">
        <f>I541</f>
        <v>1214.7</v>
      </c>
    </row>
    <row r="541" spans="1:9" ht="25.9" customHeight="1" x14ac:dyDescent="0.2">
      <c r="A541" s="2" t="s">
        <v>80</v>
      </c>
      <c r="B541" s="34" t="s">
        <v>533</v>
      </c>
      <c r="C541" s="19" t="s">
        <v>37</v>
      </c>
      <c r="D541" s="17" t="s">
        <v>10</v>
      </c>
      <c r="E541" s="7" t="s">
        <v>353</v>
      </c>
      <c r="F541" s="7" t="s">
        <v>81</v>
      </c>
      <c r="G541" s="20">
        <v>918.8</v>
      </c>
      <c r="H541" s="20">
        <v>1068.0999999999999</v>
      </c>
      <c r="I541" s="20">
        <v>1214.7</v>
      </c>
    </row>
    <row r="542" spans="1:9" ht="25.9" customHeight="1" x14ac:dyDescent="0.2">
      <c r="A542" s="2" t="s">
        <v>648</v>
      </c>
      <c r="B542" s="34" t="s">
        <v>533</v>
      </c>
      <c r="C542" s="19" t="s">
        <v>37</v>
      </c>
      <c r="D542" s="17" t="s">
        <v>10</v>
      </c>
      <c r="E542" s="7" t="s">
        <v>646</v>
      </c>
      <c r="F542" s="7"/>
      <c r="G542" s="20">
        <f t="shared" ref="G542:I543" si="63">G543</f>
        <v>0</v>
      </c>
      <c r="H542" s="20">
        <f t="shared" si="63"/>
        <v>0</v>
      </c>
      <c r="I542" s="20">
        <f t="shared" si="63"/>
        <v>0</v>
      </c>
    </row>
    <row r="543" spans="1:9" ht="25.9" customHeight="1" x14ac:dyDescent="0.2">
      <c r="A543" s="197" t="s">
        <v>96</v>
      </c>
      <c r="B543" s="34" t="s">
        <v>533</v>
      </c>
      <c r="C543" s="19" t="s">
        <v>37</v>
      </c>
      <c r="D543" s="17" t="s">
        <v>10</v>
      </c>
      <c r="E543" s="7" t="s">
        <v>647</v>
      </c>
      <c r="F543" s="7"/>
      <c r="G543" s="20">
        <f t="shared" si="63"/>
        <v>0</v>
      </c>
      <c r="H543" s="20">
        <f t="shared" si="63"/>
        <v>0</v>
      </c>
      <c r="I543" s="20">
        <f t="shared" si="63"/>
        <v>0</v>
      </c>
    </row>
    <row r="544" spans="1:9" ht="25.9" customHeight="1" x14ac:dyDescent="0.2">
      <c r="A544" s="2" t="s">
        <v>80</v>
      </c>
      <c r="B544" s="34" t="s">
        <v>533</v>
      </c>
      <c r="C544" s="19" t="s">
        <v>37</v>
      </c>
      <c r="D544" s="17" t="s">
        <v>10</v>
      </c>
      <c r="E544" s="7" t="s">
        <v>647</v>
      </c>
      <c r="F544" s="7" t="s">
        <v>81</v>
      </c>
      <c r="G544" s="20">
        <v>0</v>
      </c>
      <c r="H544" s="20">
        <v>0</v>
      </c>
      <c r="I544" s="20">
        <v>0</v>
      </c>
    </row>
    <row r="545" spans="1:9" ht="37.9" customHeight="1" x14ac:dyDescent="0.2">
      <c r="A545" s="2" t="s">
        <v>354</v>
      </c>
      <c r="B545" s="34" t="s">
        <v>533</v>
      </c>
      <c r="C545" s="19" t="s">
        <v>355</v>
      </c>
      <c r="D545" s="17" t="s">
        <v>10</v>
      </c>
      <c r="E545" s="7" t="s">
        <v>356</v>
      </c>
      <c r="F545" s="7"/>
      <c r="G545" s="20">
        <f>G546+G550</f>
        <v>15376.199999999999</v>
      </c>
      <c r="H545" s="20">
        <f>H546+H550</f>
        <v>16331.4</v>
      </c>
      <c r="I545" s="20">
        <f>I546+I550</f>
        <v>17269.8</v>
      </c>
    </row>
    <row r="546" spans="1:9" ht="25.9" customHeight="1" x14ac:dyDescent="0.2">
      <c r="A546" s="197" t="s">
        <v>72</v>
      </c>
      <c r="B546" s="34" t="s">
        <v>533</v>
      </c>
      <c r="C546" s="37" t="s">
        <v>37</v>
      </c>
      <c r="D546" s="38" t="s">
        <v>10</v>
      </c>
      <c r="E546" s="29" t="s">
        <v>357</v>
      </c>
      <c r="F546" s="52"/>
      <c r="G546" s="20">
        <f>G549+G547+G548</f>
        <v>9495.7999999999993</v>
      </c>
      <c r="H546" s="20">
        <f>H549+H547+H548</f>
        <v>9495.7999999999993</v>
      </c>
      <c r="I546" s="20">
        <f>I549+I547+I548</f>
        <v>9495.7999999999993</v>
      </c>
    </row>
    <row r="547" spans="1:9" ht="22.15" customHeight="1" x14ac:dyDescent="0.2">
      <c r="A547" s="197" t="s">
        <v>73</v>
      </c>
      <c r="B547" s="34" t="s">
        <v>533</v>
      </c>
      <c r="C547" s="37" t="s">
        <v>37</v>
      </c>
      <c r="D547" s="38" t="s">
        <v>10</v>
      </c>
      <c r="E547" s="29" t="s">
        <v>357</v>
      </c>
      <c r="F547" s="52" t="s">
        <v>74</v>
      </c>
      <c r="G547" s="20">
        <v>7490.3</v>
      </c>
      <c r="H547" s="20">
        <v>7490.3</v>
      </c>
      <c r="I547" s="20">
        <v>7490.3</v>
      </c>
    </row>
    <row r="548" spans="1:9" ht="28.15" customHeight="1" x14ac:dyDescent="0.2">
      <c r="A548" s="197" t="s">
        <v>181</v>
      </c>
      <c r="B548" s="34" t="s">
        <v>533</v>
      </c>
      <c r="C548" s="37" t="s">
        <v>37</v>
      </c>
      <c r="D548" s="38" t="s">
        <v>10</v>
      </c>
      <c r="E548" s="29" t="s">
        <v>357</v>
      </c>
      <c r="F548" s="52" t="s">
        <v>57</v>
      </c>
      <c r="G548" s="20">
        <v>1992.5</v>
      </c>
      <c r="H548" s="20">
        <v>1992.5</v>
      </c>
      <c r="I548" s="20">
        <v>1992.5</v>
      </c>
    </row>
    <row r="549" spans="1:9" ht="24" customHeight="1" x14ac:dyDescent="0.2">
      <c r="A549" s="49" t="s">
        <v>58</v>
      </c>
      <c r="B549" s="34" t="s">
        <v>533</v>
      </c>
      <c r="C549" s="39" t="s">
        <v>37</v>
      </c>
      <c r="D549" s="107" t="s">
        <v>10</v>
      </c>
      <c r="E549" s="29" t="s">
        <v>357</v>
      </c>
      <c r="F549" s="57" t="s">
        <v>59</v>
      </c>
      <c r="G549" s="20">
        <v>13</v>
      </c>
      <c r="H549" s="20">
        <v>13</v>
      </c>
      <c r="I549" s="20">
        <v>13</v>
      </c>
    </row>
    <row r="550" spans="1:9" ht="51.6" customHeight="1" x14ac:dyDescent="0.2">
      <c r="A550" s="2" t="s">
        <v>180</v>
      </c>
      <c r="B550" s="34" t="s">
        <v>533</v>
      </c>
      <c r="C550" s="19" t="s">
        <v>37</v>
      </c>
      <c r="D550" s="17" t="s">
        <v>10</v>
      </c>
      <c r="E550" s="7" t="s">
        <v>358</v>
      </c>
      <c r="F550" s="7"/>
      <c r="G550" s="20">
        <f>G551</f>
        <v>5880.4</v>
      </c>
      <c r="H550" s="20">
        <f>H551</f>
        <v>6835.6</v>
      </c>
      <c r="I550" s="20">
        <f>I551</f>
        <v>7774</v>
      </c>
    </row>
    <row r="551" spans="1:9" ht="21.6" customHeight="1" x14ac:dyDescent="0.2">
      <c r="A551" s="2" t="s">
        <v>73</v>
      </c>
      <c r="B551" s="34" t="s">
        <v>533</v>
      </c>
      <c r="C551" s="19" t="s">
        <v>37</v>
      </c>
      <c r="D551" s="17" t="s">
        <v>10</v>
      </c>
      <c r="E551" s="7" t="s">
        <v>358</v>
      </c>
      <c r="F551" s="7" t="s">
        <v>74</v>
      </c>
      <c r="G551" s="20">
        <v>5880.4</v>
      </c>
      <c r="H551" s="20">
        <v>6835.6</v>
      </c>
      <c r="I551" s="20">
        <v>7774</v>
      </c>
    </row>
    <row r="552" spans="1:9" ht="58.15" customHeight="1" x14ac:dyDescent="0.2">
      <c r="A552" s="2" t="s">
        <v>359</v>
      </c>
      <c r="B552" s="34" t="s">
        <v>533</v>
      </c>
      <c r="C552" s="19" t="s">
        <v>355</v>
      </c>
      <c r="D552" s="17" t="s">
        <v>10</v>
      </c>
      <c r="E552" s="7" t="s">
        <v>360</v>
      </c>
      <c r="F552" s="7"/>
      <c r="G552" s="20">
        <f>G555+G553</f>
        <v>578</v>
      </c>
      <c r="H552" s="20">
        <f>H555+H553</f>
        <v>0</v>
      </c>
      <c r="I552" s="20">
        <f>I555+I553</f>
        <v>0</v>
      </c>
    </row>
    <row r="553" spans="1:9" ht="30" customHeight="1" x14ac:dyDescent="0.2">
      <c r="A553" s="197" t="s">
        <v>72</v>
      </c>
      <c r="B553" s="34" t="s">
        <v>533</v>
      </c>
      <c r="C553" s="19" t="s">
        <v>355</v>
      </c>
      <c r="D553" s="17" t="s">
        <v>10</v>
      </c>
      <c r="E553" s="7" t="s">
        <v>450</v>
      </c>
      <c r="F553" s="7"/>
      <c r="G553" s="20">
        <f>G554</f>
        <v>200</v>
      </c>
      <c r="H553" s="20">
        <f>H554</f>
        <v>0</v>
      </c>
      <c r="I553" s="20">
        <f>I554</f>
        <v>0</v>
      </c>
    </row>
    <row r="554" spans="1:9" ht="36" customHeight="1" x14ac:dyDescent="0.2">
      <c r="A554" s="197" t="s">
        <v>181</v>
      </c>
      <c r="B554" s="34" t="s">
        <v>533</v>
      </c>
      <c r="C554" s="19" t="s">
        <v>355</v>
      </c>
      <c r="D554" s="17" t="s">
        <v>10</v>
      </c>
      <c r="E554" s="7" t="s">
        <v>450</v>
      </c>
      <c r="F554" s="7" t="s">
        <v>57</v>
      </c>
      <c r="G554" s="20">
        <v>200</v>
      </c>
      <c r="H554" s="20">
        <v>0</v>
      </c>
      <c r="I554" s="20">
        <v>0</v>
      </c>
    </row>
    <row r="555" spans="1:9" ht="44.45" customHeight="1" x14ac:dyDescent="0.2">
      <c r="A555" s="2" t="s">
        <v>680</v>
      </c>
      <c r="B555" s="34" t="s">
        <v>533</v>
      </c>
      <c r="C555" s="19" t="s">
        <v>37</v>
      </c>
      <c r="D555" s="17" t="s">
        <v>10</v>
      </c>
      <c r="E555" s="7" t="s">
        <v>679</v>
      </c>
      <c r="F555" s="7"/>
      <c r="G555" s="20">
        <f>G556</f>
        <v>378</v>
      </c>
      <c r="H555" s="20">
        <f>H556</f>
        <v>0</v>
      </c>
      <c r="I555" s="20">
        <f>I556</f>
        <v>0</v>
      </c>
    </row>
    <row r="556" spans="1:9" ht="29.45" customHeight="1" x14ac:dyDescent="0.2">
      <c r="A556" s="2" t="s">
        <v>181</v>
      </c>
      <c r="B556" s="34" t="s">
        <v>533</v>
      </c>
      <c r="C556" s="19" t="s">
        <v>37</v>
      </c>
      <c r="D556" s="17" t="s">
        <v>10</v>
      </c>
      <c r="E556" s="7" t="s">
        <v>679</v>
      </c>
      <c r="F556" s="7" t="s">
        <v>57</v>
      </c>
      <c r="G556" s="20">
        <v>378</v>
      </c>
      <c r="H556" s="20">
        <v>0</v>
      </c>
      <c r="I556" s="20">
        <v>0</v>
      </c>
    </row>
    <row r="557" spans="1:9" ht="33" customHeight="1" x14ac:dyDescent="0.2">
      <c r="A557" s="2" t="s">
        <v>577</v>
      </c>
      <c r="B557" s="34" t="s">
        <v>533</v>
      </c>
      <c r="C557" s="19" t="s">
        <v>37</v>
      </c>
      <c r="D557" s="17" t="s">
        <v>10</v>
      </c>
      <c r="E557" s="7" t="s">
        <v>361</v>
      </c>
      <c r="F557" s="7"/>
      <c r="G557" s="20">
        <f t="shared" ref="G557:I558" si="64">G558</f>
        <v>990</v>
      </c>
      <c r="H557" s="20">
        <f t="shared" si="64"/>
        <v>990</v>
      </c>
      <c r="I557" s="20">
        <f t="shared" si="64"/>
        <v>990</v>
      </c>
    </row>
    <row r="558" spans="1:9" ht="21.6" customHeight="1" x14ac:dyDescent="0.2">
      <c r="A558" s="2" t="s">
        <v>362</v>
      </c>
      <c r="B558" s="34" t="s">
        <v>533</v>
      </c>
      <c r="C558" s="19" t="s">
        <v>355</v>
      </c>
      <c r="D558" s="17" t="s">
        <v>10</v>
      </c>
      <c r="E558" s="7" t="s">
        <v>363</v>
      </c>
      <c r="F558" s="7"/>
      <c r="G558" s="20">
        <f t="shared" si="64"/>
        <v>990</v>
      </c>
      <c r="H558" s="20">
        <f t="shared" si="64"/>
        <v>990</v>
      </c>
      <c r="I558" s="20">
        <f t="shared" si="64"/>
        <v>990</v>
      </c>
    </row>
    <row r="559" spans="1:9" ht="30" customHeight="1" x14ac:dyDescent="0.2">
      <c r="A559" s="2" t="s">
        <v>95</v>
      </c>
      <c r="B559" s="34" t="s">
        <v>533</v>
      </c>
      <c r="C559" s="19" t="s">
        <v>37</v>
      </c>
      <c r="D559" s="17" t="s">
        <v>10</v>
      </c>
      <c r="E559" s="7" t="s">
        <v>364</v>
      </c>
      <c r="F559" s="7"/>
      <c r="G559" s="20">
        <f>G560+G561</f>
        <v>990</v>
      </c>
      <c r="H559" s="20">
        <f>H560+H561</f>
        <v>990</v>
      </c>
      <c r="I559" s="20">
        <f>I560+I561</f>
        <v>990</v>
      </c>
    </row>
    <row r="560" spans="1:9" ht="28.15" customHeight="1" x14ac:dyDescent="0.2">
      <c r="A560" s="2" t="s">
        <v>181</v>
      </c>
      <c r="B560" s="34" t="s">
        <v>533</v>
      </c>
      <c r="C560" s="19" t="s">
        <v>37</v>
      </c>
      <c r="D560" s="17" t="s">
        <v>10</v>
      </c>
      <c r="E560" s="7" t="s">
        <v>364</v>
      </c>
      <c r="F560" s="7" t="s">
        <v>57</v>
      </c>
      <c r="G560" s="20">
        <v>150</v>
      </c>
      <c r="H560" s="20">
        <v>150</v>
      </c>
      <c r="I560" s="20">
        <v>150</v>
      </c>
    </row>
    <row r="561" spans="1:9" ht="18.600000000000001" customHeight="1" x14ac:dyDescent="0.2">
      <c r="A561" s="2" t="s">
        <v>80</v>
      </c>
      <c r="B561" s="34" t="s">
        <v>533</v>
      </c>
      <c r="C561" s="19" t="s">
        <v>37</v>
      </c>
      <c r="D561" s="17" t="s">
        <v>10</v>
      </c>
      <c r="E561" s="7" t="s">
        <v>364</v>
      </c>
      <c r="F561" s="7" t="s">
        <v>81</v>
      </c>
      <c r="G561" s="20">
        <v>840</v>
      </c>
      <c r="H561" s="20">
        <v>840</v>
      </c>
      <c r="I561" s="20">
        <v>840</v>
      </c>
    </row>
    <row r="562" spans="1:9" ht="28.15" customHeight="1" x14ac:dyDescent="0.2">
      <c r="A562" s="22" t="s">
        <v>535</v>
      </c>
      <c r="B562" s="15" t="s">
        <v>533</v>
      </c>
      <c r="C562" s="15" t="s">
        <v>37</v>
      </c>
      <c r="D562" s="16" t="s">
        <v>15</v>
      </c>
      <c r="E562" s="7"/>
      <c r="F562" s="7"/>
      <c r="G562" s="23">
        <f>G563</f>
        <v>4136.8999999999996</v>
      </c>
      <c r="H562" s="23">
        <f t="shared" ref="H562:I564" si="65">H563</f>
        <v>4136.8999999999996</v>
      </c>
      <c r="I562" s="23">
        <f t="shared" si="65"/>
        <v>4136.8999999999996</v>
      </c>
    </row>
    <row r="563" spans="1:9" ht="47.25" customHeight="1" x14ac:dyDescent="0.2">
      <c r="A563" s="2" t="s">
        <v>744</v>
      </c>
      <c r="B563" s="34" t="s">
        <v>533</v>
      </c>
      <c r="C563" s="19" t="s">
        <v>37</v>
      </c>
      <c r="D563" s="17" t="s">
        <v>15</v>
      </c>
      <c r="E563" s="7" t="s">
        <v>344</v>
      </c>
      <c r="F563" s="7"/>
      <c r="G563" s="20">
        <f>G564</f>
        <v>4136.8999999999996</v>
      </c>
      <c r="H563" s="20">
        <f t="shared" si="65"/>
        <v>4136.8999999999996</v>
      </c>
      <c r="I563" s="20">
        <f t="shared" si="65"/>
        <v>4136.8999999999996</v>
      </c>
    </row>
    <row r="564" spans="1:9" ht="28.15" customHeight="1" x14ac:dyDescent="0.2">
      <c r="A564" s="2" t="s">
        <v>198</v>
      </c>
      <c r="B564" s="34" t="s">
        <v>533</v>
      </c>
      <c r="C564" s="19" t="s">
        <v>37</v>
      </c>
      <c r="D564" s="17" t="s">
        <v>15</v>
      </c>
      <c r="E564" s="7" t="s">
        <v>365</v>
      </c>
      <c r="F564" s="7"/>
      <c r="G564" s="20">
        <f>G565</f>
        <v>4136.8999999999996</v>
      </c>
      <c r="H564" s="20">
        <f t="shared" si="65"/>
        <v>4136.8999999999996</v>
      </c>
      <c r="I564" s="20">
        <f t="shared" si="65"/>
        <v>4136.8999999999996</v>
      </c>
    </row>
    <row r="565" spans="1:9" ht="48" customHeight="1" x14ac:dyDescent="0.2">
      <c r="A565" s="2" t="s">
        <v>562</v>
      </c>
      <c r="B565" s="34" t="s">
        <v>533</v>
      </c>
      <c r="C565" s="19" t="s">
        <v>37</v>
      </c>
      <c r="D565" s="17" t="s">
        <v>15</v>
      </c>
      <c r="E565" s="7" t="s">
        <v>476</v>
      </c>
      <c r="F565" s="7"/>
      <c r="G565" s="20">
        <f>G566+G569</f>
        <v>4136.8999999999996</v>
      </c>
      <c r="H565" s="20">
        <f>H566+H569</f>
        <v>4136.8999999999996</v>
      </c>
      <c r="I565" s="20">
        <f>I566+I569</f>
        <v>4136.8999999999996</v>
      </c>
    </row>
    <row r="566" spans="1:9" ht="28.15" customHeight="1" x14ac:dyDescent="0.2">
      <c r="A566" s="2" t="s">
        <v>72</v>
      </c>
      <c r="B566" s="34" t="s">
        <v>533</v>
      </c>
      <c r="C566" s="19" t="s">
        <v>37</v>
      </c>
      <c r="D566" s="17" t="s">
        <v>15</v>
      </c>
      <c r="E566" s="7" t="s">
        <v>477</v>
      </c>
      <c r="F566" s="7"/>
      <c r="G566" s="20">
        <f>G567+G568</f>
        <v>1915.2</v>
      </c>
      <c r="H566" s="20">
        <f>H567+H568</f>
        <v>1915.2</v>
      </c>
      <c r="I566" s="20">
        <f>I567+I568</f>
        <v>1915.2</v>
      </c>
    </row>
    <row r="567" spans="1:9" ht="28.15" customHeight="1" x14ac:dyDescent="0.2">
      <c r="A567" s="2" t="s">
        <v>73</v>
      </c>
      <c r="B567" s="34" t="s">
        <v>533</v>
      </c>
      <c r="C567" s="19" t="s">
        <v>37</v>
      </c>
      <c r="D567" s="17" t="s">
        <v>15</v>
      </c>
      <c r="E567" s="7" t="s">
        <v>477</v>
      </c>
      <c r="F567" s="7" t="s">
        <v>74</v>
      </c>
      <c r="G567" s="20">
        <v>1849.8</v>
      </c>
      <c r="H567" s="20">
        <v>1849.8</v>
      </c>
      <c r="I567" s="20">
        <v>1849.8</v>
      </c>
    </row>
    <row r="568" spans="1:9" ht="28.15" customHeight="1" x14ac:dyDescent="0.2">
      <c r="A568" s="2" t="s">
        <v>181</v>
      </c>
      <c r="B568" s="34" t="s">
        <v>533</v>
      </c>
      <c r="C568" s="19" t="s">
        <v>37</v>
      </c>
      <c r="D568" s="17" t="s">
        <v>15</v>
      </c>
      <c r="E568" s="7" t="s">
        <v>477</v>
      </c>
      <c r="F568" s="7" t="s">
        <v>57</v>
      </c>
      <c r="G568" s="20">
        <v>65.400000000000006</v>
      </c>
      <c r="H568" s="20">
        <v>65.400000000000006</v>
      </c>
      <c r="I568" s="20">
        <v>65.400000000000006</v>
      </c>
    </row>
    <row r="569" spans="1:9" ht="63" customHeight="1" x14ac:dyDescent="0.2">
      <c r="A569" s="2" t="s">
        <v>180</v>
      </c>
      <c r="B569" s="34" t="s">
        <v>533</v>
      </c>
      <c r="C569" s="19" t="s">
        <v>37</v>
      </c>
      <c r="D569" s="17" t="s">
        <v>15</v>
      </c>
      <c r="E569" s="7" t="s">
        <v>478</v>
      </c>
      <c r="F569" s="7"/>
      <c r="G569" s="20">
        <f>G570</f>
        <v>2221.6999999999998</v>
      </c>
      <c r="H569" s="20">
        <f>H570</f>
        <v>2221.6999999999998</v>
      </c>
      <c r="I569" s="20">
        <f>I570</f>
        <v>2221.6999999999998</v>
      </c>
    </row>
    <row r="570" spans="1:9" ht="28.15" customHeight="1" x14ac:dyDescent="0.2">
      <c r="A570" s="2" t="s">
        <v>73</v>
      </c>
      <c r="B570" s="34" t="s">
        <v>533</v>
      </c>
      <c r="C570" s="19" t="s">
        <v>37</v>
      </c>
      <c r="D570" s="17" t="s">
        <v>15</v>
      </c>
      <c r="E570" s="7" t="s">
        <v>478</v>
      </c>
      <c r="F570" s="7" t="s">
        <v>74</v>
      </c>
      <c r="G570" s="20">
        <v>2221.6999999999998</v>
      </c>
      <c r="H570" s="20">
        <v>2221.6999999999998</v>
      </c>
      <c r="I570" s="20">
        <v>2221.6999999999998</v>
      </c>
    </row>
    <row r="571" spans="1:9" ht="24" customHeight="1" x14ac:dyDescent="0.25">
      <c r="A571" s="9" t="s">
        <v>39</v>
      </c>
      <c r="B571" s="10" t="s">
        <v>533</v>
      </c>
      <c r="C571" s="10" t="s">
        <v>23</v>
      </c>
      <c r="D571" s="17"/>
      <c r="E571" s="7"/>
      <c r="F571" s="7"/>
      <c r="G571" s="21">
        <f>G572+G576</f>
        <v>306</v>
      </c>
      <c r="H571" s="21">
        <f>H572+H576</f>
        <v>354</v>
      </c>
      <c r="I571" s="21">
        <f>I572+I576</f>
        <v>354</v>
      </c>
    </row>
    <row r="572" spans="1:9" ht="15" customHeight="1" x14ac:dyDescent="0.2">
      <c r="A572" s="22" t="s">
        <v>40</v>
      </c>
      <c r="B572" s="15" t="s">
        <v>533</v>
      </c>
      <c r="C572" s="15" t="s">
        <v>23</v>
      </c>
      <c r="D572" s="16" t="s">
        <v>33</v>
      </c>
      <c r="E572" s="7"/>
      <c r="F572" s="7"/>
      <c r="G572" s="23">
        <f t="shared" ref="G572:I574" si="66">G573</f>
        <v>186</v>
      </c>
      <c r="H572" s="23">
        <f t="shared" si="66"/>
        <v>186</v>
      </c>
      <c r="I572" s="23">
        <f t="shared" si="66"/>
        <v>186</v>
      </c>
    </row>
    <row r="573" spans="1:9" ht="30" customHeight="1" x14ac:dyDescent="0.2">
      <c r="A573" s="2" t="s">
        <v>98</v>
      </c>
      <c r="B573" s="19" t="s">
        <v>533</v>
      </c>
      <c r="C573" s="19" t="s">
        <v>23</v>
      </c>
      <c r="D573" s="17" t="s">
        <v>33</v>
      </c>
      <c r="E573" s="7" t="s">
        <v>119</v>
      </c>
      <c r="F573" s="7"/>
      <c r="G573" s="24">
        <f t="shared" si="66"/>
        <v>186</v>
      </c>
      <c r="H573" s="24">
        <f t="shared" si="66"/>
        <v>186</v>
      </c>
      <c r="I573" s="24">
        <f t="shared" si="66"/>
        <v>186</v>
      </c>
    </row>
    <row r="574" spans="1:9" ht="91.15" customHeight="1" x14ac:dyDescent="0.2">
      <c r="A574" s="2" t="s">
        <v>197</v>
      </c>
      <c r="B574" s="19" t="s">
        <v>533</v>
      </c>
      <c r="C574" s="19" t="s">
        <v>23</v>
      </c>
      <c r="D574" s="17" t="s">
        <v>33</v>
      </c>
      <c r="E574" s="7" t="s">
        <v>118</v>
      </c>
      <c r="F574" s="7"/>
      <c r="G574" s="24">
        <f t="shared" si="66"/>
        <v>186</v>
      </c>
      <c r="H574" s="24">
        <f t="shared" si="66"/>
        <v>186</v>
      </c>
      <c r="I574" s="24">
        <f t="shared" si="66"/>
        <v>186</v>
      </c>
    </row>
    <row r="575" spans="1:9" ht="34.9" customHeight="1" x14ac:dyDescent="0.2">
      <c r="A575" s="2" t="s">
        <v>181</v>
      </c>
      <c r="B575" s="19" t="s">
        <v>533</v>
      </c>
      <c r="C575" s="19" t="s">
        <v>23</v>
      </c>
      <c r="D575" s="17" t="s">
        <v>33</v>
      </c>
      <c r="E575" s="7" t="s">
        <v>118</v>
      </c>
      <c r="F575" s="7" t="s">
        <v>57</v>
      </c>
      <c r="G575" s="24">
        <v>186</v>
      </c>
      <c r="H575" s="24">
        <v>186</v>
      </c>
      <c r="I575" s="24">
        <v>186</v>
      </c>
    </row>
    <row r="576" spans="1:9" ht="19.899999999999999" customHeight="1" x14ac:dyDescent="0.2">
      <c r="A576" s="22" t="s">
        <v>156</v>
      </c>
      <c r="B576" s="15" t="s">
        <v>533</v>
      </c>
      <c r="C576" s="15" t="s">
        <v>23</v>
      </c>
      <c r="D576" s="16" t="s">
        <v>23</v>
      </c>
      <c r="E576" s="16"/>
      <c r="F576" s="16"/>
      <c r="G576" s="23">
        <f t="shared" ref="G576:I579" si="67">G577</f>
        <v>120</v>
      </c>
      <c r="H576" s="23">
        <f t="shared" si="67"/>
        <v>168</v>
      </c>
      <c r="I576" s="23">
        <f t="shared" si="67"/>
        <v>168</v>
      </c>
    </row>
    <row r="577" spans="1:9" s="25" customFormat="1" ht="28.15" customHeight="1" x14ac:dyDescent="0.2">
      <c r="A577" s="196" t="s">
        <v>745</v>
      </c>
      <c r="B577" s="34" t="s">
        <v>533</v>
      </c>
      <c r="C577" s="183" t="s">
        <v>23</v>
      </c>
      <c r="D577" s="28" t="s">
        <v>23</v>
      </c>
      <c r="E577" s="28" t="s">
        <v>341</v>
      </c>
      <c r="F577" s="7"/>
      <c r="G577" s="24">
        <f>G578+G581</f>
        <v>120</v>
      </c>
      <c r="H577" s="24">
        <f>H578+H581</f>
        <v>168</v>
      </c>
      <c r="I577" s="24">
        <f>I578+I581</f>
        <v>168</v>
      </c>
    </row>
    <row r="578" spans="1:9" ht="43.15" customHeight="1" x14ac:dyDescent="0.2">
      <c r="A578" s="197" t="s">
        <v>157</v>
      </c>
      <c r="B578" s="34" t="s">
        <v>533</v>
      </c>
      <c r="C578" s="181" t="s">
        <v>23</v>
      </c>
      <c r="D578" s="29" t="s">
        <v>23</v>
      </c>
      <c r="E578" s="29" t="s">
        <v>342</v>
      </c>
      <c r="F578" s="7"/>
      <c r="G578" s="24">
        <f t="shared" si="67"/>
        <v>48</v>
      </c>
      <c r="H578" s="24">
        <f t="shared" si="67"/>
        <v>96</v>
      </c>
      <c r="I578" s="24">
        <f t="shared" si="67"/>
        <v>96</v>
      </c>
    </row>
    <row r="579" spans="1:9" ht="28.9" customHeight="1" x14ac:dyDescent="0.2">
      <c r="A579" s="197" t="s">
        <v>158</v>
      </c>
      <c r="B579" s="34" t="s">
        <v>533</v>
      </c>
      <c r="C579" s="181" t="s">
        <v>23</v>
      </c>
      <c r="D579" s="29" t="s">
        <v>23</v>
      </c>
      <c r="E579" s="29" t="s">
        <v>366</v>
      </c>
      <c r="F579" s="7"/>
      <c r="G579" s="24">
        <f t="shared" si="67"/>
        <v>48</v>
      </c>
      <c r="H579" s="24">
        <f t="shared" si="67"/>
        <v>96</v>
      </c>
      <c r="I579" s="24">
        <f t="shared" si="67"/>
        <v>96</v>
      </c>
    </row>
    <row r="580" spans="1:9" ht="19.899999999999999" customHeight="1" x14ac:dyDescent="0.2">
      <c r="A580" s="49" t="s">
        <v>175</v>
      </c>
      <c r="B580" s="34" t="s">
        <v>533</v>
      </c>
      <c r="C580" s="185" t="s">
        <v>23</v>
      </c>
      <c r="D580" s="56" t="s">
        <v>23</v>
      </c>
      <c r="E580" s="56" t="s">
        <v>366</v>
      </c>
      <c r="F580" s="7" t="s">
        <v>174</v>
      </c>
      <c r="G580" s="24">
        <v>48</v>
      </c>
      <c r="H580" s="24">
        <v>96</v>
      </c>
      <c r="I580" s="24">
        <v>96</v>
      </c>
    </row>
    <row r="581" spans="1:9" ht="47.45" customHeight="1" x14ac:dyDescent="0.2">
      <c r="A581" s="165" t="s">
        <v>407</v>
      </c>
      <c r="B581" s="34" t="s">
        <v>533</v>
      </c>
      <c r="C581" s="34" t="s">
        <v>23</v>
      </c>
      <c r="D581" s="7" t="s">
        <v>23</v>
      </c>
      <c r="E581" s="7" t="s">
        <v>405</v>
      </c>
      <c r="F581" s="112"/>
      <c r="G581" s="270">
        <f>G583</f>
        <v>72</v>
      </c>
      <c r="H581" s="270">
        <f>H583</f>
        <v>72</v>
      </c>
      <c r="I581" s="270">
        <f>I583</f>
        <v>72</v>
      </c>
    </row>
    <row r="582" spans="1:9" ht="31.7" customHeight="1" x14ac:dyDescent="0.2">
      <c r="A582" s="194" t="s">
        <v>158</v>
      </c>
      <c r="B582" s="34" t="s">
        <v>533</v>
      </c>
      <c r="C582" s="34" t="s">
        <v>23</v>
      </c>
      <c r="D582" s="7" t="s">
        <v>23</v>
      </c>
      <c r="E582" s="7" t="s">
        <v>406</v>
      </c>
      <c r="F582" s="112"/>
      <c r="G582" s="270">
        <f>G583</f>
        <v>72</v>
      </c>
      <c r="H582" s="270">
        <f>H583</f>
        <v>72</v>
      </c>
      <c r="I582" s="270">
        <f>I583</f>
        <v>72</v>
      </c>
    </row>
    <row r="583" spans="1:9" ht="31.7" customHeight="1" x14ac:dyDescent="0.2">
      <c r="A583" s="135" t="s">
        <v>160</v>
      </c>
      <c r="B583" s="34" t="s">
        <v>533</v>
      </c>
      <c r="C583" s="34" t="s">
        <v>23</v>
      </c>
      <c r="D583" s="7" t="s">
        <v>23</v>
      </c>
      <c r="E583" s="7" t="s">
        <v>406</v>
      </c>
      <c r="F583" s="112" t="s">
        <v>92</v>
      </c>
      <c r="G583" s="270">
        <v>72</v>
      </c>
      <c r="H583" s="270">
        <v>72</v>
      </c>
      <c r="I583" s="270">
        <v>72</v>
      </c>
    </row>
    <row r="584" spans="1:9" ht="20.45" customHeight="1" x14ac:dyDescent="0.25">
      <c r="A584" s="64" t="s">
        <v>41</v>
      </c>
      <c r="B584" s="10" t="s">
        <v>533</v>
      </c>
      <c r="C584" s="10" t="s">
        <v>42</v>
      </c>
      <c r="D584" s="7"/>
      <c r="E584" s="7"/>
      <c r="F584" s="7"/>
      <c r="G584" s="18">
        <f>G609+G591+G585</f>
        <v>25419.699999999997</v>
      </c>
      <c r="H584" s="18">
        <f>H609+H591+H585</f>
        <v>7636.7</v>
      </c>
      <c r="I584" s="18">
        <f>I609+I591+I585</f>
        <v>7636.7</v>
      </c>
    </row>
    <row r="585" spans="1:9" ht="12.75" customHeight="1" x14ac:dyDescent="0.2">
      <c r="A585" s="62" t="s">
        <v>170</v>
      </c>
      <c r="B585" s="15" t="s">
        <v>533</v>
      </c>
      <c r="C585" s="15" t="s">
        <v>42</v>
      </c>
      <c r="D585" s="16" t="s">
        <v>10</v>
      </c>
      <c r="E585" s="7"/>
      <c r="F585" s="7"/>
      <c r="G585" s="23">
        <f t="shared" ref="G585:I587" si="68">G586</f>
        <v>3204.3999999999996</v>
      </c>
      <c r="H585" s="23">
        <f t="shared" si="68"/>
        <v>3204.3999999999996</v>
      </c>
      <c r="I585" s="23">
        <f t="shared" si="68"/>
        <v>3204.3999999999996</v>
      </c>
    </row>
    <row r="586" spans="1:9" ht="34.15" customHeight="1" x14ac:dyDescent="0.2">
      <c r="A586" s="2" t="s">
        <v>729</v>
      </c>
      <c r="B586" s="19" t="s">
        <v>533</v>
      </c>
      <c r="C586" s="19" t="s">
        <v>42</v>
      </c>
      <c r="D586" s="17" t="s">
        <v>10</v>
      </c>
      <c r="E586" s="7" t="s">
        <v>225</v>
      </c>
      <c r="F586" s="7"/>
      <c r="G586" s="24">
        <f t="shared" si="68"/>
        <v>3204.3999999999996</v>
      </c>
      <c r="H586" s="24">
        <f t="shared" si="68"/>
        <v>3204.3999999999996</v>
      </c>
      <c r="I586" s="24">
        <f t="shared" si="68"/>
        <v>3204.3999999999996</v>
      </c>
    </row>
    <row r="587" spans="1:9" ht="57" customHeight="1" x14ac:dyDescent="0.2">
      <c r="A587" s="2" t="s">
        <v>573</v>
      </c>
      <c r="B587" s="19" t="s">
        <v>533</v>
      </c>
      <c r="C587" s="19" t="s">
        <v>42</v>
      </c>
      <c r="D587" s="17" t="s">
        <v>10</v>
      </c>
      <c r="E587" s="7" t="s">
        <v>367</v>
      </c>
      <c r="F587" s="7"/>
      <c r="G587" s="24">
        <f t="shared" si="68"/>
        <v>3204.3999999999996</v>
      </c>
      <c r="H587" s="24">
        <f t="shared" si="68"/>
        <v>3204.3999999999996</v>
      </c>
      <c r="I587" s="24">
        <f t="shared" si="68"/>
        <v>3204.3999999999996</v>
      </c>
    </row>
    <row r="588" spans="1:9" ht="24" customHeight="1" x14ac:dyDescent="0.2">
      <c r="A588" s="2" t="s">
        <v>182</v>
      </c>
      <c r="B588" s="19" t="s">
        <v>533</v>
      </c>
      <c r="C588" s="19" t="s">
        <v>42</v>
      </c>
      <c r="D588" s="17" t="s">
        <v>10</v>
      </c>
      <c r="E588" s="7" t="s">
        <v>368</v>
      </c>
      <c r="F588" s="7"/>
      <c r="G588" s="24">
        <f>G589+G590</f>
        <v>3204.3999999999996</v>
      </c>
      <c r="H588" s="24">
        <f>H589+H590</f>
        <v>3204.3999999999996</v>
      </c>
      <c r="I588" s="24">
        <f>I589+I590</f>
        <v>3204.3999999999996</v>
      </c>
    </row>
    <row r="589" spans="1:9" ht="24" customHeight="1" x14ac:dyDescent="0.2">
      <c r="A589" s="2" t="s">
        <v>181</v>
      </c>
      <c r="B589" s="19" t="s">
        <v>533</v>
      </c>
      <c r="C589" s="19" t="s">
        <v>42</v>
      </c>
      <c r="D589" s="17" t="s">
        <v>10</v>
      </c>
      <c r="E589" s="7" t="s">
        <v>368</v>
      </c>
      <c r="F589" s="7" t="s">
        <v>57</v>
      </c>
      <c r="G589" s="268">
        <v>31.7</v>
      </c>
      <c r="H589" s="268">
        <v>31.7</v>
      </c>
      <c r="I589" s="268">
        <v>31.7</v>
      </c>
    </row>
    <row r="590" spans="1:9" ht="20.45" customHeight="1" x14ac:dyDescent="0.2">
      <c r="A590" s="2" t="s">
        <v>161</v>
      </c>
      <c r="B590" s="19" t="s">
        <v>533</v>
      </c>
      <c r="C590" s="19" t="s">
        <v>42</v>
      </c>
      <c r="D590" s="17" t="s">
        <v>10</v>
      </c>
      <c r="E590" s="7" t="s">
        <v>368</v>
      </c>
      <c r="F590" s="7" t="s">
        <v>112</v>
      </c>
      <c r="G590" s="268">
        <v>3172.7</v>
      </c>
      <c r="H590" s="268">
        <v>3172.7</v>
      </c>
      <c r="I590" s="268">
        <v>3172.7</v>
      </c>
    </row>
    <row r="591" spans="1:9" ht="19.899999999999999" customHeight="1" x14ac:dyDescent="0.2">
      <c r="A591" s="22" t="s">
        <v>43</v>
      </c>
      <c r="B591" s="15" t="s">
        <v>533</v>
      </c>
      <c r="C591" s="15" t="s">
        <v>42</v>
      </c>
      <c r="D591" s="16" t="s">
        <v>14</v>
      </c>
      <c r="E591" s="7"/>
      <c r="F591" s="7"/>
      <c r="G591" s="23">
        <f>G592+G602+G596</f>
        <v>21526.7</v>
      </c>
      <c r="H591" s="23">
        <f>H592+H602</f>
        <v>3743.7</v>
      </c>
      <c r="I591" s="23">
        <f>I592+I602</f>
        <v>3743.7</v>
      </c>
    </row>
    <row r="592" spans="1:9" ht="46.5" customHeight="1" x14ac:dyDescent="0.2">
      <c r="A592" s="2" t="s">
        <v>736</v>
      </c>
      <c r="B592" s="19" t="s">
        <v>533</v>
      </c>
      <c r="C592" s="19" t="s">
        <v>42</v>
      </c>
      <c r="D592" s="17" t="s">
        <v>14</v>
      </c>
      <c r="E592" s="7" t="s">
        <v>206</v>
      </c>
      <c r="F592" s="7"/>
      <c r="G592" s="24">
        <f>G593</f>
        <v>1876.3</v>
      </c>
      <c r="H592" s="24">
        <f>H593</f>
        <v>0</v>
      </c>
      <c r="I592" s="24">
        <f>I593</f>
        <v>0</v>
      </c>
    </row>
    <row r="593" spans="1:9" ht="29.45" customHeight="1" x14ac:dyDescent="0.2">
      <c r="A593" s="2" t="s">
        <v>210</v>
      </c>
      <c r="B593" s="19" t="s">
        <v>533</v>
      </c>
      <c r="C593" s="19" t="s">
        <v>42</v>
      </c>
      <c r="D593" s="17" t="s">
        <v>14</v>
      </c>
      <c r="E593" s="7" t="s">
        <v>207</v>
      </c>
      <c r="F593" s="7"/>
      <c r="G593" s="24">
        <f t="shared" ref="G593:I594" si="69">G594</f>
        <v>1876.3</v>
      </c>
      <c r="H593" s="24">
        <f t="shared" si="69"/>
        <v>0</v>
      </c>
      <c r="I593" s="24">
        <f t="shared" si="69"/>
        <v>0</v>
      </c>
    </row>
    <row r="594" spans="1:9" ht="27" customHeight="1" x14ac:dyDescent="0.2">
      <c r="A594" s="197" t="s">
        <v>208</v>
      </c>
      <c r="B594" s="19" t="s">
        <v>533</v>
      </c>
      <c r="C594" s="19" t="s">
        <v>42</v>
      </c>
      <c r="D594" s="17" t="s">
        <v>14</v>
      </c>
      <c r="E594" s="7" t="s">
        <v>209</v>
      </c>
      <c r="F594" s="7"/>
      <c r="G594" s="24">
        <f t="shared" si="69"/>
        <v>1876.3</v>
      </c>
      <c r="H594" s="24">
        <f t="shared" si="69"/>
        <v>0</v>
      </c>
      <c r="I594" s="24">
        <f t="shared" si="69"/>
        <v>0</v>
      </c>
    </row>
    <row r="595" spans="1:9" ht="31.5" customHeight="1" x14ac:dyDescent="0.2">
      <c r="A595" s="2" t="s">
        <v>160</v>
      </c>
      <c r="B595" s="19" t="s">
        <v>533</v>
      </c>
      <c r="C595" s="19" t="s">
        <v>42</v>
      </c>
      <c r="D595" s="17" t="s">
        <v>14</v>
      </c>
      <c r="E595" s="7" t="s">
        <v>209</v>
      </c>
      <c r="F595" s="7" t="s">
        <v>92</v>
      </c>
      <c r="G595" s="270">
        <v>1876.3</v>
      </c>
      <c r="H595" s="24">
        <v>0</v>
      </c>
      <c r="I595" s="24">
        <v>0</v>
      </c>
    </row>
    <row r="596" spans="1:9" ht="31.5" customHeight="1" x14ac:dyDescent="0.2">
      <c r="A596" s="2" t="s">
        <v>773</v>
      </c>
      <c r="B596" s="19" t="s">
        <v>533</v>
      </c>
      <c r="C596" s="19" t="s">
        <v>42</v>
      </c>
      <c r="D596" s="17" t="s">
        <v>14</v>
      </c>
      <c r="E596" s="7" t="s">
        <v>225</v>
      </c>
      <c r="F596" s="112"/>
      <c r="G596" s="270">
        <f>G597</f>
        <v>16152</v>
      </c>
      <c r="H596" s="24">
        <v>0</v>
      </c>
      <c r="I596" s="24">
        <v>0</v>
      </c>
    </row>
    <row r="597" spans="1:9" ht="31.5" customHeight="1" x14ac:dyDescent="0.2">
      <c r="A597" s="2" t="s">
        <v>665</v>
      </c>
      <c r="B597" s="19" t="s">
        <v>533</v>
      </c>
      <c r="C597" s="19" t="s">
        <v>42</v>
      </c>
      <c r="D597" s="17" t="s">
        <v>14</v>
      </c>
      <c r="E597" s="7" t="s">
        <v>663</v>
      </c>
      <c r="F597" s="112"/>
      <c r="G597" s="270">
        <f>G598+G600</f>
        <v>16152</v>
      </c>
      <c r="H597" s="24">
        <v>0</v>
      </c>
      <c r="I597" s="24">
        <v>0</v>
      </c>
    </row>
    <row r="598" spans="1:9" ht="44.45" customHeight="1" x14ac:dyDescent="0.2">
      <c r="A598" s="2" t="s">
        <v>666</v>
      </c>
      <c r="B598" s="19" t="s">
        <v>533</v>
      </c>
      <c r="C598" s="244" t="s">
        <v>42</v>
      </c>
      <c r="D598" s="17" t="s">
        <v>14</v>
      </c>
      <c r="E598" s="7" t="s">
        <v>664</v>
      </c>
      <c r="F598" s="112"/>
      <c r="G598" s="270">
        <f>G599</f>
        <v>14640</v>
      </c>
      <c r="H598" s="24">
        <v>0</v>
      </c>
      <c r="I598" s="24">
        <v>0</v>
      </c>
    </row>
    <row r="599" spans="1:9" ht="31.5" customHeight="1" x14ac:dyDescent="0.2">
      <c r="A599" s="2" t="s">
        <v>160</v>
      </c>
      <c r="B599" s="19" t="s">
        <v>533</v>
      </c>
      <c r="C599" s="244" t="s">
        <v>42</v>
      </c>
      <c r="D599" s="17" t="s">
        <v>14</v>
      </c>
      <c r="E599" s="7" t="s">
        <v>664</v>
      </c>
      <c r="F599" s="112" t="s">
        <v>92</v>
      </c>
      <c r="G599" s="270">
        <v>14640</v>
      </c>
      <c r="H599" s="24">
        <v>0</v>
      </c>
      <c r="I599" s="24">
        <v>0</v>
      </c>
    </row>
    <row r="600" spans="1:9" ht="48" customHeight="1" x14ac:dyDescent="0.2">
      <c r="A600" s="2" t="s">
        <v>775</v>
      </c>
      <c r="B600" s="19" t="s">
        <v>533</v>
      </c>
      <c r="C600" s="244" t="s">
        <v>42</v>
      </c>
      <c r="D600" s="17" t="s">
        <v>14</v>
      </c>
      <c r="E600" s="7" t="s">
        <v>774</v>
      </c>
      <c r="F600" s="112"/>
      <c r="G600" s="270">
        <f>G601</f>
        <v>1512</v>
      </c>
      <c r="H600" s="24">
        <v>0</v>
      </c>
      <c r="I600" s="24">
        <v>0</v>
      </c>
    </row>
    <row r="601" spans="1:9" ht="31.5" customHeight="1" x14ac:dyDescent="0.2">
      <c r="A601" s="2" t="s">
        <v>160</v>
      </c>
      <c r="B601" s="19" t="s">
        <v>533</v>
      </c>
      <c r="C601" s="244" t="s">
        <v>42</v>
      </c>
      <c r="D601" s="17" t="s">
        <v>14</v>
      </c>
      <c r="E601" s="7" t="s">
        <v>774</v>
      </c>
      <c r="F601" s="112" t="s">
        <v>92</v>
      </c>
      <c r="G601" s="270">
        <v>1512</v>
      </c>
      <c r="H601" s="24">
        <v>0</v>
      </c>
      <c r="I601" s="24">
        <v>0</v>
      </c>
    </row>
    <row r="602" spans="1:9" ht="26.45" customHeight="1" x14ac:dyDescent="0.2">
      <c r="A602" s="2" t="s">
        <v>138</v>
      </c>
      <c r="B602" s="19" t="s">
        <v>533</v>
      </c>
      <c r="C602" s="34" t="s">
        <v>42</v>
      </c>
      <c r="D602" s="7" t="s">
        <v>14</v>
      </c>
      <c r="E602" s="7" t="s">
        <v>139</v>
      </c>
      <c r="F602" s="7"/>
      <c r="G602" s="20">
        <f>G603+G607</f>
        <v>3498.4</v>
      </c>
      <c r="H602" s="20">
        <f>H603+H607</f>
        <v>3743.7</v>
      </c>
      <c r="I602" s="20">
        <f>I603+I607</f>
        <v>3743.7</v>
      </c>
    </row>
    <row r="603" spans="1:9" ht="41.45" customHeight="1" x14ac:dyDescent="0.2">
      <c r="A603" s="2" t="s">
        <v>611</v>
      </c>
      <c r="B603" s="19" t="s">
        <v>533</v>
      </c>
      <c r="C603" s="34" t="s">
        <v>42</v>
      </c>
      <c r="D603" s="7" t="s">
        <v>14</v>
      </c>
      <c r="E603" s="7" t="s">
        <v>140</v>
      </c>
      <c r="F603" s="7"/>
      <c r="G603" s="20">
        <f>G604+G605</f>
        <v>2929</v>
      </c>
      <c r="H603" s="20">
        <f>H604+H605</f>
        <v>2929</v>
      </c>
      <c r="I603" s="20">
        <f>I604+I605</f>
        <v>2929</v>
      </c>
    </row>
    <row r="604" spans="1:9" ht="35.25" customHeight="1" x14ac:dyDescent="0.2">
      <c r="A604" s="2" t="s">
        <v>181</v>
      </c>
      <c r="B604" s="19" t="s">
        <v>533</v>
      </c>
      <c r="C604" s="34" t="s">
        <v>42</v>
      </c>
      <c r="D604" s="7" t="s">
        <v>14</v>
      </c>
      <c r="E604" s="7" t="s">
        <v>140</v>
      </c>
      <c r="F604" s="7" t="s">
        <v>57</v>
      </c>
      <c r="G604" s="20">
        <v>29</v>
      </c>
      <c r="H604" s="20">
        <v>29</v>
      </c>
      <c r="I604" s="20">
        <v>29</v>
      </c>
    </row>
    <row r="605" spans="1:9" ht="29.45" customHeight="1" x14ac:dyDescent="0.2">
      <c r="A605" s="2" t="s">
        <v>160</v>
      </c>
      <c r="B605" s="19" t="s">
        <v>533</v>
      </c>
      <c r="C605" s="34" t="s">
        <v>42</v>
      </c>
      <c r="D605" s="7" t="s">
        <v>14</v>
      </c>
      <c r="E605" s="7" t="s">
        <v>140</v>
      </c>
      <c r="F605" s="7" t="s">
        <v>92</v>
      </c>
      <c r="G605" s="241">
        <v>2900</v>
      </c>
      <c r="H605" s="241">
        <v>2900</v>
      </c>
      <c r="I605" s="241">
        <v>2900</v>
      </c>
    </row>
    <row r="606" spans="1:9" ht="71.45" customHeight="1" x14ac:dyDescent="0.2">
      <c r="A606" s="2" t="s">
        <v>188</v>
      </c>
      <c r="B606" s="19" t="s">
        <v>533</v>
      </c>
      <c r="C606" s="185" t="s">
        <v>42</v>
      </c>
      <c r="D606" s="56" t="s">
        <v>14</v>
      </c>
      <c r="E606" s="7" t="s">
        <v>187</v>
      </c>
      <c r="F606" s="7"/>
      <c r="G606" s="20">
        <f t="shared" ref="G606:I607" si="70">G607</f>
        <v>569.4</v>
      </c>
      <c r="H606" s="20">
        <f t="shared" si="70"/>
        <v>814.7</v>
      </c>
      <c r="I606" s="20">
        <f t="shared" si="70"/>
        <v>814.7</v>
      </c>
    </row>
    <row r="607" spans="1:9" ht="106.5" customHeight="1" x14ac:dyDescent="0.2">
      <c r="A607" s="2" t="s">
        <v>190</v>
      </c>
      <c r="B607" s="19" t="s">
        <v>533</v>
      </c>
      <c r="C607" s="34" t="s">
        <v>42</v>
      </c>
      <c r="D607" s="7" t="s">
        <v>14</v>
      </c>
      <c r="E607" s="17" t="s">
        <v>189</v>
      </c>
      <c r="F607" s="7"/>
      <c r="G607" s="20">
        <f t="shared" si="70"/>
        <v>569.4</v>
      </c>
      <c r="H607" s="20">
        <f t="shared" si="70"/>
        <v>814.7</v>
      </c>
      <c r="I607" s="20">
        <f t="shared" si="70"/>
        <v>814.7</v>
      </c>
    </row>
    <row r="608" spans="1:9" ht="31.9" customHeight="1" x14ac:dyDescent="0.2">
      <c r="A608" s="2" t="s">
        <v>160</v>
      </c>
      <c r="B608" s="19" t="s">
        <v>533</v>
      </c>
      <c r="C608" s="34" t="s">
        <v>42</v>
      </c>
      <c r="D608" s="7" t="s">
        <v>14</v>
      </c>
      <c r="E608" s="17" t="s">
        <v>189</v>
      </c>
      <c r="F608" s="17" t="s">
        <v>92</v>
      </c>
      <c r="G608" s="20">
        <v>569.4</v>
      </c>
      <c r="H608" s="20">
        <v>814.7</v>
      </c>
      <c r="I608" s="20">
        <v>814.7</v>
      </c>
    </row>
    <row r="609" spans="1:9" ht="21" customHeight="1" x14ac:dyDescent="0.2">
      <c r="A609" s="22" t="s">
        <v>44</v>
      </c>
      <c r="B609" s="15" t="s">
        <v>533</v>
      </c>
      <c r="C609" s="15" t="s">
        <v>42</v>
      </c>
      <c r="D609" s="16" t="s">
        <v>17</v>
      </c>
      <c r="E609" s="16"/>
      <c r="F609" s="16"/>
      <c r="G609" s="18">
        <f>G614+G610</f>
        <v>688.6</v>
      </c>
      <c r="H609" s="18">
        <f>H614+H610</f>
        <v>688.6</v>
      </c>
      <c r="I609" s="18">
        <f>I614+I610</f>
        <v>688.6</v>
      </c>
    </row>
    <row r="610" spans="1:9" ht="44.45" customHeight="1" x14ac:dyDescent="0.2">
      <c r="A610" s="2" t="s">
        <v>746</v>
      </c>
      <c r="B610" s="19" t="s">
        <v>533</v>
      </c>
      <c r="C610" s="19" t="s">
        <v>42</v>
      </c>
      <c r="D610" s="17" t="s">
        <v>17</v>
      </c>
      <c r="E610" s="17" t="s">
        <v>520</v>
      </c>
      <c r="F610" s="17"/>
      <c r="G610" s="268">
        <f>G611</f>
        <v>664.6</v>
      </c>
      <c r="H610" s="268">
        <f t="shared" ref="H610:I612" si="71">H611</f>
        <v>664.6</v>
      </c>
      <c r="I610" s="268">
        <f t="shared" si="71"/>
        <v>664.6</v>
      </c>
    </row>
    <row r="611" spans="1:9" ht="33.6" customHeight="1" x14ac:dyDescent="0.2">
      <c r="A611" s="2" t="s">
        <v>522</v>
      </c>
      <c r="B611" s="19" t="s">
        <v>533</v>
      </c>
      <c r="C611" s="19" t="s">
        <v>42</v>
      </c>
      <c r="D611" s="17" t="s">
        <v>17</v>
      </c>
      <c r="E611" s="17" t="s">
        <v>521</v>
      </c>
      <c r="F611" s="16"/>
      <c r="G611" s="268">
        <f>G612</f>
        <v>664.6</v>
      </c>
      <c r="H611" s="268">
        <f t="shared" si="71"/>
        <v>664.6</v>
      </c>
      <c r="I611" s="268">
        <f t="shared" si="71"/>
        <v>664.6</v>
      </c>
    </row>
    <row r="612" spans="1:9" ht="21" customHeight="1" x14ac:dyDescent="0.2">
      <c r="A612" s="2" t="s">
        <v>114</v>
      </c>
      <c r="B612" s="19" t="s">
        <v>533</v>
      </c>
      <c r="C612" s="19" t="s">
        <v>42</v>
      </c>
      <c r="D612" s="17" t="s">
        <v>17</v>
      </c>
      <c r="E612" s="17" t="s">
        <v>523</v>
      </c>
      <c r="F612" s="16"/>
      <c r="G612" s="268">
        <f>G613</f>
        <v>664.6</v>
      </c>
      <c r="H612" s="268">
        <f t="shared" si="71"/>
        <v>664.6</v>
      </c>
      <c r="I612" s="268">
        <f t="shared" si="71"/>
        <v>664.6</v>
      </c>
    </row>
    <row r="613" spans="1:9" ht="31.15" customHeight="1" x14ac:dyDescent="0.2">
      <c r="A613" s="2" t="s">
        <v>115</v>
      </c>
      <c r="B613" s="19" t="s">
        <v>533</v>
      </c>
      <c r="C613" s="19" t="s">
        <v>42</v>
      </c>
      <c r="D613" s="17" t="s">
        <v>17</v>
      </c>
      <c r="E613" s="17" t="s">
        <v>523</v>
      </c>
      <c r="F613" s="7" t="s">
        <v>104</v>
      </c>
      <c r="G613" s="268">
        <v>664.6</v>
      </c>
      <c r="H613" s="268">
        <v>664.6</v>
      </c>
      <c r="I613" s="268">
        <v>664.6</v>
      </c>
    </row>
    <row r="614" spans="1:9" ht="36.75" customHeight="1" x14ac:dyDescent="0.2">
      <c r="A614" s="2" t="s">
        <v>103</v>
      </c>
      <c r="B614" s="19" t="s">
        <v>533</v>
      </c>
      <c r="C614" s="19" t="s">
        <v>42</v>
      </c>
      <c r="D614" s="17" t="s">
        <v>17</v>
      </c>
      <c r="E614" s="7" t="s">
        <v>100</v>
      </c>
      <c r="F614" s="7"/>
      <c r="G614" s="20">
        <f t="shared" ref="G614:I615" si="72">G615</f>
        <v>24</v>
      </c>
      <c r="H614" s="20">
        <f t="shared" si="72"/>
        <v>24</v>
      </c>
      <c r="I614" s="20">
        <f t="shared" si="72"/>
        <v>24</v>
      </c>
    </row>
    <row r="615" spans="1:9" ht="26.45" customHeight="1" x14ac:dyDescent="0.2">
      <c r="A615" s="197" t="s">
        <v>610</v>
      </c>
      <c r="B615" s="19" t="s">
        <v>533</v>
      </c>
      <c r="C615" s="37" t="s">
        <v>42</v>
      </c>
      <c r="D615" s="38" t="s">
        <v>17</v>
      </c>
      <c r="E615" s="29" t="s">
        <v>489</v>
      </c>
      <c r="F615" s="52"/>
      <c r="G615" s="20">
        <f t="shared" si="72"/>
        <v>24</v>
      </c>
      <c r="H615" s="20">
        <f t="shared" si="72"/>
        <v>24</v>
      </c>
      <c r="I615" s="20">
        <f t="shared" si="72"/>
        <v>24</v>
      </c>
    </row>
    <row r="616" spans="1:9" ht="34.15" customHeight="1" x14ac:dyDescent="0.2">
      <c r="A616" s="197" t="s">
        <v>491</v>
      </c>
      <c r="B616" s="19" t="s">
        <v>533</v>
      </c>
      <c r="C616" s="37" t="s">
        <v>42</v>
      </c>
      <c r="D616" s="38" t="s">
        <v>17</v>
      </c>
      <c r="E616" s="29" t="s">
        <v>489</v>
      </c>
      <c r="F616" s="52" t="s">
        <v>490</v>
      </c>
      <c r="G616" s="20">
        <v>24</v>
      </c>
      <c r="H616" s="20">
        <v>24</v>
      </c>
      <c r="I616" s="20">
        <v>24</v>
      </c>
    </row>
    <row r="617" spans="1:9" ht="20.45" customHeight="1" x14ac:dyDescent="0.25">
      <c r="A617" s="9" t="s">
        <v>45</v>
      </c>
      <c r="B617" s="10" t="s">
        <v>533</v>
      </c>
      <c r="C617" s="10" t="s">
        <v>19</v>
      </c>
      <c r="D617" s="11"/>
      <c r="E617" s="11"/>
      <c r="F617" s="11"/>
      <c r="G617" s="21">
        <f>G618+G633</f>
        <v>20085.5</v>
      </c>
      <c r="H617" s="21">
        <f>H618</f>
        <v>18706.7</v>
      </c>
      <c r="I617" s="21">
        <f>I618</f>
        <v>18706.7</v>
      </c>
    </row>
    <row r="618" spans="1:9" ht="18" customHeight="1" x14ac:dyDescent="0.2">
      <c r="A618" s="22" t="s">
        <v>46</v>
      </c>
      <c r="B618" s="15" t="s">
        <v>533</v>
      </c>
      <c r="C618" s="15" t="s">
        <v>19</v>
      </c>
      <c r="D618" s="16" t="s">
        <v>12</v>
      </c>
      <c r="E618" s="17"/>
      <c r="F618" s="17"/>
      <c r="G618" s="23">
        <f>G619</f>
        <v>19475.400000000001</v>
      </c>
      <c r="H618" s="23">
        <f>H619</f>
        <v>18706.7</v>
      </c>
      <c r="I618" s="23">
        <f>I619</f>
        <v>18706.7</v>
      </c>
    </row>
    <row r="619" spans="1:9" ht="48.75" customHeight="1" x14ac:dyDescent="0.2">
      <c r="A619" s="2" t="s">
        <v>747</v>
      </c>
      <c r="B619" s="19" t="s">
        <v>533</v>
      </c>
      <c r="C619" s="19" t="s">
        <v>19</v>
      </c>
      <c r="D619" s="17" t="s">
        <v>12</v>
      </c>
      <c r="E619" s="7" t="s">
        <v>374</v>
      </c>
      <c r="F619" s="17"/>
      <c r="G619" s="24">
        <f>G620+G627+G630</f>
        <v>19475.400000000001</v>
      </c>
      <c r="H619" s="24">
        <f>H620+H627+H630</f>
        <v>18706.7</v>
      </c>
      <c r="I619" s="24">
        <f>I620+I627+I630</f>
        <v>18706.7</v>
      </c>
    </row>
    <row r="620" spans="1:9" ht="56.45" customHeight="1" x14ac:dyDescent="0.2">
      <c r="A620" s="2" t="s">
        <v>113</v>
      </c>
      <c r="B620" s="19" t="s">
        <v>533</v>
      </c>
      <c r="C620" s="19" t="s">
        <v>19</v>
      </c>
      <c r="D620" s="17" t="s">
        <v>12</v>
      </c>
      <c r="E620" s="7" t="s">
        <v>375</v>
      </c>
      <c r="F620" s="17"/>
      <c r="G620" s="24">
        <f>G621+G623+G625</f>
        <v>1546.5</v>
      </c>
      <c r="H620" s="24">
        <f>H621+H623</f>
        <v>1166.7</v>
      </c>
      <c r="I620" s="24">
        <f>I621+I623</f>
        <v>1166.7</v>
      </c>
    </row>
    <row r="621" spans="1:9" ht="28.15" customHeight="1" x14ac:dyDescent="0.2">
      <c r="A621" s="2" t="s">
        <v>105</v>
      </c>
      <c r="B621" s="19" t="s">
        <v>533</v>
      </c>
      <c r="C621" s="19" t="s">
        <v>19</v>
      </c>
      <c r="D621" s="17" t="s">
        <v>12</v>
      </c>
      <c r="E621" s="7" t="s">
        <v>376</v>
      </c>
      <c r="F621" s="17"/>
      <c r="G621" s="24">
        <f>G622</f>
        <v>500</v>
      </c>
      <c r="H621" s="24">
        <f>H622</f>
        <v>500</v>
      </c>
      <c r="I621" s="24">
        <f>I622</f>
        <v>500</v>
      </c>
    </row>
    <row r="622" spans="1:9" ht="17.45" customHeight="1" x14ac:dyDescent="0.2">
      <c r="A622" s="2" t="s">
        <v>80</v>
      </c>
      <c r="B622" s="19" t="s">
        <v>533</v>
      </c>
      <c r="C622" s="19" t="s">
        <v>19</v>
      </c>
      <c r="D622" s="17" t="s">
        <v>12</v>
      </c>
      <c r="E622" s="7" t="s">
        <v>376</v>
      </c>
      <c r="F622" s="17" t="s">
        <v>81</v>
      </c>
      <c r="G622" s="24">
        <v>500</v>
      </c>
      <c r="H622" s="24">
        <v>500</v>
      </c>
      <c r="I622" s="24">
        <v>500</v>
      </c>
    </row>
    <row r="623" spans="1:9" ht="44.45" customHeight="1" x14ac:dyDescent="0.2">
      <c r="A623" s="2" t="s">
        <v>571</v>
      </c>
      <c r="B623" s="19" t="s">
        <v>533</v>
      </c>
      <c r="C623" s="19" t="s">
        <v>19</v>
      </c>
      <c r="D623" s="17" t="s">
        <v>12</v>
      </c>
      <c r="E623" s="60" t="s">
        <v>428</v>
      </c>
      <c r="F623" s="7"/>
      <c r="G623" s="24">
        <f>G624</f>
        <v>1000</v>
      </c>
      <c r="H623" s="24">
        <f>H624</f>
        <v>666.7</v>
      </c>
      <c r="I623" s="24">
        <f>I624</f>
        <v>666.7</v>
      </c>
    </row>
    <row r="624" spans="1:9" ht="30.6" customHeight="1" x14ac:dyDescent="0.2">
      <c r="A624" s="49" t="s">
        <v>181</v>
      </c>
      <c r="B624" s="19" t="s">
        <v>533</v>
      </c>
      <c r="C624" s="19" t="s">
        <v>19</v>
      </c>
      <c r="D624" s="17" t="s">
        <v>12</v>
      </c>
      <c r="E624" s="60" t="s">
        <v>428</v>
      </c>
      <c r="F624" s="7" t="s">
        <v>57</v>
      </c>
      <c r="G624" s="24">
        <v>1000</v>
      </c>
      <c r="H624" s="24">
        <v>666.7</v>
      </c>
      <c r="I624" s="24">
        <v>666.7</v>
      </c>
    </row>
    <row r="625" spans="1:9" ht="30.6" customHeight="1" x14ac:dyDescent="0.2">
      <c r="A625" s="135" t="s">
        <v>641</v>
      </c>
      <c r="B625" s="19" t="s">
        <v>533</v>
      </c>
      <c r="C625" s="19" t="s">
        <v>19</v>
      </c>
      <c r="D625" s="17" t="s">
        <v>12</v>
      </c>
      <c r="E625" s="7" t="s">
        <v>640</v>
      </c>
      <c r="F625" s="7"/>
      <c r="G625" s="24">
        <f>G626</f>
        <v>46.5</v>
      </c>
      <c r="H625" s="24">
        <v>0</v>
      </c>
      <c r="I625" s="24">
        <v>0</v>
      </c>
    </row>
    <row r="626" spans="1:9" ht="30.6" customHeight="1" x14ac:dyDescent="0.2">
      <c r="A626" s="2" t="s">
        <v>181</v>
      </c>
      <c r="B626" s="19" t="s">
        <v>533</v>
      </c>
      <c r="C626" s="19" t="s">
        <v>19</v>
      </c>
      <c r="D626" s="17" t="s">
        <v>12</v>
      </c>
      <c r="E626" s="7" t="s">
        <v>640</v>
      </c>
      <c r="F626" s="7" t="s">
        <v>57</v>
      </c>
      <c r="G626" s="24">
        <v>46.5</v>
      </c>
      <c r="H626" s="24">
        <v>0</v>
      </c>
      <c r="I626" s="24">
        <v>0</v>
      </c>
    </row>
    <row r="627" spans="1:9" ht="52.15" customHeight="1" x14ac:dyDescent="0.2">
      <c r="A627" s="2" t="s">
        <v>660</v>
      </c>
      <c r="B627" s="19" t="s">
        <v>533</v>
      </c>
      <c r="C627" s="19" t="s">
        <v>19</v>
      </c>
      <c r="D627" s="17" t="s">
        <v>12</v>
      </c>
      <c r="E627" s="7" t="s">
        <v>659</v>
      </c>
      <c r="F627" s="7"/>
      <c r="G627" s="24">
        <f t="shared" ref="G627:I628" si="73">G628</f>
        <v>17540</v>
      </c>
      <c r="H627" s="24">
        <f t="shared" si="73"/>
        <v>17540</v>
      </c>
      <c r="I627" s="24">
        <f t="shared" si="73"/>
        <v>17540</v>
      </c>
    </row>
    <row r="628" spans="1:9" ht="30.6" customHeight="1" x14ac:dyDescent="0.2">
      <c r="A628" s="2" t="s">
        <v>72</v>
      </c>
      <c r="B628" s="19" t="s">
        <v>533</v>
      </c>
      <c r="C628" s="19" t="s">
        <v>19</v>
      </c>
      <c r="D628" s="17" t="s">
        <v>12</v>
      </c>
      <c r="E628" s="7" t="s">
        <v>661</v>
      </c>
      <c r="F628" s="7"/>
      <c r="G628" s="24">
        <f t="shared" si="73"/>
        <v>17540</v>
      </c>
      <c r="H628" s="24">
        <f t="shared" si="73"/>
        <v>17540</v>
      </c>
      <c r="I628" s="24">
        <f t="shared" si="73"/>
        <v>17540</v>
      </c>
    </row>
    <row r="629" spans="1:9" ht="19.899999999999999" customHeight="1" x14ac:dyDescent="0.2">
      <c r="A629" s="2" t="s">
        <v>80</v>
      </c>
      <c r="B629" s="19" t="s">
        <v>533</v>
      </c>
      <c r="C629" s="19" t="s">
        <v>19</v>
      </c>
      <c r="D629" s="17" t="s">
        <v>12</v>
      </c>
      <c r="E629" s="7" t="s">
        <v>661</v>
      </c>
      <c r="F629" s="7" t="s">
        <v>81</v>
      </c>
      <c r="G629" s="24">
        <v>17540</v>
      </c>
      <c r="H629" s="273">
        <v>17540</v>
      </c>
      <c r="I629" s="24">
        <v>17540</v>
      </c>
    </row>
    <row r="630" spans="1:9" ht="30" customHeight="1" x14ac:dyDescent="0.2">
      <c r="A630" s="2" t="s">
        <v>689</v>
      </c>
      <c r="B630" s="19" t="s">
        <v>533</v>
      </c>
      <c r="C630" s="19" t="s">
        <v>19</v>
      </c>
      <c r="D630" s="17" t="s">
        <v>12</v>
      </c>
      <c r="E630" s="7" t="s">
        <v>688</v>
      </c>
      <c r="F630" s="7"/>
      <c r="G630" s="273">
        <f t="shared" ref="G630:I631" si="74">G631</f>
        <v>388.9</v>
      </c>
      <c r="H630" s="273">
        <f t="shared" si="74"/>
        <v>0</v>
      </c>
      <c r="I630" s="273">
        <f t="shared" si="74"/>
        <v>0</v>
      </c>
    </row>
    <row r="631" spans="1:9" ht="40.9" customHeight="1" x14ac:dyDescent="0.2">
      <c r="A631" s="2" t="s">
        <v>691</v>
      </c>
      <c r="B631" s="19" t="s">
        <v>533</v>
      </c>
      <c r="C631" s="19" t="s">
        <v>19</v>
      </c>
      <c r="D631" s="17" t="s">
        <v>12</v>
      </c>
      <c r="E631" s="7" t="s">
        <v>690</v>
      </c>
      <c r="F631" s="7"/>
      <c r="G631" s="273">
        <f t="shared" si="74"/>
        <v>388.9</v>
      </c>
      <c r="H631" s="273">
        <f t="shared" si="74"/>
        <v>0</v>
      </c>
      <c r="I631" s="273">
        <f t="shared" si="74"/>
        <v>0</v>
      </c>
    </row>
    <row r="632" spans="1:9" s="42" customFormat="1" ht="28.15" customHeight="1" x14ac:dyDescent="0.2">
      <c r="A632" s="2" t="s">
        <v>181</v>
      </c>
      <c r="B632" s="19" t="s">
        <v>533</v>
      </c>
      <c r="C632" s="19" t="s">
        <v>19</v>
      </c>
      <c r="D632" s="17" t="s">
        <v>12</v>
      </c>
      <c r="E632" s="17" t="s">
        <v>690</v>
      </c>
      <c r="F632" s="17" t="s">
        <v>57</v>
      </c>
      <c r="G632" s="273">
        <v>388.9</v>
      </c>
      <c r="H632" s="273">
        <v>0</v>
      </c>
      <c r="I632" s="24">
        <v>0</v>
      </c>
    </row>
    <row r="633" spans="1:9" s="42" customFormat="1" ht="28.15" customHeight="1" x14ac:dyDescent="0.2">
      <c r="A633" s="290" t="s">
        <v>217</v>
      </c>
      <c r="B633" s="19" t="s">
        <v>533</v>
      </c>
      <c r="C633" s="214" t="s">
        <v>19</v>
      </c>
      <c r="D633" s="215" t="s">
        <v>28</v>
      </c>
      <c r="E633" s="288"/>
      <c r="F633" s="53"/>
      <c r="G633" s="23">
        <f>G634</f>
        <v>610.1</v>
      </c>
      <c r="H633" s="24">
        <v>0</v>
      </c>
      <c r="I633" s="24">
        <v>0</v>
      </c>
    </row>
    <row r="634" spans="1:9" s="42" customFormat="1" ht="40.9" customHeight="1" x14ac:dyDescent="0.2">
      <c r="A634" s="2" t="s">
        <v>776</v>
      </c>
      <c r="B634" s="19" t="s">
        <v>533</v>
      </c>
      <c r="C634" s="19" t="s">
        <v>19</v>
      </c>
      <c r="D634" s="17" t="s">
        <v>28</v>
      </c>
      <c r="E634" s="289" t="s">
        <v>374</v>
      </c>
      <c r="F634" s="52"/>
      <c r="G634" s="24">
        <f>G635</f>
        <v>610.1</v>
      </c>
      <c r="H634" s="24">
        <v>0</v>
      </c>
      <c r="I634" s="24">
        <v>0</v>
      </c>
    </row>
    <row r="635" spans="1:9" s="42" customFormat="1" ht="67.150000000000006" customHeight="1" x14ac:dyDescent="0.2">
      <c r="A635" s="291" t="s">
        <v>186</v>
      </c>
      <c r="B635" s="19" t="s">
        <v>533</v>
      </c>
      <c r="C635" s="63" t="s">
        <v>19</v>
      </c>
      <c r="D635" s="106" t="s">
        <v>28</v>
      </c>
      <c r="E635" s="29" t="s">
        <v>377</v>
      </c>
      <c r="F635" s="52"/>
      <c r="G635" s="24">
        <f>G638+G636</f>
        <v>610.1</v>
      </c>
      <c r="H635" s="24">
        <v>0</v>
      </c>
      <c r="I635" s="24">
        <v>0</v>
      </c>
    </row>
    <row r="636" spans="1:9" s="42" customFormat="1" ht="59.45" customHeight="1" x14ac:dyDescent="0.2">
      <c r="A636" s="2" t="s">
        <v>778</v>
      </c>
      <c r="B636" s="19" t="s">
        <v>533</v>
      </c>
      <c r="C636" s="19" t="s">
        <v>19</v>
      </c>
      <c r="D636" s="17" t="s">
        <v>28</v>
      </c>
      <c r="E636" s="7" t="s">
        <v>777</v>
      </c>
      <c r="F636" s="162"/>
      <c r="G636" s="24">
        <f>G637</f>
        <v>610</v>
      </c>
      <c r="H636" s="24">
        <v>0</v>
      </c>
      <c r="I636" s="24">
        <v>0</v>
      </c>
    </row>
    <row r="637" spans="1:9" s="42" customFormat="1" ht="22.15" customHeight="1" x14ac:dyDescent="0.2">
      <c r="A637" s="2" t="s">
        <v>83</v>
      </c>
      <c r="B637" s="19" t="s">
        <v>533</v>
      </c>
      <c r="C637" s="19" t="s">
        <v>19</v>
      </c>
      <c r="D637" s="17" t="s">
        <v>28</v>
      </c>
      <c r="E637" s="7" t="s">
        <v>777</v>
      </c>
      <c r="F637" s="162" t="s">
        <v>141</v>
      </c>
      <c r="G637" s="24">
        <v>610</v>
      </c>
      <c r="H637" s="24">
        <v>0</v>
      </c>
      <c r="I637" s="24">
        <v>0</v>
      </c>
    </row>
    <row r="638" spans="1:9" s="42" customFormat="1" ht="65.45" customHeight="1" x14ac:dyDescent="0.2">
      <c r="A638" s="135" t="s">
        <v>606</v>
      </c>
      <c r="B638" s="19" t="s">
        <v>533</v>
      </c>
      <c r="C638" s="39" t="s">
        <v>19</v>
      </c>
      <c r="D638" s="107" t="s">
        <v>28</v>
      </c>
      <c r="E638" s="112" t="s">
        <v>427</v>
      </c>
      <c r="F638" s="57"/>
      <c r="G638" s="24">
        <f>G639</f>
        <v>0.1</v>
      </c>
      <c r="H638" s="24">
        <v>0</v>
      </c>
      <c r="I638" s="24">
        <v>0</v>
      </c>
    </row>
    <row r="639" spans="1:9" s="42" customFormat="1" ht="23.45" customHeight="1" x14ac:dyDescent="0.2">
      <c r="A639" s="2" t="s">
        <v>83</v>
      </c>
      <c r="B639" s="19" t="s">
        <v>533</v>
      </c>
      <c r="C639" s="19" t="s">
        <v>19</v>
      </c>
      <c r="D639" s="17" t="s">
        <v>28</v>
      </c>
      <c r="E639" s="7" t="s">
        <v>427</v>
      </c>
      <c r="F639" s="7" t="s">
        <v>141</v>
      </c>
      <c r="G639" s="24">
        <v>0.1</v>
      </c>
      <c r="H639" s="24">
        <v>0</v>
      </c>
      <c r="I639" s="24">
        <v>0</v>
      </c>
    </row>
    <row r="640" spans="1:9" ht="34.15" customHeight="1" x14ac:dyDescent="0.25">
      <c r="A640" s="6" t="s">
        <v>532</v>
      </c>
      <c r="B640" s="242" t="s">
        <v>588</v>
      </c>
      <c r="C640" s="19"/>
      <c r="D640" s="17"/>
      <c r="E640" s="60"/>
      <c r="F640" s="7"/>
      <c r="G640" s="23">
        <f>G641</f>
        <v>1799.3</v>
      </c>
      <c r="H640" s="23">
        <f t="shared" ref="H640:I642" si="75">H641</f>
        <v>1799.3</v>
      </c>
      <c r="I640" s="23">
        <f t="shared" si="75"/>
        <v>1799.3</v>
      </c>
    </row>
    <row r="641" spans="1:9" ht="19.899999999999999" customHeight="1" x14ac:dyDescent="0.25">
      <c r="A641" s="9" t="s">
        <v>9</v>
      </c>
      <c r="B641" s="15" t="s">
        <v>588</v>
      </c>
      <c r="C641" s="15" t="s">
        <v>10</v>
      </c>
      <c r="D641" s="16"/>
      <c r="E641" s="235"/>
      <c r="F641" s="16"/>
      <c r="G641" s="23">
        <f>G642</f>
        <v>1799.3</v>
      </c>
      <c r="H641" s="23">
        <f t="shared" si="75"/>
        <v>1799.3</v>
      </c>
      <c r="I641" s="23">
        <f t="shared" si="75"/>
        <v>1799.3</v>
      </c>
    </row>
    <row r="642" spans="1:9" ht="42.6" customHeight="1" x14ac:dyDescent="0.2">
      <c r="A642" s="22" t="s">
        <v>16</v>
      </c>
      <c r="B642" s="15" t="s">
        <v>588</v>
      </c>
      <c r="C642" s="15" t="s">
        <v>10</v>
      </c>
      <c r="D642" s="16" t="s">
        <v>17</v>
      </c>
      <c r="E642" s="235"/>
      <c r="F642" s="16"/>
      <c r="G642" s="23">
        <f>G643</f>
        <v>1799.3</v>
      </c>
      <c r="H642" s="23">
        <f t="shared" si="75"/>
        <v>1799.3</v>
      </c>
      <c r="I642" s="23">
        <f t="shared" si="75"/>
        <v>1799.3</v>
      </c>
    </row>
    <row r="643" spans="1:9" ht="19.899999999999999" customHeight="1" x14ac:dyDescent="0.2">
      <c r="A643" s="196" t="s">
        <v>529</v>
      </c>
      <c r="B643" s="19" t="s">
        <v>588</v>
      </c>
      <c r="C643" s="37" t="s">
        <v>10</v>
      </c>
      <c r="D643" s="38" t="s">
        <v>17</v>
      </c>
      <c r="E643" s="28" t="s">
        <v>530</v>
      </c>
      <c r="F643" s="53"/>
      <c r="G643" s="269">
        <f>G644+G648</f>
        <v>1799.3</v>
      </c>
      <c r="H643" s="269">
        <f>H644+H648</f>
        <v>1799.3</v>
      </c>
      <c r="I643" s="269">
        <f>I644+I648</f>
        <v>1799.3</v>
      </c>
    </row>
    <row r="644" spans="1:9" ht="31.9" customHeight="1" x14ac:dyDescent="0.2">
      <c r="A644" s="197" t="s">
        <v>53</v>
      </c>
      <c r="B644" s="19" t="s">
        <v>588</v>
      </c>
      <c r="C644" s="37" t="s">
        <v>10</v>
      </c>
      <c r="D644" s="38" t="s">
        <v>17</v>
      </c>
      <c r="E644" s="28" t="s">
        <v>528</v>
      </c>
      <c r="F644" s="53"/>
      <c r="G644" s="269">
        <f>G645+G646+G647</f>
        <v>1365.5</v>
      </c>
      <c r="H644" s="269">
        <f>H645+H646+H647</f>
        <v>1365.5</v>
      </c>
      <c r="I644" s="269">
        <f>I645+I646+I647</f>
        <v>1365.5</v>
      </c>
    </row>
    <row r="645" spans="1:9" ht="31.9" customHeight="1" x14ac:dyDescent="0.2">
      <c r="A645" s="197" t="s">
        <v>54</v>
      </c>
      <c r="B645" s="19" t="s">
        <v>588</v>
      </c>
      <c r="C645" s="37" t="s">
        <v>10</v>
      </c>
      <c r="D645" s="38" t="s">
        <v>17</v>
      </c>
      <c r="E645" s="28" t="s">
        <v>528</v>
      </c>
      <c r="F645" s="53" t="s">
        <v>55</v>
      </c>
      <c r="G645" s="269">
        <v>1089.5</v>
      </c>
      <c r="H645" s="269">
        <v>1089.5</v>
      </c>
      <c r="I645" s="269">
        <v>1089.5</v>
      </c>
    </row>
    <row r="646" spans="1:9" ht="28.9" customHeight="1" x14ac:dyDescent="0.2">
      <c r="A646" s="197" t="s">
        <v>181</v>
      </c>
      <c r="B646" s="19" t="s">
        <v>588</v>
      </c>
      <c r="C646" s="37" t="s">
        <v>10</v>
      </c>
      <c r="D646" s="38" t="s">
        <v>17</v>
      </c>
      <c r="E646" s="28" t="s">
        <v>528</v>
      </c>
      <c r="F646" s="53" t="s">
        <v>57</v>
      </c>
      <c r="G646" s="269">
        <v>275</v>
      </c>
      <c r="H646" s="269">
        <v>275</v>
      </c>
      <c r="I646" s="269">
        <v>275</v>
      </c>
    </row>
    <row r="647" spans="1:9" ht="19.899999999999999" customHeight="1" x14ac:dyDescent="0.2">
      <c r="A647" s="197" t="s">
        <v>58</v>
      </c>
      <c r="B647" s="19" t="s">
        <v>588</v>
      </c>
      <c r="C647" s="37" t="s">
        <v>10</v>
      </c>
      <c r="D647" s="38" t="s">
        <v>17</v>
      </c>
      <c r="E647" s="28" t="s">
        <v>528</v>
      </c>
      <c r="F647" s="53" t="s">
        <v>59</v>
      </c>
      <c r="G647" s="269">
        <v>1</v>
      </c>
      <c r="H647" s="269">
        <v>1</v>
      </c>
      <c r="I647" s="269">
        <v>1</v>
      </c>
    </row>
    <row r="648" spans="1:9" ht="48" customHeight="1" x14ac:dyDescent="0.2">
      <c r="A648" s="196" t="s">
        <v>180</v>
      </c>
      <c r="B648" s="19" t="s">
        <v>588</v>
      </c>
      <c r="C648" s="37" t="s">
        <v>10</v>
      </c>
      <c r="D648" s="38" t="s">
        <v>17</v>
      </c>
      <c r="E648" s="28" t="s">
        <v>531</v>
      </c>
      <c r="F648" s="53"/>
      <c r="G648" s="269">
        <f>G649</f>
        <v>433.8</v>
      </c>
      <c r="H648" s="269">
        <f>H649</f>
        <v>433.8</v>
      </c>
      <c r="I648" s="269">
        <f>I649</f>
        <v>433.8</v>
      </c>
    </row>
    <row r="649" spans="1:9" ht="33" customHeight="1" x14ac:dyDescent="0.2">
      <c r="A649" s="197" t="s">
        <v>54</v>
      </c>
      <c r="B649" s="19" t="s">
        <v>588</v>
      </c>
      <c r="C649" s="37" t="s">
        <v>10</v>
      </c>
      <c r="D649" s="38" t="s">
        <v>17</v>
      </c>
      <c r="E649" s="28" t="s">
        <v>531</v>
      </c>
      <c r="F649" s="53" t="s">
        <v>55</v>
      </c>
      <c r="G649" s="269">
        <v>433.8</v>
      </c>
      <c r="H649" s="269">
        <v>433.8</v>
      </c>
      <c r="I649" s="269">
        <v>433.8</v>
      </c>
    </row>
    <row r="650" spans="1:9" ht="48.6" customHeight="1" x14ac:dyDescent="0.25">
      <c r="A650" s="6" t="s">
        <v>551</v>
      </c>
      <c r="B650" s="242" t="s">
        <v>605</v>
      </c>
      <c r="C650" s="34"/>
      <c r="D650" s="7"/>
      <c r="E650" s="60"/>
      <c r="F650" s="7"/>
      <c r="G650" s="8">
        <f>G651</f>
        <v>10138.799999999999</v>
      </c>
      <c r="H650" s="8">
        <f>H651</f>
        <v>10138.799999999999</v>
      </c>
      <c r="I650" s="8">
        <f>I651</f>
        <v>10138.799999999999</v>
      </c>
    </row>
    <row r="651" spans="1:9" ht="17.45" customHeight="1" x14ac:dyDescent="0.25">
      <c r="A651" s="9" t="s">
        <v>9</v>
      </c>
      <c r="B651" s="10" t="s">
        <v>605</v>
      </c>
      <c r="C651" s="186" t="s">
        <v>10</v>
      </c>
      <c r="D651" s="11"/>
      <c r="E651" s="7"/>
      <c r="F651" s="7"/>
      <c r="G651" s="13">
        <f>G662+G652</f>
        <v>10138.799999999999</v>
      </c>
      <c r="H651" s="13">
        <f>H662+H652</f>
        <v>10138.799999999999</v>
      </c>
      <c r="I651" s="13">
        <f>I662+I652</f>
        <v>10138.799999999999</v>
      </c>
    </row>
    <row r="652" spans="1:9" ht="43.9" customHeight="1" x14ac:dyDescent="0.2">
      <c r="A652" s="22" t="s">
        <v>16</v>
      </c>
      <c r="B652" s="15" t="s">
        <v>605</v>
      </c>
      <c r="C652" s="15" t="s">
        <v>10</v>
      </c>
      <c r="D652" s="16" t="s">
        <v>17</v>
      </c>
      <c r="E652" s="16"/>
      <c r="F652" s="16"/>
      <c r="G652" s="18">
        <f t="shared" ref="G652:I654" si="76">G653</f>
        <v>10009.799999999999</v>
      </c>
      <c r="H652" s="18">
        <f t="shared" si="76"/>
        <v>10009.799999999999</v>
      </c>
      <c r="I652" s="18">
        <f t="shared" si="76"/>
        <v>10009.799999999999</v>
      </c>
    </row>
    <row r="653" spans="1:9" ht="44.45" customHeight="1" x14ac:dyDescent="0.2">
      <c r="A653" s="2" t="s">
        <v>730</v>
      </c>
      <c r="B653" s="19" t="s">
        <v>605</v>
      </c>
      <c r="C653" s="19" t="s">
        <v>10</v>
      </c>
      <c r="D653" s="17" t="s">
        <v>17</v>
      </c>
      <c r="E653" s="7" t="s">
        <v>233</v>
      </c>
      <c r="F653" s="7"/>
      <c r="G653" s="20">
        <f t="shared" si="76"/>
        <v>10009.799999999999</v>
      </c>
      <c r="H653" s="20">
        <f t="shared" si="76"/>
        <v>10009.799999999999</v>
      </c>
      <c r="I653" s="20">
        <f t="shared" si="76"/>
        <v>10009.799999999999</v>
      </c>
    </row>
    <row r="654" spans="1:9" ht="59.25" customHeight="1" x14ac:dyDescent="0.2">
      <c r="A654" s="2" t="s">
        <v>582</v>
      </c>
      <c r="B654" s="19" t="s">
        <v>605</v>
      </c>
      <c r="C654" s="19" t="s">
        <v>10</v>
      </c>
      <c r="D654" s="17" t="s">
        <v>17</v>
      </c>
      <c r="E654" s="7" t="s">
        <v>234</v>
      </c>
      <c r="F654" s="7"/>
      <c r="G654" s="20">
        <f t="shared" si="76"/>
        <v>10009.799999999999</v>
      </c>
      <c r="H654" s="20">
        <f t="shared" si="76"/>
        <v>10009.799999999999</v>
      </c>
      <c r="I654" s="20">
        <f t="shared" si="76"/>
        <v>10009.799999999999</v>
      </c>
    </row>
    <row r="655" spans="1:9" ht="116.25" customHeight="1" x14ac:dyDescent="0.2">
      <c r="A655" s="2" t="s">
        <v>581</v>
      </c>
      <c r="B655" s="19" t="s">
        <v>605</v>
      </c>
      <c r="C655" s="34" t="s">
        <v>10</v>
      </c>
      <c r="D655" s="7" t="s">
        <v>17</v>
      </c>
      <c r="E655" s="7" t="s">
        <v>235</v>
      </c>
      <c r="F655" s="7"/>
      <c r="G655" s="20">
        <f>G656+G660</f>
        <v>10009.799999999999</v>
      </c>
      <c r="H655" s="20">
        <f>H656+H660</f>
        <v>10009.799999999999</v>
      </c>
      <c r="I655" s="20">
        <f>I656+I660</f>
        <v>10009.799999999999</v>
      </c>
    </row>
    <row r="656" spans="1:9" ht="35.25" customHeight="1" x14ac:dyDescent="0.2">
      <c r="A656" s="2" t="s">
        <v>53</v>
      </c>
      <c r="B656" s="19" t="s">
        <v>605</v>
      </c>
      <c r="C656" s="19" t="s">
        <v>10</v>
      </c>
      <c r="D656" s="17" t="s">
        <v>17</v>
      </c>
      <c r="E656" s="7" t="s">
        <v>236</v>
      </c>
      <c r="F656" s="7"/>
      <c r="G656" s="20">
        <f>G657+G658+G659</f>
        <v>7045.0999999999995</v>
      </c>
      <c r="H656" s="20">
        <f>H657+H658+H659</f>
        <v>7045.0999999999995</v>
      </c>
      <c r="I656" s="20">
        <f>I657+I658+I659</f>
        <v>7045.0999999999995</v>
      </c>
    </row>
    <row r="657" spans="1:16" ht="25.5" x14ac:dyDescent="0.2">
      <c r="A657" s="2" t="s">
        <v>54</v>
      </c>
      <c r="B657" s="19" t="s">
        <v>605</v>
      </c>
      <c r="C657" s="19" t="s">
        <v>10</v>
      </c>
      <c r="D657" s="17" t="s">
        <v>17</v>
      </c>
      <c r="E657" s="7" t="s">
        <v>236</v>
      </c>
      <c r="F657" s="7" t="s">
        <v>55</v>
      </c>
      <c r="G657" s="269">
        <v>6121.9</v>
      </c>
      <c r="H657" s="269">
        <v>6121.9</v>
      </c>
      <c r="I657" s="269">
        <v>6121.9</v>
      </c>
    </row>
    <row r="658" spans="1:16" ht="25.5" x14ac:dyDescent="0.2">
      <c r="A658" s="2" t="s">
        <v>181</v>
      </c>
      <c r="B658" s="19" t="s">
        <v>605</v>
      </c>
      <c r="C658" s="19" t="s">
        <v>10</v>
      </c>
      <c r="D658" s="17" t="s">
        <v>17</v>
      </c>
      <c r="E658" s="7" t="s">
        <v>236</v>
      </c>
      <c r="F658" s="7" t="s">
        <v>57</v>
      </c>
      <c r="G658" s="269">
        <v>920.2</v>
      </c>
      <c r="H658" s="269">
        <v>920.2</v>
      </c>
      <c r="I658" s="269">
        <v>920.2</v>
      </c>
    </row>
    <row r="659" spans="1:16" x14ac:dyDescent="0.2">
      <c r="A659" s="2" t="s">
        <v>58</v>
      </c>
      <c r="B659" s="19" t="s">
        <v>605</v>
      </c>
      <c r="C659" s="19" t="s">
        <v>10</v>
      </c>
      <c r="D659" s="17" t="s">
        <v>17</v>
      </c>
      <c r="E659" s="7" t="s">
        <v>236</v>
      </c>
      <c r="F659" s="7" t="s">
        <v>59</v>
      </c>
      <c r="G659" s="269">
        <v>3</v>
      </c>
      <c r="H659" s="269">
        <v>3</v>
      </c>
      <c r="I659" s="269">
        <v>3</v>
      </c>
    </row>
    <row r="660" spans="1:16" ht="43.9" customHeight="1" x14ac:dyDescent="0.2">
      <c r="A660" s="196" t="s">
        <v>180</v>
      </c>
      <c r="B660" s="19" t="s">
        <v>605</v>
      </c>
      <c r="C660" s="37" t="s">
        <v>10</v>
      </c>
      <c r="D660" s="38" t="s">
        <v>17</v>
      </c>
      <c r="E660" s="28" t="s">
        <v>399</v>
      </c>
      <c r="F660" s="53"/>
      <c r="G660" s="269">
        <f>G661</f>
        <v>2964.7</v>
      </c>
      <c r="H660" s="269">
        <f>H661</f>
        <v>2964.7</v>
      </c>
      <c r="I660" s="269">
        <f>I661</f>
        <v>2964.7</v>
      </c>
    </row>
    <row r="661" spans="1:16" ht="25.5" x14ac:dyDescent="0.2">
      <c r="A661" s="197" t="s">
        <v>54</v>
      </c>
      <c r="B661" s="19" t="s">
        <v>605</v>
      </c>
      <c r="C661" s="37" t="s">
        <v>10</v>
      </c>
      <c r="D661" s="38" t="s">
        <v>17</v>
      </c>
      <c r="E661" s="28" t="s">
        <v>399</v>
      </c>
      <c r="F661" s="53" t="s">
        <v>55</v>
      </c>
      <c r="G661" s="269">
        <v>2964.7</v>
      </c>
      <c r="H661" s="269">
        <v>2964.7</v>
      </c>
      <c r="I661" s="269">
        <v>2964.7</v>
      </c>
    </row>
    <row r="662" spans="1:16" ht="15.75" customHeight="1" x14ac:dyDescent="0.2">
      <c r="A662" s="22" t="s">
        <v>20</v>
      </c>
      <c r="B662" s="15" t="s">
        <v>605</v>
      </c>
      <c r="C662" s="15" t="s">
        <v>10</v>
      </c>
      <c r="D662" s="16" t="s">
        <v>21</v>
      </c>
      <c r="E662" s="7"/>
      <c r="F662" s="7"/>
      <c r="G662" s="18">
        <f t="shared" ref="G662:I664" si="77">G663</f>
        <v>129</v>
      </c>
      <c r="H662" s="18">
        <f t="shared" si="77"/>
        <v>129</v>
      </c>
      <c r="I662" s="18">
        <f t="shared" si="77"/>
        <v>129</v>
      </c>
    </row>
    <row r="663" spans="1:16" ht="28.9" customHeight="1" x14ac:dyDescent="0.2">
      <c r="A663" s="2" t="s">
        <v>71</v>
      </c>
      <c r="B663" s="19" t="s">
        <v>605</v>
      </c>
      <c r="C663" s="19" t="s">
        <v>10</v>
      </c>
      <c r="D663" s="17" t="s">
        <v>21</v>
      </c>
      <c r="E663" s="7" t="s">
        <v>7</v>
      </c>
      <c r="F663" s="7"/>
      <c r="G663" s="268">
        <f t="shared" si="77"/>
        <v>129</v>
      </c>
      <c r="H663" s="268">
        <f t="shared" si="77"/>
        <v>129</v>
      </c>
      <c r="I663" s="268">
        <f t="shared" si="77"/>
        <v>129</v>
      </c>
    </row>
    <row r="664" spans="1:16" ht="13.9" customHeight="1" x14ac:dyDescent="0.2">
      <c r="A664" s="2" t="s">
        <v>214</v>
      </c>
      <c r="B664" s="19" t="s">
        <v>605</v>
      </c>
      <c r="C664" s="19" t="s">
        <v>10</v>
      </c>
      <c r="D664" s="17" t="s">
        <v>21</v>
      </c>
      <c r="E664" s="7" t="s">
        <v>8</v>
      </c>
      <c r="F664" s="7"/>
      <c r="G664" s="20">
        <f t="shared" si="77"/>
        <v>129</v>
      </c>
      <c r="H664" s="20">
        <f t="shared" si="77"/>
        <v>129</v>
      </c>
      <c r="I664" s="20">
        <f t="shared" si="77"/>
        <v>129</v>
      </c>
    </row>
    <row r="665" spans="1:16" ht="14.45" customHeight="1" x14ac:dyDescent="0.2">
      <c r="A665" s="2" t="s">
        <v>58</v>
      </c>
      <c r="B665" s="19" t="s">
        <v>605</v>
      </c>
      <c r="C665" s="19" t="s">
        <v>10</v>
      </c>
      <c r="D665" s="17" t="s">
        <v>21</v>
      </c>
      <c r="E665" s="7" t="s">
        <v>8</v>
      </c>
      <c r="F665" s="7" t="s">
        <v>59</v>
      </c>
      <c r="G665" s="20">
        <v>129</v>
      </c>
      <c r="H665" s="20">
        <v>129</v>
      </c>
      <c r="I665" s="20">
        <v>129</v>
      </c>
    </row>
    <row r="666" spans="1:16" ht="13.7" customHeight="1" x14ac:dyDescent="0.25">
      <c r="A666" s="65" t="s">
        <v>150</v>
      </c>
      <c r="B666" s="19"/>
      <c r="C666" s="34"/>
      <c r="D666" s="7"/>
      <c r="E666" s="7"/>
      <c r="F666" s="7"/>
      <c r="G666" s="8">
        <f>G19+G157+G167+G650+G640</f>
        <v>953917.60000000009</v>
      </c>
      <c r="H666" s="8">
        <f>H19+H157+H167+H650+H640</f>
        <v>615427.5</v>
      </c>
      <c r="I666" s="8">
        <f>I19+I157+I167+I650+I640</f>
        <v>624392.00000000012</v>
      </c>
    </row>
    <row r="667" spans="1:16" x14ac:dyDescent="0.2">
      <c r="A667" s="40" t="s">
        <v>151</v>
      </c>
      <c r="B667" s="40"/>
      <c r="C667" s="102"/>
      <c r="D667" s="40"/>
      <c r="E667" s="149"/>
      <c r="F667" s="40"/>
      <c r="G667" s="18"/>
      <c r="H667" s="18">
        <v>9500</v>
      </c>
      <c r="I667" s="18">
        <v>19250</v>
      </c>
    </row>
    <row r="668" spans="1:16" s="25" customFormat="1" ht="15.75" x14ac:dyDescent="0.25">
      <c r="A668" s="66" t="s">
        <v>152</v>
      </c>
      <c r="B668" s="66"/>
      <c r="C668" s="192"/>
      <c r="D668" s="66"/>
      <c r="E668" s="150"/>
      <c r="F668" s="66"/>
      <c r="G668" s="67">
        <f>G667+G666</f>
        <v>953917.60000000009</v>
      </c>
      <c r="H668" s="67">
        <f>H667+H666</f>
        <v>624927.5</v>
      </c>
      <c r="I668" s="67">
        <f>I667+I666</f>
        <v>643642.00000000012</v>
      </c>
    </row>
    <row r="669" spans="1:16" s="68" customFormat="1" ht="18" customHeight="1" x14ac:dyDescent="0.25">
      <c r="A669" s="230"/>
      <c r="B669" s="230"/>
      <c r="C669" s="298"/>
      <c r="D669" s="230"/>
      <c r="E669" s="231"/>
      <c r="F669" s="230"/>
      <c r="G669" s="230"/>
      <c r="H669" s="76"/>
      <c r="I669" s="76"/>
      <c r="J669" s="76"/>
      <c r="K669" s="76"/>
      <c r="L669" s="76"/>
      <c r="M669" s="76"/>
      <c r="N669" s="76"/>
      <c r="O669" s="76"/>
      <c r="P669" s="76"/>
    </row>
    <row r="671" spans="1:16" x14ac:dyDescent="0.2">
      <c r="J671" s="119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3"/>
  <sheetViews>
    <sheetView tabSelected="1" topLeftCell="A44" zoomScale="83" zoomScaleNormal="83" workbookViewId="0">
      <selection activeCell="Q18" sqref="Q18"/>
    </sheetView>
  </sheetViews>
  <sheetFormatPr defaultColWidth="8.85546875" defaultRowHeight="12.75" x14ac:dyDescent="0.2"/>
  <cols>
    <col min="1" max="1" width="44.140625" style="42" customWidth="1"/>
    <col min="2" max="3" width="0" style="230" hidden="1" customWidth="1"/>
    <col min="4" max="4" width="13.85546875" style="230" customWidth="1"/>
    <col min="5" max="5" width="7.7109375" style="230" customWidth="1"/>
    <col min="6" max="6" width="7.140625" style="230" customWidth="1"/>
    <col min="7" max="7" width="7.7109375" style="230" customWidth="1"/>
    <col min="8" max="8" width="8.85546875" style="230"/>
    <col min="9" max="9" width="14.140625" style="230" customWidth="1"/>
    <col min="10" max="10" width="12.28515625" style="230" customWidth="1"/>
    <col min="11" max="11" width="12.140625" style="230" customWidth="1"/>
    <col min="12" max="12" width="10.28515625" style="230" customWidth="1"/>
    <col min="13" max="16384" width="8.85546875" style="230"/>
  </cols>
  <sheetData>
    <row r="1" spans="6:10" ht="0.6" customHeight="1" x14ac:dyDescent="0.2">
      <c r="G1" s="334" t="s">
        <v>465</v>
      </c>
      <c r="H1" s="316"/>
      <c r="I1" s="316"/>
      <c r="J1" s="316"/>
    </row>
    <row r="2" spans="6:10" hidden="1" x14ac:dyDescent="0.2">
      <c r="G2" s="307" t="s">
        <v>677</v>
      </c>
      <c r="H2" s="307"/>
      <c r="I2" s="307"/>
      <c r="J2" s="307"/>
    </row>
    <row r="3" spans="6:10" hidden="1" x14ac:dyDescent="0.2">
      <c r="G3" s="307"/>
      <c r="H3" s="307"/>
      <c r="I3" s="307"/>
      <c r="J3" s="307"/>
    </row>
    <row r="4" spans="6:10" ht="31.9" hidden="1" customHeight="1" x14ac:dyDescent="0.2">
      <c r="G4" s="307"/>
      <c r="H4" s="307"/>
      <c r="I4" s="307"/>
      <c r="J4" s="307"/>
    </row>
    <row r="5" spans="6:10" hidden="1" x14ac:dyDescent="0.2"/>
    <row r="6" spans="6:10" ht="21.6" hidden="1" customHeight="1" x14ac:dyDescent="0.2">
      <c r="F6" s="5"/>
      <c r="G6" s="334" t="s">
        <v>465</v>
      </c>
      <c r="H6" s="316"/>
      <c r="I6" s="316"/>
      <c r="J6" s="316"/>
    </row>
    <row r="7" spans="6:10" ht="21.6" customHeight="1" x14ac:dyDescent="0.2">
      <c r="F7" s="5"/>
      <c r="G7" s="300"/>
      <c r="H7" s="295"/>
      <c r="I7" s="295"/>
      <c r="J7" s="295"/>
    </row>
    <row r="8" spans="6:10" ht="66.599999999999994" customHeight="1" x14ac:dyDescent="0.2">
      <c r="F8" s="5"/>
      <c r="G8" s="315" t="s">
        <v>787</v>
      </c>
      <c r="H8" s="352"/>
      <c r="I8" s="352"/>
      <c r="J8" s="352"/>
    </row>
    <row r="9" spans="6:10" ht="21.6" customHeight="1" x14ac:dyDescent="0.2">
      <c r="F9" s="5"/>
      <c r="G9" s="300"/>
      <c r="H9" s="295"/>
      <c r="I9" s="295"/>
      <c r="J9" s="295"/>
    </row>
    <row r="10" spans="6:10" ht="12.75" customHeight="1" x14ac:dyDescent="0.2">
      <c r="F10" s="5"/>
      <c r="G10" s="315" t="s">
        <v>765</v>
      </c>
      <c r="H10" s="316"/>
      <c r="I10" s="316"/>
      <c r="J10" s="316"/>
    </row>
    <row r="11" spans="6:10" x14ac:dyDescent="0.2">
      <c r="F11" s="5"/>
      <c r="G11" s="316"/>
      <c r="H11" s="316"/>
      <c r="I11" s="316"/>
      <c r="J11" s="316"/>
    </row>
    <row r="12" spans="6:10" ht="15.6" customHeight="1" x14ac:dyDescent="0.2">
      <c r="F12" s="5"/>
      <c r="G12" s="316"/>
      <c r="H12" s="316"/>
      <c r="I12" s="316"/>
      <c r="J12" s="316"/>
    </row>
    <row r="13" spans="6:10" ht="12.75" hidden="1" customHeight="1" x14ac:dyDescent="0.2">
      <c r="F13" s="5"/>
      <c r="G13" s="316"/>
      <c r="H13" s="316"/>
      <c r="I13" s="316"/>
      <c r="J13" s="316"/>
    </row>
    <row r="14" spans="6:10" ht="13.15" customHeight="1" x14ac:dyDescent="0.2">
      <c r="F14" s="5"/>
      <c r="G14" s="316"/>
      <c r="H14" s="316"/>
      <c r="I14" s="316"/>
      <c r="J14" s="316"/>
    </row>
    <row r="15" spans="6:10" x14ac:dyDescent="0.2">
      <c r="F15" s="5"/>
      <c r="G15" s="5"/>
      <c r="H15" s="5"/>
    </row>
    <row r="16" spans="6:10" x14ac:dyDescent="0.2">
      <c r="F16" s="120"/>
      <c r="G16" s="120"/>
      <c r="H16" s="120"/>
    </row>
    <row r="17" spans="1:11" ht="14.25" customHeight="1" x14ac:dyDescent="0.2">
      <c r="A17" s="340" t="s">
        <v>109</v>
      </c>
      <c r="B17" s="340"/>
      <c r="C17" s="340"/>
      <c r="D17" s="340"/>
      <c r="E17" s="340"/>
      <c r="F17" s="340"/>
      <c r="G17" s="340"/>
      <c r="H17" s="340"/>
      <c r="I17" s="340"/>
      <c r="J17" s="341"/>
      <c r="K17" s="311"/>
    </row>
    <row r="18" spans="1:11" ht="15" customHeight="1" x14ac:dyDescent="0.2">
      <c r="A18" s="351" t="s">
        <v>549</v>
      </c>
      <c r="B18" s="351"/>
      <c r="C18" s="351"/>
      <c r="D18" s="351"/>
      <c r="E18" s="351"/>
      <c r="F18" s="351"/>
      <c r="G18" s="351"/>
      <c r="H18" s="351"/>
      <c r="I18" s="351"/>
      <c r="J18" s="311"/>
      <c r="K18" s="311"/>
    </row>
    <row r="19" spans="1:11" ht="15.6" customHeight="1" x14ac:dyDescent="0.2">
      <c r="A19" s="351" t="s">
        <v>727</v>
      </c>
      <c r="B19" s="311"/>
      <c r="C19" s="311"/>
      <c r="D19" s="311"/>
      <c r="E19" s="311"/>
      <c r="F19" s="311"/>
      <c r="G19" s="311"/>
      <c r="H19" s="311"/>
      <c r="I19" s="311"/>
      <c r="J19" s="311"/>
      <c r="K19" s="311"/>
    </row>
    <row r="20" spans="1:11" x14ac:dyDescent="0.2">
      <c r="A20" s="74"/>
      <c r="B20" s="74"/>
      <c r="C20" s="74"/>
      <c r="D20" s="74"/>
      <c r="E20" s="74"/>
      <c r="F20" s="74"/>
      <c r="G20" s="74"/>
      <c r="H20" s="74"/>
      <c r="K20" s="202" t="s">
        <v>222</v>
      </c>
    </row>
    <row r="21" spans="1:11" ht="18" customHeight="1" x14ac:dyDescent="0.2">
      <c r="A21" s="342" t="s">
        <v>223</v>
      </c>
      <c r="B21" s="343"/>
      <c r="C21" s="344"/>
      <c r="D21" s="348" t="s">
        <v>383</v>
      </c>
      <c r="E21" s="348" t="s">
        <v>194</v>
      </c>
      <c r="F21" s="349" t="s">
        <v>381</v>
      </c>
      <c r="G21" s="348" t="s">
        <v>382</v>
      </c>
      <c r="H21" s="348" t="s">
        <v>195</v>
      </c>
      <c r="I21" s="350" t="s">
        <v>224</v>
      </c>
      <c r="J21" s="350"/>
      <c r="K21" s="326"/>
    </row>
    <row r="22" spans="1:11" ht="16.149999999999999" customHeight="1" x14ac:dyDescent="0.2">
      <c r="A22" s="345"/>
      <c r="B22" s="346"/>
      <c r="C22" s="347"/>
      <c r="D22" s="331"/>
      <c r="E22" s="331"/>
      <c r="F22" s="339"/>
      <c r="G22" s="331"/>
      <c r="H22" s="331"/>
      <c r="I22" s="201" t="s">
        <v>414</v>
      </c>
      <c r="J22" s="201" t="s">
        <v>494</v>
      </c>
      <c r="K22" s="201" t="s">
        <v>726</v>
      </c>
    </row>
    <row r="23" spans="1:11" ht="14.25" customHeight="1" x14ac:dyDescent="0.2">
      <c r="A23" s="200">
        <v>1</v>
      </c>
      <c r="B23" s="200"/>
      <c r="C23" s="200"/>
      <c r="D23" s="200">
        <v>2</v>
      </c>
      <c r="E23" s="200">
        <v>3</v>
      </c>
      <c r="F23" s="302">
        <v>4</v>
      </c>
      <c r="G23" s="200">
        <v>5</v>
      </c>
      <c r="H23" s="200">
        <v>6</v>
      </c>
      <c r="I23" s="302">
        <v>7</v>
      </c>
      <c r="J23" s="302">
        <v>8</v>
      </c>
      <c r="K23" s="302">
        <v>9</v>
      </c>
    </row>
    <row r="24" spans="1:11" s="25" customFormat="1" ht="55.9" customHeight="1" x14ac:dyDescent="0.2">
      <c r="A24" s="22" t="s">
        <v>740</v>
      </c>
      <c r="B24" s="62"/>
      <c r="C24" s="62"/>
      <c r="D24" s="72" t="s">
        <v>176</v>
      </c>
      <c r="E24" s="121"/>
      <c r="F24" s="72"/>
      <c r="G24" s="72"/>
      <c r="H24" s="72"/>
      <c r="I24" s="155">
        <f>I25+I45+I31+I36+I48+I56+I28</f>
        <v>156589.19999999998</v>
      </c>
      <c r="J24" s="155">
        <f>J25+J45+J31+J36+J48+J56+J28</f>
        <v>6130.7</v>
      </c>
      <c r="K24" s="155">
        <f>K25+K45+K31+K36+K48+K56+K28</f>
        <v>6142.1</v>
      </c>
    </row>
    <row r="25" spans="1:11" ht="54.75" customHeight="1" x14ac:dyDescent="0.2">
      <c r="A25" s="2" t="s">
        <v>555</v>
      </c>
      <c r="B25" s="43"/>
      <c r="C25" s="43"/>
      <c r="D25" s="69" t="s">
        <v>178</v>
      </c>
      <c r="E25" s="126"/>
      <c r="F25" s="69"/>
      <c r="G25" s="69"/>
      <c r="H25" s="69"/>
      <c r="I25" s="78">
        <f t="shared" ref="I25:K26" si="0">I26</f>
        <v>1000</v>
      </c>
      <c r="J25" s="78">
        <f t="shared" si="0"/>
        <v>1000</v>
      </c>
      <c r="K25" s="78">
        <f t="shared" si="0"/>
        <v>1000</v>
      </c>
    </row>
    <row r="26" spans="1:11" ht="25.15" customHeight="1" x14ac:dyDescent="0.2">
      <c r="A26" s="2" t="s">
        <v>556</v>
      </c>
      <c r="B26" s="43"/>
      <c r="C26" s="43"/>
      <c r="D26" s="69" t="s">
        <v>213</v>
      </c>
      <c r="E26" s="126"/>
      <c r="F26" s="69"/>
      <c r="G26" s="69"/>
      <c r="H26" s="69"/>
      <c r="I26" s="78">
        <f t="shared" si="0"/>
        <v>1000</v>
      </c>
      <c r="J26" s="78">
        <f t="shared" si="0"/>
        <v>1000</v>
      </c>
      <c r="K26" s="78">
        <f t="shared" si="0"/>
        <v>1000</v>
      </c>
    </row>
    <row r="27" spans="1:11" ht="25.9" customHeight="1" x14ac:dyDescent="0.2">
      <c r="A27" s="59" t="s">
        <v>181</v>
      </c>
      <c r="B27" s="43"/>
      <c r="C27" s="43"/>
      <c r="D27" s="69" t="s">
        <v>213</v>
      </c>
      <c r="E27" s="126" t="s">
        <v>533</v>
      </c>
      <c r="F27" s="69" t="s">
        <v>28</v>
      </c>
      <c r="G27" s="69" t="s">
        <v>12</v>
      </c>
      <c r="H27" s="69" t="s">
        <v>57</v>
      </c>
      <c r="I27" s="78">
        <v>1000</v>
      </c>
      <c r="J27" s="78">
        <v>1000</v>
      </c>
      <c r="K27" s="78">
        <v>1000</v>
      </c>
    </row>
    <row r="28" spans="1:11" ht="54" customHeight="1" x14ac:dyDescent="0.2">
      <c r="A28" s="2" t="s">
        <v>642</v>
      </c>
      <c r="B28" s="43"/>
      <c r="C28" s="43"/>
      <c r="D28" s="69" t="s">
        <v>643</v>
      </c>
      <c r="E28" s="126"/>
      <c r="F28" s="69"/>
      <c r="G28" s="69"/>
      <c r="H28" s="69"/>
      <c r="I28" s="243">
        <f>I29</f>
        <v>0</v>
      </c>
      <c r="J28" s="78">
        <v>0</v>
      </c>
      <c r="K28" s="78">
        <v>0</v>
      </c>
    </row>
    <row r="29" spans="1:11" ht="25.9" customHeight="1" x14ac:dyDescent="0.2">
      <c r="A29" s="2" t="s">
        <v>644</v>
      </c>
      <c r="B29" s="43"/>
      <c r="C29" s="43"/>
      <c r="D29" s="69" t="s">
        <v>645</v>
      </c>
      <c r="E29" s="126"/>
      <c r="F29" s="69"/>
      <c r="G29" s="69"/>
      <c r="H29" s="69"/>
      <c r="I29" s="243">
        <f>I30</f>
        <v>0</v>
      </c>
      <c r="J29" s="78">
        <v>0</v>
      </c>
      <c r="K29" s="78">
        <v>0</v>
      </c>
    </row>
    <row r="30" spans="1:11" ht="25.9" customHeight="1" x14ac:dyDescent="0.2">
      <c r="A30" s="2" t="s">
        <v>144</v>
      </c>
      <c r="B30" s="43"/>
      <c r="C30" s="43"/>
      <c r="D30" s="69" t="s">
        <v>645</v>
      </c>
      <c r="E30" s="126" t="s">
        <v>533</v>
      </c>
      <c r="F30" s="69" t="s">
        <v>28</v>
      </c>
      <c r="G30" s="69" t="s">
        <v>12</v>
      </c>
      <c r="H30" s="69" t="s">
        <v>145</v>
      </c>
      <c r="I30" s="243">
        <v>0</v>
      </c>
      <c r="J30" s="78">
        <v>0</v>
      </c>
      <c r="K30" s="78">
        <v>0</v>
      </c>
    </row>
    <row r="31" spans="1:11" ht="42.75" customHeight="1" x14ac:dyDescent="0.2">
      <c r="A31" s="2" t="s">
        <v>558</v>
      </c>
      <c r="B31" s="43"/>
      <c r="C31" s="43"/>
      <c r="D31" s="69" t="s">
        <v>442</v>
      </c>
      <c r="E31" s="126"/>
      <c r="F31" s="69"/>
      <c r="G31" s="69"/>
      <c r="H31" s="69"/>
      <c r="I31" s="78">
        <f>I32+I34</f>
        <v>1065</v>
      </c>
      <c r="J31" s="78">
        <f>J32+J34</f>
        <v>1000</v>
      </c>
      <c r="K31" s="78">
        <f>K32+K34</f>
        <v>1000</v>
      </c>
    </row>
    <row r="32" spans="1:11" ht="69" customHeight="1" x14ac:dyDescent="0.2">
      <c r="A32" s="2" t="s">
        <v>559</v>
      </c>
      <c r="B32" s="43"/>
      <c r="C32" s="43"/>
      <c r="D32" s="69" t="s">
        <v>443</v>
      </c>
      <c r="E32" s="126"/>
      <c r="F32" s="69"/>
      <c r="G32" s="69"/>
      <c r="H32" s="69"/>
      <c r="I32" s="78">
        <f>I33</f>
        <v>65</v>
      </c>
      <c r="J32" s="78">
        <v>0</v>
      </c>
      <c r="K32" s="78">
        <v>0</v>
      </c>
    </row>
    <row r="33" spans="1:11" ht="26.45" customHeight="1" x14ac:dyDescent="0.2">
      <c r="A33" s="2" t="s">
        <v>181</v>
      </c>
      <c r="B33" s="43"/>
      <c r="C33" s="43"/>
      <c r="D33" s="69" t="s">
        <v>443</v>
      </c>
      <c r="E33" s="126" t="s">
        <v>533</v>
      </c>
      <c r="F33" s="69" t="s">
        <v>15</v>
      </c>
      <c r="G33" s="69" t="s">
        <v>163</v>
      </c>
      <c r="H33" s="69" t="s">
        <v>57</v>
      </c>
      <c r="I33" s="78">
        <v>65</v>
      </c>
      <c r="J33" s="78">
        <v>0</v>
      </c>
      <c r="K33" s="78">
        <v>0</v>
      </c>
    </row>
    <row r="34" spans="1:11" ht="57.6" customHeight="1" x14ac:dyDescent="0.2">
      <c r="A34" s="2" t="s">
        <v>613</v>
      </c>
      <c r="B34" s="43"/>
      <c r="C34" s="43"/>
      <c r="D34" s="163" t="s">
        <v>614</v>
      </c>
      <c r="E34" s="126"/>
      <c r="F34" s="69"/>
      <c r="G34" s="69"/>
      <c r="H34" s="217"/>
      <c r="I34" s="243">
        <f>I35</f>
        <v>1000</v>
      </c>
      <c r="J34" s="243">
        <f>J35</f>
        <v>1000</v>
      </c>
      <c r="K34" s="243">
        <f>K35</f>
        <v>1000</v>
      </c>
    </row>
    <row r="35" spans="1:11" ht="55.15" customHeight="1" x14ac:dyDescent="0.2">
      <c r="A35" s="2" t="s">
        <v>144</v>
      </c>
      <c r="B35" s="43"/>
      <c r="C35" s="43"/>
      <c r="D35" s="163" t="s">
        <v>614</v>
      </c>
      <c r="E35" s="126" t="s">
        <v>533</v>
      </c>
      <c r="F35" s="69" t="s">
        <v>28</v>
      </c>
      <c r="G35" s="69" t="s">
        <v>12</v>
      </c>
      <c r="H35" s="217" t="s">
        <v>145</v>
      </c>
      <c r="I35" s="243">
        <v>1000</v>
      </c>
      <c r="J35" s="78">
        <v>1000</v>
      </c>
      <c r="K35" s="78">
        <v>1000</v>
      </c>
    </row>
    <row r="36" spans="1:11" ht="26.45" customHeight="1" x14ac:dyDescent="0.2">
      <c r="A36" s="2" t="s">
        <v>560</v>
      </c>
      <c r="B36" s="43"/>
      <c r="C36" s="43"/>
      <c r="D36" s="163" t="s">
        <v>444</v>
      </c>
      <c r="E36" s="126"/>
      <c r="F36" s="69"/>
      <c r="G36" s="69"/>
      <c r="H36" s="217"/>
      <c r="I36" s="243">
        <f>I38+I43+I40+I41</f>
        <v>2078</v>
      </c>
      <c r="J36" s="78">
        <f>J37</f>
        <v>2000</v>
      </c>
      <c r="K36" s="78">
        <f>K37</f>
        <v>2000</v>
      </c>
    </row>
    <row r="37" spans="1:11" ht="18" customHeight="1" x14ac:dyDescent="0.2">
      <c r="A37" s="2" t="s">
        <v>446</v>
      </c>
      <c r="B37" s="43"/>
      <c r="C37" s="43"/>
      <c r="D37" s="163" t="s">
        <v>445</v>
      </c>
      <c r="E37" s="126"/>
      <c r="F37" s="69"/>
      <c r="G37" s="69"/>
      <c r="H37" s="217"/>
      <c r="I37" s="243">
        <f>I38</f>
        <v>2000</v>
      </c>
      <c r="J37" s="78">
        <f>J38</f>
        <v>2000</v>
      </c>
      <c r="K37" s="78">
        <f>K38</f>
        <v>2000</v>
      </c>
    </row>
    <row r="38" spans="1:11" ht="26.45" customHeight="1" x14ac:dyDescent="0.2">
      <c r="A38" s="2" t="s">
        <v>181</v>
      </c>
      <c r="B38" s="43"/>
      <c r="C38" s="43"/>
      <c r="D38" s="163" t="s">
        <v>445</v>
      </c>
      <c r="E38" s="126" t="s">
        <v>533</v>
      </c>
      <c r="F38" s="69" t="s">
        <v>28</v>
      </c>
      <c r="G38" s="69" t="s">
        <v>12</v>
      </c>
      <c r="H38" s="217" t="s">
        <v>57</v>
      </c>
      <c r="I38" s="243">
        <v>2000</v>
      </c>
      <c r="J38" s="78">
        <v>2000</v>
      </c>
      <c r="K38" s="78">
        <v>2000</v>
      </c>
    </row>
    <row r="39" spans="1:11" ht="29.45" customHeight="1" x14ac:dyDescent="0.2">
      <c r="A39" s="2" t="s">
        <v>654</v>
      </c>
      <c r="B39" s="43"/>
      <c r="C39" s="43"/>
      <c r="D39" s="163" t="s">
        <v>653</v>
      </c>
      <c r="E39" s="126"/>
      <c r="F39" s="69"/>
      <c r="G39" s="69"/>
      <c r="H39" s="217"/>
      <c r="I39" s="243">
        <f>I40</f>
        <v>0</v>
      </c>
      <c r="J39" s="78">
        <v>0</v>
      </c>
      <c r="K39" s="78">
        <v>0</v>
      </c>
    </row>
    <row r="40" spans="1:11" ht="26.45" customHeight="1" x14ac:dyDescent="0.2">
      <c r="A40" s="2" t="s">
        <v>181</v>
      </c>
      <c r="B40" s="43"/>
      <c r="C40" s="43"/>
      <c r="D40" s="163" t="s">
        <v>653</v>
      </c>
      <c r="E40" s="69" t="s">
        <v>533</v>
      </c>
      <c r="F40" s="69" t="s">
        <v>28</v>
      </c>
      <c r="G40" s="69" t="s">
        <v>12</v>
      </c>
      <c r="H40" s="69" t="s">
        <v>57</v>
      </c>
      <c r="I40" s="243">
        <v>0</v>
      </c>
      <c r="J40" s="78">
        <v>0</v>
      </c>
      <c r="K40" s="78">
        <v>0</v>
      </c>
    </row>
    <row r="41" spans="1:11" ht="99" customHeight="1" x14ac:dyDescent="0.2">
      <c r="A41" s="2" t="s">
        <v>655</v>
      </c>
      <c r="B41" s="43"/>
      <c r="C41" s="43"/>
      <c r="D41" s="163" t="s">
        <v>656</v>
      </c>
      <c r="E41" s="69"/>
      <c r="F41" s="69"/>
      <c r="G41" s="69"/>
      <c r="H41" s="217"/>
      <c r="I41" s="243">
        <f>I42</f>
        <v>0</v>
      </c>
      <c r="J41" s="78">
        <v>0</v>
      </c>
      <c r="K41" s="78">
        <v>0</v>
      </c>
    </row>
    <row r="42" spans="1:11" ht="26.45" customHeight="1" x14ac:dyDescent="0.2">
      <c r="A42" s="2" t="s">
        <v>181</v>
      </c>
      <c r="B42" s="43"/>
      <c r="C42" s="43"/>
      <c r="D42" s="163" t="s">
        <v>656</v>
      </c>
      <c r="E42" s="69" t="s">
        <v>533</v>
      </c>
      <c r="F42" s="69" t="s">
        <v>28</v>
      </c>
      <c r="G42" s="69" t="s">
        <v>12</v>
      </c>
      <c r="H42" s="69" t="s">
        <v>57</v>
      </c>
      <c r="I42" s="243">
        <v>0</v>
      </c>
      <c r="J42" s="78">
        <v>0</v>
      </c>
      <c r="K42" s="78">
        <v>0</v>
      </c>
    </row>
    <row r="43" spans="1:11" ht="26.45" customHeight="1" x14ac:dyDescent="0.2">
      <c r="A43" s="2" t="s">
        <v>634</v>
      </c>
      <c r="B43" s="43"/>
      <c r="C43" s="43"/>
      <c r="D43" s="163" t="s">
        <v>633</v>
      </c>
      <c r="E43" s="126"/>
      <c r="F43" s="69"/>
      <c r="G43" s="69"/>
      <c r="H43" s="217"/>
      <c r="I43" s="243">
        <f>I44</f>
        <v>78</v>
      </c>
      <c r="J43" s="78">
        <v>0</v>
      </c>
      <c r="K43" s="78">
        <v>0</v>
      </c>
    </row>
    <row r="44" spans="1:11" ht="26.45" customHeight="1" x14ac:dyDescent="0.2">
      <c r="A44" s="2" t="s">
        <v>181</v>
      </c>
      <c r="B44" s="43"/>
      <c r="C44" s="43"/>
      <c r="D44" s="163" t="s">
        <v>633</v>
      </c>
      <c r="E44" s="126" t="s">
        <v>533</v>
      </c>
      <c r="F44" s="69" t="s">
        <v>28</v>
      </c>
      <c r="G44" s="69" t="s">
        <v>12</v>
      </c>
      <c r="H44" s="217" t="s">
        <v>57</v>
      </c>
      <c r="I44" s="243">
        <v>78</v>
      </c>
      <c r="J44" s="78">
        <v>0</v>
      </c>
      <c r="K44" s="78">
        <v>0</v>
      </c>
    </row>
    <row r="45" spans="1:11" ht="33.6" customHeight="1" x14ac:dyDescent="0.2">
      <c r="A45" s="2" t="s">
        <v>411</v>
      </c>
      <c r="B45" s="43"/>
      <c r="C45" s="43"/>
      <c r="D45" s="69" t="s">
        <v>410</v>
      </c>
      <c r="E45" s="126"/>
      <c r="F45" s="69"/>
      <c r="G45" s="69"/>
      <c r="H45" s="69"/>
      <c r="I45" s="78">
        <f t="shared" ref="I45:K46" si="1">I46</f>
        <v>149014.79999999999</v>
      </c>
      <c r="J45" s="78">
        <f t="shared" si="1"/>
        <v>0</v>
      </c>
      <c r="K45" s="78">
        <f t="shared" si="1"/>
        <v>0</v>
      </c>
    </row>
    <row r="46" spans="1:11" ht="48.6" customHeight="1" x14ac:dyDescent="0.2">
      <c r="A46" s="2" t="s">
        <v>652</v>
      </c>
      <c r="B46" s="43"/>
      <c r="C46" s="43"/>
      <c r="D46" s="69" t="s">
        <v>651</v>
      </c>
      <c r="E46" s="126"/>
      <c r="F46" s="69"/>
      <c r="G46" s="69"/>
      <c r="H46" s="69"/>
      <c r="I46" s="78">
        <f t="shared" si="1"/>
        <v>149014.79999999999</v>
      </c>
      <c r="J46" s="78">
        <f t="shared" si="1"/>
        <v>0</v>
      </c>
      <c r="K46" s="78">
        <f t="shared" si="1"/>
        <v>0</v>
      </c>
    </row>
    <row r="47" spans="1:11" ht="19.149999999999999" customHeight="1" x14ac:dyDescent="0.2">
      <c r="A47" s="2" t="s">
        <v>83</v>
      </c>
      <c r="B47" s="43"/>
      <c r="C47" s="43"/>
      <c r="D47" s="69" t="s">
        <v>651</v>
      </c>
      <c r="E47" s="126" t="s">
        <v>533</v>
      </c>
      <c r="F47" s="69" t="s">
        <v>28</v>
      </c>
      <c r="G47" s="69" t="s">
        <v>12</v>
      </c>
      <c r="H47" s="69" t="s">
        <v>141</v>
      </c>
      <c r="I47" s="78">
        <v>149014.79999999999</v>
      </c>
      <c r="J47" s="78">
        <v>0</v>
      </c>
      <c r="K47" s="78">
        <v>0</v>
      </c>
    </row>
    <row r="48" spans="1:11" ht="30" customHeight="1" x14ac:dyDescent="0.2">
      <c r="A48" s="2" t="s">
        <v>448</v>
      </c>
      <c r="B48" s="43"/>
      <c r="C48" s="43"/>
      <c r="D48" s="69" t="s">
        <v>449</v>
      </c>
      <c r="E48" s="126"/>
      <c r="F48" s="69"/>
      <c r="G48" s="69"/>
      <c r="H48" s="69"/>
      <c r="I48" s="78">
        <f>I49+I52+I54</f>
        <v>2431.4</v>
      </c>
      <c r="J48" s="78">
        <f>J49</f>
        <v>1130.7</v>
      </c>
      <c r="K48" s="78">
        <f>K49</f>
        <v>1142.0999999999999</v>
      </c>
    </row>
    <row r="49" spans="1:11" ht="30" customHeight="1" x14ac:dyDescent="0.2">
      <c r="A49" s="2" t="s">
        <v>468</v>
      </c>
      <c r="B49" s="43"/>
      <c r="C49" s="43"/>
      <c r="D49" s="69" t="s">
        <v>469</v>
      </c>
      <c r="E49" s="126"/>
      <c r="F49" s="69"/>
      <c r="G49" s="69"/>
      <c r="H49" s="69"/>
      <c r="I49" s="78">
        <f>I50+I51</f>
        <v>1131.4000000000001</v>
      </c>
      <c r="J49" s="78">
        <f>J50+J51</f>
        <v>1130.7</v>
      </c>
      <c r="K49" s="78">
        <f>K50+K51</f>
        <v>1142.0999999999999</v>
      </c>
    </row>
    <row r="50" spans="1:11" ht="42" customHeight="1" x14ac:dyDescent="0.2">
      <c r="A50" s="2" t="s">
        <v>181</v>
      </c>
      <c r="B50" s="43"/>
      <c r="C50" s="43"/>
      <c r="D50" s="69" t="s">
        <v>469</v>
      </c>
      <c r="E50" s="126" t="s">
        <v>533</v>
      </c>
      <c r="F50" s="69" t="s">
        <v>28</v>
      </c>
      <c r="G50" s="69" t="s">
        <v>12</v>
      </c>
      <c r="H50" s="69" t="s">
        <v>57</v>
      </c>
      <c r="I50" s="78">
        <v>1000</v>
      </c>
      <c r="J50" s="78">
        <v>1000</v>
      </c>
      <c r="K50" s="78">
        <v>1000</v>
      </c>
    </row>
    <row r="51" spans="1:11" ht="40.5" customHeight="1" x14ac:dyDescent="0.2">
      <c r="A51" s="2" t="s">
        <v>181</v>
      </c>
      <c r="B51" s="43"/>
      <c r="C51" s="43"/>
      <c r="D51" s="69" t="s">
        <v>469</v>
      </c>
      <c r="E51" s="126" t="s">
        <v>533</v>
      </c>
      <c r="F51" s="69" t="s">
        <v>28</v>
      </c>
      <c r="G51" s="69" t="s">
        <v>28</v>
      </c>
      <c r="H51" s="69" t="s">
        <v>57</v>
      </c>
      <c r="I51" s="243">
        <v>131.4</v>
      </c>
      <c r="J51" s="243">
        <v>130.69999999999999</v>
      </c>
      <c r="K51" s="243">
        <v>142.1</v>
      </c>
    </row>
    <row r="52" spans="1:11" ht="47.45" customHeight="1" x14ac:dyDescent="0.2">
      <c r="A52" s="2" t="s">
        <v>658</v>
      </c>
      <c r="B52" s="43"/>
      <c r="C52" s="43"/>
      <c r="D52" s="69" t="s">
        <v>657</v>
      </c>
      <c r="E52" s="126"/>
      <c r="F52" s="69"/>
      <c r="G52" s="69"/>
      <c r="H52" s="69"/>
      <c r="I52" s="78">
        <f>I53</f>
        <v>0</v>
      </c>
      <c r="J52" s="78">
        <v>0</v>
      </c>
      <c r="K52" s="78">
        <v>0</v>
      </c>
    </row>
    <row r="53" spans="1:11" ht="30" customHeight="1" x14ac:dyDescent="0.2">
      <c r="A53" s="2" t="s">
        <v>181</v>
      </c>
      <c r="B53" s="43"/>
      <c r="C53" s="43"/>
      <c r="D53" s="69" t="s">
        <v>657</v>
      </c>
      <c r="E53" s="126" t="s">
        <v>533</v>
      </c>
      <c r="F53" s="69" t="s">
        <v>28</v>
      </c>
      <c r="G53" s="69" t="s">
        <v>12</v>
      </c>
      <c r="H53" s="69" t="s">
        <v>57</v>
      </c>
      <c r="I53" s="78">
        <v>0</v>
      </c>
      <c r="J53" s="78">
        <v>0</v>
      </c>
      <c r="K53" s="78">
        <v>0</v>
      </c>
    </row>
    <row r="54" spans="1:11" ht="56.45" customHeight="1" x14ac:dyDescent="0.2">
      <c r="A54" s="2" t="s">
        <v>770</v>
      </c>
      <c r="B54" s="43"/>
      <c r="C54" s="43"/>
      <c r="D54" s="69" t="s">
        <v>769</v>
      </c>
      <c r="E54" s="126"/>
      <c r="F54" s="69"/>
      <c r="G54" s="69"/>
      <c r="H54" s="69"/>
      <c r="I54" s="78">
        <f>I55</f>
        <v>1300</v>
      </c>
      <c r="J54" s="78">
        <f>J55</f>
        <v>0</v>
      </c>
      <c r="K54" s="78">
        <f>K55</f>
        <v>0</v>
      </c>
    </row>
    <row r="55" spans="1:11" ht="58.9" customHeight="1" x14ac:dyDescent="0.2">
      <c r="A55" s="2" t="s">
        <v>144</v>
      </c>
      <c r="B55" s="43"/>
      <c r="C55" s="43"/>
      <c r="D55" s="69" t="s">
        <v>769</v>
      </c>
      <c r="E55" s="126" t="s">
        <v>533</v>
      </c>
      <c r="F55" s="69" t="s">
        <v>28</v>
      </c>
      <c r="G55" s="69" t="s">
        <v>12</v>
      </c>
      <c r="H55" s="69" t="s">
        <v>145</v>
      </c>
      <c r="I55" s="78">
        <v>1300</v>
      </c>
      <c r="J55" s="78">
        <v>0</v>
      </c>
      <c r="K55" s="78">
        <v>0</v>
      </c>
    </row>
    <row r="56" spans="1:11" ht="25.15" customHeight="1" x14ac:dyDescent="0.2">
      <c r="A56" s="2" t="s">
        <v>481</v>
      </c>
      <c r="B56" s="43"/>
      <c r="C56" s="43"/>
      <c r="D56" s="69" t="s">
        <v>479</v>
      </c>
      <c r="E56" s="126"/>
      <c r="F56" s="69"/>
      <c r="G56" s="69"/>
      <c r="H56" s="69"/>
      <c r="I56" s="78">
        <f t="shared" ref="I56:K57" si="2">I57</f>
        <v>1000</v>
      </c>
      <c r="J56" s="78">
        <f t="shared" si="2"/>
        <v>1000</v>
      </c>
      <c r="K56" s="78">
        <f t="shared" si="2"/>
        <v>1000</v>
      </c>
    </row>
    <row r="57" spans="1:11" ht="25.9" customHeight="1" x14ac:dyDescent="0.2">
      <c r="A57" s="2" t="s">
        <v>557</v>
      </c>
      <c r="B57" s="43"/>
      <c r="C57" s="43"/>
      <c r="D57" s="69" t="s">
        <v>480</v>
      </c>
      <c r="E57" s="126"/>
      <c r="F57" s="69"/>
      <c r="G57" s="69"/>
      <c r="H57" s="69"/>
      <c r="I57" s="78">
        <f t="shared" si="2"/>
        <v>1000</v>
      </c>
      <c r="J57" s="78">
        <f t="shared" si="2"/>
        <v>1000</v>
      </c>
      <c r="K57" s="78">
        <f t="shared" si="2"/>
        <v>1000</v>
      </c>
    </row>
    <row r="58" spans="1:11" ht="30" customHeight="1" x14ac:dyDescent="0.2">
      <c r="A58" s="2" t="s">
        <v>181</v>
      </c>
      <c r="B58" s="43"/>
      <c r="C58" s="43"/>
      <c r="D58" s="69" t="s">
        <v>480</v>
      </c>
      <c r="E58" s="126" t="s">
        <v>533</v>
      </c>
      <c r="F58" s="69" t="s">
        <v>28</v>
      </c>
      <c r="G58" s="69" t="s">
        <v>12</v>
      </c>
      <c r="H58" s="69" t="s">
        <v>57</v>
      </c>
      <c r="I58" s="78">
        <v>1000</v>
      </c>
      <c r="J58" s="78">
        <v>1000</v>
      </c>
      <c r="K58" s="78">
        <v>1000</v>
      </c>
    </row>
    <row r="59" spans="1:11" ht="54.75" customHeight="1" x14ac:dyDescent="0.2">
      <c r="A59" s="22" t="s">
        <v>741</v>
      </c>
      <c r="B59" s="62"/>
      <c r="C59" s="62"/>
      <c r="D59" s="72" t="s">
        <v>167</v>
      </c>
      <c r="E59" s="121"/>
      <c r="F59" s="72"/>
      <c r="G59" s="72"/>
      <c r="H59" s="72"/>
      <c r="I59" s="155">
        <f>I79+I65+I60+I76</f>
        <v>18321.599999999999</v>
      </c>
      <c r="J59" s="155">
        <f>J79</f>
        <v>0</v>
      </c>
      <c r="K59" s="155">
        <f>K79</f>
        <v>0</v>
      </c>
    </row>
    <row r="60" spans="1:11" ht="36.6" customHeight="1" x14ac:dyDescent="0.2">
      <c r="A60" s="2" t="s">
        <v>615</v>
      </c>
      <c r="B60" s="62"/>
      <c r="C60" s="62"/>
      <c r="D60" s="69" t="s">
        <v>616</v>
      </c>
      <c r="E60" s="126"/>
      <c r="F60" s="69"/>
      <c r="G60" s="69"/>
      <c r="H60" s="69"/>
      <c r="I60" s="78">
        <f>I61+I63</f>
        <v>65</v>
      </c>
      <c r="J60" s="78">
        <v>0</v>
      </c>
      <c r="K60" s="78">
        <v>0</v>
      </c>
    </row>
    <row r="61" spans="1:11" ht="40.15" customHeight="1" x14ac:dyDescent="0.2">
      <c r="A61" s="2" t="s">
        <v>617</v>
      </c>
      <c r="B61" s="62"/>
      <c r="C61" s="62"/>
      <c r="D61" s="69" t="s">
        <v>618</v>
      </c>
      <c r="E61" s="126"/>
      <c r="F61" s="69"/>
      <c r="G61" s="69"/>
      <c r="H61" s="69"/>
      <c r="I61" s="78">
        <f>I62</f>
        <v>50</v>
      </c>
      <c r="J61" s="78">
        <v>0</v>
      </c>
      <c r="K61" s="78">
        <v>0</v>
      </c>
    </row>
    <row r="62" spans="1:11" ht="26.45" customHeight="1" x14ac:dyDescent="0.2">
      <c r="A62" s="2" t="s">
        <v>181</v>
      </c>
      <c r="B62" s="62"/>
      <c r="C62" s="62"/>
      <c r="D62" s="69" t="s">
        <v>618</v>
      </c>
      <c r="E62" s="126" t="s">
        <v>533</v>
      </c>
      <c r="F62" s="69" t="s">
        <v>28</v>
      </c>
      <c r="G62" s="69" t="s">
        <v>14</v>
      </c>
      <c r="H62" s="69" t="s">
        <v>57</v>
      </c>
      <c r="I62" s="78">
        <v>50</v>
      </c>
      <c r="J62" s="78">
        <v>0</v>
      </c>
      <c r="K62" s="78">
        <v>0</v>
      </c>
    </row>
    <row r="63" spans="1:11" ht="26.45" customHeight="1" x14ac:dyDescent="0.2">
      <c r="A63" s="2" t="s">
        <v>447</v>
      </c>
      <c r="B63" s="62"/>
      <c r="C63" s="62"/>
      <c r="D63" s="69" t="s">
        <v>704</v>
      </c>
      <c r="E63" s="126"/>
      <c r="F63" s="69"/>
      <c r="G63" s="69"/>
      <c r="H63" s="69"/>
      <c r="I63" s="78">
        <f>I64</f>
        <v>15</v>
      </c>
      <c r="J63" s="78">
        <v>0</v>
      </c>
      <c r="K63" s="78">
        <v>0</v>
      </c>
    </row>
    <row r="64" spans="1:11" ht="26.45" customHeight="1" x14ac:dyDescent="0.2">
      <c r="A64" s="2" t="s">
        <v>181</v>
      </c>
      <c r="B64" s="62"/>
      <c r="C64" s="62"/>
      <c r="D64" s="69" t="s">
        <v>704</v>
      </c>
      <c r="E64" s="126" t="s">
        <v>533</v>
      </c>
      <c r="F64" s="69" t="s">
        <v>28</v>
      </c>
      <c r="G64" s="69" t="s">
        <v>14</v>
      </c>
      <c r="H64" s="69" t="s">
        <v>57</v>
      </c>
      <c r="I64" s="78">
        <v>15</v>
      </c>
      <c r="J64" s="78">
        <v>0</v>
      </c>
      <c r="K64" s="78">
        <v>0</v>
      </c>
    </row>
    <row r="65" spans="1:11" ht="26.25" customHeight="1" x14ac:dyDescent="0.2">
      <c r="A65" s="2" t="s">
        <v>470</v>
      </c>
      <c r="B65" s="62"/>
      <c r="C65" s="62"/>
      <c r="D65" s="69" t="s">
        <v>471</v>
      </c>
      <c r="E65" s="126"/>
      <c r="F65" s="69"/>
      <c r="G65" s="69"/>
      <c r="H65" s="69"/>
      <c r="I65" s="78">
        <f>I66+I72+I70+I68+I74</f>
        <v>8931.5</v>
      </c>
      <c r="J65" s="78">
        <f>J66</f>
        <v>0</v>
      </c>
      <c r="K65" s="78">
        <f>K66</f>
        <v>0</v>
      </c>
    </row>
    <row r="66" spans="1:11" ht="26.25" customHeight="1" x14ac:dyDescent="0.2">
      <c r="A66" s="2" t="s">
        <v>586</v>
      </c>
      <c r="B66" s="62"/>
      <c r="C66" s="62"/>
      <c r="D66" s="69" t="s">
        <v>585</v>
      </c>
      <c r="E66" s="126"/>
      <c r="F66" s="69"/>
      <c r="G66" s="69"/>
      <c r="H66" s="69"/>
      <c r="I66" s="78">
        <f>I67</f>
        <v>0</v>
      </c>
      <c r="J66" s="78">
        <v>0</v>
      </c>
      <c r="K66" s="78">
        <v>0</v>
      </c>
    </row>
    <row r="67" spans="1:11" ht="26.25" customHeight="1" x14ac:dyDescent="0.2">
      <c r="A67" s="2" t="s">
        <v>181</v>
      </c>
      <c r="B67" s="62"/>
      <c r="C67" s="62"/>
      <c r="D67" s="69" t="s">
        <v>585</v>
      </c>
      <c r="E67" s="126" t="s">
        <v>533</v>
      </c>
      <c r="F67" s="69" t="s">
        <v>28</v>
      </c>
      <c r="G67" s="69" t="s">
        <v>14</v>
      </c>
      <c r="H67" s="69" t="s">
        <v>57</v>
      </c>
      <c r="I67" s="78">
        <v>0</v>
      </c>
      <c r="J67" s="78">
        <v>0</v>
      </c>
      <c r="K67" s="78">
        <v>0</v>
      </c>
    </row>
    <row r="68" spans="1:11" ht="26.25" customHeight="1" x14ac:dyDescent="0.2">
      <c r="A68" s="2" t="s">
        <v>620</v>
      </c>
      <c r="B68" s="62"/>
      <c r="C68" s="62"/>
      <c r="D68" s="69" t="s">
        <v>619</v>
      </c>
      <c r="E68" s="126"/>
      <c r="F68" s="69"/>
      <c r="G68" s="69"/>
      <c r="H68" s="69"/>
      <c r="I68" s="78">
        <f>I69</f>
        <v>0</v>
      </c>
      <c r="J68" s="78">
        <v>0</v>
      </c>
      <c r="K68" s="78">
        <v>0</v>
      </c>
    </row>
    <row r="69" spans="1:11" ht="26.25" customHeight="1" x14ac:dyDescent="0.2">
      <c r="A69" s="2" t="s">
        <v>181</v>
      </c>
      <c r="B69" s="62"/>
      <c r="C69" s="62"/>
      <c r="D69" s="69" t="s">
        <v>619</v>
      </c>
      <c r="E69" s="126" t="s">
        <v>533</v>
      </c>
      <c r="F69" s="69" t="s">
        <v>28</v>
      </c>
      <c r="G69" s="69" t="s">
        <v>14</v>
      </c>
      <c r="H69" s="69" t="s">
        <v>57</v>
      </c>
      <c r="I69" s="78">
        <v>0</v>
      </c>
      <c r="J69" s="78">
        <v>0</v>
      </c>
      <c r="K69" s="78">
        <v>0</v>
      </c>
    </row>
    <row r="70" spans="1:11" ht="26.25" customHeight="1" x14ac:dyDescent="0.2">
      <c r="A70" s="2" t="s">
        <v>447</v>
      </c>
      <c r="B70" s="62"/>
      <c r="C70" s="62"/>
      <c r="D70" s="69" t="s">
        <v>584</v>
      </c>
      <c r="E70" s="126"/>
      <c r="F70" s="69"/>
      <c r="G70" s="69"/>
      <c r="H70" s="69"/>
      <c r="I70" s="78">
        <f>I71</f>
        <v>10</v>
      </c>
      <c r="J70" s="78">
        <v>0</v>
      </c>
      <c r="K70" s="78">
        <v>0</v>
      </c>
    </row>
    <row r="71" spans="1:11" ht="26.25" customHeight="1" x14ac:dyDescent="0.2">
      <c r="A71" s="2" t="s">
        <v>181</v>
      </c>
      <c r="B71" s="62"/>
      <c r="C71" s="62"/>
      <c r="D71" s="69" t="s">
        <v>584</v>
      </c>
      <c r="E71" s="126" t="s">
        <v>533</v>
      </c>
      <c r="F71" s="69" t="s">
        <v>28</v>
      </c>
      <c r="G71" s="69" t="s">
        <v>14</v>
      </c>
      <c r="H71" s="69" t="s">
        <v>57</v>
      </c>
      <c r="I71" s="78">
        <v>10</v>
      </c>
      <c r="J71" s="78">
        <v>0</v>
      </c>
      <c r="K71" s="78">
        <v>0</v>
      </c>
    </row>
    <row r="72" spans="1:11" ht="33" customHeight="1" x14ac:dyDescent="0.2">
      <c r="A72" s="2" t="s">
        <v>548</v>
      </c>
      <c r="B72" s="62"/>
      <c r="C72" s="62"/>
      <c r="D72" s="69" t="s">
        <v>547</v>
      </c>
      <c r="E72" s="126"/>
      <c r="F72" s="69"/>
      <c r="G72" s="69"/>
      <c r="H72" s="69"/>
      <c r="I72" s="78">
        <f>I73</f>
        <v>8901.5</v>
      </c>
      <c r="J72" s="78">
        <v>0</v>
      </c>
      <c r="K72" s="78">
        <v>0</v>
      </c>
    </row>
    <row r="73" spans="1:11" ht="26.25" customHeight="1" x14ac:dyDescent="0.2">
      <c r="A73" s="2" t="s">
        <v>181</v>
      </c>
      <c r="B73" s="62"/>
      <c r="C73" s="62"/>
      <c r="D73" s="69" t="s">
        <v>547</v>
      </c>
      <c r="E73" s="126" t="s">
        <v>533</v>
      </c>
      <c r="F73" s="69" t="s">
        <v>28</v>
      </c>
      <c r="G73" s="69" t="s">
        <v>14</v>
      </c>
      <c r="H73" s="69" t="s">
        <v>57</v>
      </c>
      <c r="I73" s="78">
        <v>8901.5</v>
      </c>
      <c r="J73" s="78">
        <v>0</v>
      </c>
      <c r="K73" s="78">
        <v>0</v>
      </c>
    </row>
    <row r="74" spans="1:11" ht="39.6" customHeight="1" x14ac:dyDescent="0.2">
      <c r="A74" s="2" t="s">
        <v>622</v>
      </c>
      <c r="B74" s="62"/>
      <c r="C74" s="62"/>
      <c r="D74" s="69" t="s">
        <v>621</v>
      </c>
      <c r="E74" s="126"/>
      <c r="F74" s="69"/>
      <c r="G74" s="69"/>
      <c r="H74" s="69"/>
      <c r="I74" s="78">
        <f>I75</f>
        <v>20</v>
      </c>
      <c r="J74" s="78">
        <v>0</v>
      </c>
      <c r="K74" s="78">
        <v>0</v>
      </c>
    </row>
    <row r="75" spans="1:11" ht="26.25" customHeight="1" x14ac:dyDescent="0.2">
      <c r="A75" s="2" t="s">
        <v>181</v>
      </c>
      <c r="B75" s="62"/>
      <c r="C75" s="62"/>
      <c r="D75" s="69" t="s">
        <v>621</v>
      </c>
      <c r="E75" s="126" t="s">
        <v>533</v>
      </c>
      <c r="F75" s="69" t="s">
        <v>28</v>
      </c>
      <c r="G75" s="69" t="s">
        <v>14</v>
      </c>
      <c r="H75" s="69" t="s">
        <v>57</v>
      </c>
      <c r="I75" s="78">
        <v>20</v>
      </c>
      <c r="J75" s="78">
        <v>0</v>
      </c>
      <c r="K75" s="78">
        <v>0</v>
      </c>
    </row>
    <row r="76" spans="1:11" ht="26.25" customHeight="1" x14ac:dyDescent="0.2">
      <c r="A76" s="2" t="s">
        <v>623</v>
      </c>
      <c r="B76" s="62"/>
      <c r="C76" s="62"/>
      <c r="D76" s="69" t="s">
        <v>624</v>
      </c>
      <c r="E76" s="126"/>
      <c r="F76" s="69"/>
      <c r="G76" s="69"/>
      <c r="H76" s="69"/>
      <c r="I76" s="243">
        <f>I77</f>
        <v>0</v>
      </c>
      <c r="J76" s="243">
        <v>0</v>
      </c>
      <c r="K76" s="243">
        <v>0</v>
      </c>
    </row>
    <row r="77" spans="1:11" ht="22.9" customHeight="1" x14ac:dyDescent="0.2">
      <c r="A77" s="2" t="s">
        <v>626</v>
      </c>
      <c r="B77" s="62"/>
      <c r="C77" s="62"/>
      <c r="D77" s="69" t="s">
        <v>625</v>
      </c>
      <c r="E77" s="126"/>
      <c r="F77" s="69"/>
      <c r="G77" s="69"/>
      <c r="H77" s="69"/>
      <c r="I77" s="243">
        <f>I78</f>
        <v>0</v>
      </c>
      <c r="J77" s="243">
        <v>0</v>
      </c>
      <c r="K77" s="243">
        <v>0</v>
      </c>
    </row>
    <row r="78" spans="1:11" ht="40.15" customHeight="1" x14ac:dyDescent="0.2">
      <c r="A78" s="2" t="s">
        <v>181</v>
      </c>
      <c r="B78" s="62"/>
      <c r="C78" s="62"/>
      <c r="D78" s="69" t="s">
        <v>625</v>
      </c>
      <c r="E78" s="126" t="s">
        <v>533</v>
      </c>
      <c r="F78" s="69" t="s">
        <v>28</v>
      </c>
      <c r="G78" s="69" t="s">
        <v>14</v>
      </c>
      <c r="H78" s="69" t="s">
        <v>57</v>
      </c>
      <c r="I78" s="243">
        <v>0</v>
      </c>
      <c r="J78" s="243">
        <v>0</v>
      </c>
      <c r="K78" s="243">
        <v>0</v>
      </c>
    </row>
    <row r="79" spans="1:11" ht="42.75" customHeight="1" x14ac:dyDescent="0.2">
      <c r="A79" s="2" t="s">
        <v>203</v>
      </c>
      <c r="B79" s="43"/>
      <c r="C79" s="43"/>
      <c r="D79" s="69" t="s">
        <v>185</v>
      </c>
      <c r="E79" s="126"/>
      <c r="F79" s="69"/>
      <c r="G79" s="69"/>
      <c r="H79" s="69"/>
      <c r="I79" s="78">
        <f>I80+I82+I84</f>
        <v>9325.0999999999985</v>
      </c>
      <c r="J79" s="78">
        <f t="shared" ref="I79:K80" si="3">J80</f>
        <v>0</v>
      </c>
      <c r="K79" s="78">
        <f t="shared" si="3"/>
        <v>0</v>
      </c>
    </row>
    <row r="80" spans="1:11" ht="31.5" customHeight="1" x14ac:dyDescent="0.2">
      <c r="A80" s="160" t="s">
        <v>757</v>
      </c>
      <c r="B80" s="227"/>
      <c r="C80" s="227"/>
      <c r="D80" s="228" t="s">
        <v>756</v>
      </c>
      <c r="E80" s="229"/>
      <c r="F80" s="228"/>
      <c r="G80" s="69"/>
      <c r="H80" s="69"/>
      <c r="I80" s="243">
        <f t="shared" si="3"/>
        <v>2448.9</v>
      </c>
      <c r="J80" s="243">
        <f t="shared" si="3"/>
        <v>0</v>
      </c>
      <c r="K80" s="243">
        <f t="shared" si="3"/>
        <v>0</v>
      </c>
    </row>
    <row r="81" spans="1:11" ht="38.25" customHeight="1" x14ac:dyDescent="0.2">
      <c r="A81" s="59" t="s">
        <v>181</v>
      </c>
      <c r="B81" s="43"/>
      <c r="C81" s="43"/>
      <c r="D81" s="69" t="s">
        <v>756</v>
      </c>
      <c r="E81" s="126" t="s">
        <v>533</v>
      </c>
      <c r="F81" s="69" t="s">
        <v>28</v>
      </c>
      <c r="G81" s="69" t="s">
        <v>14</v>
      </c>
      <c r="H81" s="69" t="s">
        <v>57</v>
      </c>
      <c r="I81" s="243">
        <v>2448.9</v>
      </c>
      <c r="J81" s="243">
        <v>0</v>
      </c>
      <c r="K81" s="243">
        <v>0</v>
      </c>
    </row>
    <row r="82" spans="1:11" ht="33" customHeight="1" x14ac:dyDescent="0.2">
      <c r="A82" s="2" t="s">
        <v>682</v>
      </c>
      <c r="B82" s="43"/>
      <c r="C82" s="43"/>
      <c r="D82" s="69" t="s">
        <v>681</v>
      </c>
      <c r="E82" s="126"/>
      <c r="F82" s="69"/>
      <c r="G82" s="69"/>
      <c r="H82" s="69"/>
      <c r="I82" s="243">
        <f>I83</f>
        <v>3044</v>
      </c>
      <c r="J82" s="243">
        <f>J83</f>
        <v>0</v>
      </c>
      <c r="K82" s="243">
        <f>K83</f>
        <v>0</v>
      </c>
    </row>
    <row r="83" spans="1:11" ht="40.5" customHeight="1" x14ac:dyDescent="0.2">
      <c r="A83" s="2" t="s">
        <v>181</v>
      </c>
      <c r="B83" s="43"/>
      <c r="C83" s="43"/>
      <c r="D83" s="69" t="s">
        <v>681</v>
      </c>
      <c r="E83" s="126" t="s">
        <v>533</v>
      </c>
      <c r="F83" s="69" t="s">
        <v>28</v>
      </c>
      <c r="G83" s="69" t="s">
        <v>14</v>
      </c>
      <c r="H83" s="69" t="s">
        <v>57</v>
      </c>
      <c r="I83" s="243">
        <v>3044</v>
      </c>
      <c r="J83" s="243">
        <v>0</v>
      </c>
      <c r="K83" s="243">
        <v>0</v>
      </c>
    </row>
    <row r="84" spans="1:11" ht="30.6" customHeight="1" x14ac:dyDescent="0.2">
      <c r="A84" s="2" t="s">
        <v>759</v>
      </c>
      <c r="B84" s="43"/>
      <c r="C84" s="43"/>
      <c r="D84" s="69" t="s">
        <v>758</v>
      </c>
      <c r="E84" s="126"/>
      <c r="F84" s="69"/>
      <c r="G84" s="69"/>
      <c r="H84" s="69"/>
      <c r="I84" s="243">
        <f>I85</f>
        <v>3832.2</v>
      </c>
      <c r="J84" s="243">
        <f>J85</f>
        <v>0</v>
      </c>
      <c r="K84" s="243">
        <f>K85</f>
        <v>0</v>
      </c>
    </row>
    <row r="85" spans="1:11" ht="34.15" customHeight="1" x14ac:dyDescent="0.2">
      <c r="A85" s="2" t="s">
        <v>181</v>
      </c>
      <c r="B85" s="43"/>
      <c r="C85" s="43"/>
      <c r="D85" s="69" t="s">
        <v>758</v>
      </c>
      <c r="E85" s="126" t="s">
        <v>533</v>
      </c>
      <c r="F85" s="69" t="s">
        <v>28</v>
      </c>
      <c r="G85" s="69" t="s">
        <v>14</v>
      </c>
      <c r="H85" s="69" t="s">
        <v>57</v>
      </c>
      <c r="I85" s="243">
        <v>3832.2</v>
      </c>
      <c r="J85" s="243">
        <v>0</v>
      </c>
      <c r="K85" s="243">
        <v>0</v>
      </c>
    </row>
    <row r="86" spans="1:11" ht="44.25" customHeight="1" x14ac:dyDescent="0.2">
      <c r="A86" s="22" t="s">
        <v>736</v>
      </c>
      <c r="B86" s="43"/>
      <c r="C86" s="43"/>
      <c r="D86" s="72" t="s">
        <v>206</v>
      </c>
      <c r="E86" s="121"/>
      <c r="F86" s="72"/>
      <c r="G86" s="72"/>
      <c r="H86" s="72"/>
      <c r="I86" s="155">
        <f>I87+I97+I90+I100+I105</f>
        <v>16843.699999999997</v>
      </c>
      <c r="J86" s="155">
        <f>J87+J97+J90+J100</f>
        <v>3326.3</v>
      </c>
      <c r="K86" s="155">
        <f>K87+K97+K90</f>
        <v>3326.3</v>
      </c>
    </row>
    <row r="87" spans="1:11" ht="29.25" customHeight="1" x14ac:dyDescent="0.2">
      <c r="A87" s="2" t="s">
        <v>210</v>
      </c>
      <c r="B87" s="43"/>
      <c r="C87" s="43"/>
      <c r="D87" s="69" t="s">
        <v>207</v>
      </c>
      <c r="E87" s="126"/>
      <c r="F87" s="69"/>
      <c r="G87" s="69"/>
      <c r="H87" s="69"/>
      <c r="I87" s="78">
        <f t="shared" ref="I87:K88" si="4">I88</f>
        <v>1876.3</v>
      </c>
      <c r="J87" s="78">
        <f t="shared" si="4"/>
        <v>0</v>
      </c>
      <c r="K87" s="78">
        <f t="shared" si="4"/>
        <v>0</v>
      </c>
    </row>
    <row r="88" spans="1:11" ht="28.5" customHeight="1" x14ac:dyDescent="0.2">
      <c r="A88" s="197" t="s">
        <v>208</v>
      </c>
      <c r="B88" s="43"/>
      <c r="C88" s="43"/>
      <c r="D88" s="69" t="s">
        <v>209</v>
      </c>
      <c r="E88" s="126"/>
      <c r="F88" s="69"/>
      <c r="G88" s="69"/>
      <c r="H88" s="69"/>
      <c r="I88" s="78">
        <f t="shared" si="4"/>
        <v>1876.3</v>
      </c>
      <c r="J88" s="78">
        <f t="shared" si="4"/>
        <v>0</v>
      </c>
      <c r="K88" s="78">
        <f t="shared" si="4"/>
        <v>0</v>
      </c>
    </row>
    <row r="89" spans="1:11" ht="28.5" customHeight="1" x14ac:dyDescent="0.2">
      <c r="A89" s="2" t="s">
        <v>160</v>
      </c>
      <c r="B89" s="43"/>
      <c r="C89" s="43"/>
      <c r="D89" s="69" t="s">
        <v>209</v>
      </c>
      <c r="E89" s="126" t="s">
        <v>533</v>
      </c>
      <c r="F89" s="69" t="s">
        <v>42</v>
      </c>
      <c r="G89" s="69" t="s">
        <v>14</v>
      </c>
      <c r="H89" s="69" t="s">
        <v>92</v>
      </c>
      <c r="I89" s="243">
        <v>1876.3</v>
      </c>
      <c r="J89" s="78">
        <v>0</v>
      </c>
      <c r="K89" s="78">
        <v>0</v>
      </c>
    </row>
    <row r="90" spans="1:11" ht="28.5" customHeight="1" x14ac:dyDescent="0.2">
      <c r="A90" s="2" t="s">
        <v>514</v>
      </c>
      <c r="B90" s="43"/>
      <c r="C90" s="43"/>
      <c r="D90" s="69" t="s">
        <v>517</v>
      </c>
      <c r="E90" s="126"/>
      <c r="F90" s="69"/>
      <c r="G90" s="69"/>
      <c r="H90" s="69"/>
      <c r="I90" s="243">
        <f>I91+I93+I95</f>
        <v>11869.8</v>
      </c>
      <c r="J90" s="243">
        <f>J91+J93</f>
        <v>3326.3</v>
      </c>
      <c r="K90" s="243">
        <f>K91+K93</f>
        <v>3326.3</v>
      </c>
    </row>
    <row r="91" spans="1:11" ht="17.45" customHeight="1" x14ac:dyDescent="0.2">
      <c r="A91" s="2" t="s">
        <v>515</v>
      </c>
      <c r="B91" s="43"/>
      <c r="C91" s="43"/>
      <c r="D91" s="69" t="s">
        <v>518</v>
      </c>
      <c r="E91" s="126"/>
      <c r="F91" s="69"/>
      <c r="G91" s="69"/>
      <c r="H91" s="69"/>
      <c r="I91" s="243">
        <f>I92</f>
        <v>535</v>
      </c>
      <c r="J91" s="243">
        <f>J92</f>
        <v>535</v>
      </c>
      <c r="K91" s="243">
        <f>K92</f>
        <v>535</v>
      </c>
    </row>
    <row r="92" spans="1:11" ht="45.75" customHeight="1" x14ac:dyDescent="0.2">
      <c r="A92" s="2" t="s">
        <v>181</v>
      </c>
      <c r="B92" s="43"/>
      <c r="C92" s="43"/>
      <c r="D92" s="69" t="s">
        <v>518</v>
      </c>
      <c r="E92" s="126" t="s">
        <v>533</v>
      </c>
      <c r="F92" s="69" t="s">
        <v>28</v>
      </c>
      <c r="G92" s="69" t="s">
        <v>14</v>
      </c>
      <c r="H92" s="69" t="s">
        <v>57</v>
      </c>
      <c r="I92" s="243">
        <v>535</v>
      </c>
      <c r="J92" s="243">
        <v>535</v>
      </c>
      <c r="K92" s="243">
        <v>535</v>
      </c>
    </row>
    <row r="93" spans="1:11" ht="28.5" customHeight="1" x14ac:dyDescent="0.2">
      <c r="A93" s="2" t="s">
        <v>516</v>
      </c>
      <c r="B93" s="43"/>
      <c r="C93" s="43"/>
      <c r="D93" s="69" t="s">
        <v>519</v>
      </c>
      <c r="E93" s="126"/>
      <c r="F93" s="69"/>
      <c r="G93" s="69"/>
      <c r="H93" s="69"/>
      <c r="I93" s="243">
        <f>I94</f>
        <v>3199.3</v>
      </c>
      <c r="J93" s="243">
        <f>J94</f>
        <v>2791.3</v>
      </c>
      <c r="K93" s="243">
        <f>K94</f>
        <v>2791.3</v>
      </c>
    </row>
    <row r="94" spans="1:11" ht="42.75" customHeight="1" x14ac:dyDescent="0.2">
      <c r="A94" s="2" t="s">
        <v>181</v>
      </c>
      <c r="B94" s="43"/>
      <c r="C94" s="43"/>
      <c r="D94" s="69" t="s">
        <v>519</v>
      </c>
      <c r="E94" s="126" t="s">
        <v>533</v>
      </c>
      <c r="F94" s="69" t="s">
        <v>28</v>
      </c>
      <c r="G94" s="69" t="s">
        <v>14</v>
      </c>
      <c r="H94" s="69" t="s">
        <v>57</v>
      </c>
      <c r="I94" s="243">
        <v>3199.3</v>
      </c>
      <c r="J94" s="243">
        <v>2791.3</v>
      </c>
      <c r="K94" s="243">
        <v>2791.3</v>
      </c>
    </row>
    <row r="95" spans="1:11" ht="30.6" customHeight="1" x14ac:dyDescent="0.2">
      <c r="A95" s="2" t="s">
        <v>636</v>
      </c>
      <c r="B95" s="43"/>
      <c r="C95" s="43"/>
      <c r="D95" s="69" t="s">
        <v>635</v>
      </c>
      <c r="E95" s="126"/>
      <c r="F95" s="69"/>
      <c r="G95" s="69"/>
      <c r="H95" s="69"/>
      <c r="I95" s="243">
        <f>I96</f>
        <v>8135.5</v>
      </c>
      <c r="J95" s="243">
        <v>0</v>
      </c>
      <c r="K95" s="243">
        <v>0</v>
      </c>
    </row>
    <row r="96" spans="1:11" ht="45" customHeight="1" x14ac:dyDescent="0.2">
      <c r="A96" s="2" t="s">
        <v>181</v>
      </c>
      <c r="B96" s="43"/>
      <c r="C96" s="43"/>
      <c r="D96" s="69" t="s">
        <v>635</v>
      </c>
      <c r="E96" s="126" t="s">
        <v>533</v>
      </c>
      <c r="F96" s="69" t="s">
        <v>28</v>
      </c>
      <c r="G96" s="69" t="s">
        <v>14</v>
      </c>
      <c r="H96" s="69" t="s">
        <v>57</v>
      </c>
      <c r="I96" s="243">
        <v>8135.5</v>
      </c>
      <c r="J96" s="243">
        <v>0</v>
      </c>
      <c r="K96" s="243">
        <v>0</v>
      </c>
    </row>
    <row r="97" spans="1:11" ht="43.15" customHeight="1" x14ac:dyDescent="0.2">
      <c r="A97" s="2" t="s">
        <v>496</v>
      </c>
      <c r="B97" s="43"/>
      <c r="C97" s="43"/>
      <c r="D97" s="69" t="s">
        <v>495</v>
      </c>
      <c r="E97" s="126"/>
      <c r="F97" s="69"/>
      <c r="G97" s="69"/>
      <c r="H97" s="69"/>
      <c r="I97" s="78">
        <f>I98</f>
        <v>1406.1</v>
      </c>
      <c r="J97" s="78">
        <v>0</v>
      </c>
      <c r="K97" s="78">
        <v>0</v>
      </c>
    </row>
    <row r="98" spans="1:11" ht="43.15" customHeight="1" x14ac:dyDescent="0.2">
      <c r="A98" s="196" t="s">
        <v>498</v>
      </c>
      <c r="B98" s="227"/>
      <c r="C98" s="227"/>
      <c r="D98" s="161" t="s">
        <v>497</v>
      </c>
      <c r="E98" s="126"/>
      <c r="F98" s="69"/>
      <c r="G98" s="69"/>
      <c r="H98" s="69"/>
      <c r="I98" s="78">
        <f>I99</f>
        <v>1406.1</v>
      </c>
      <c r="J98" s="78">
        <v>0</v>
      </c>
      <c r="K98" s="78">
        <v>0</v>
      </c>
    </row>
    <row r="99" spans="1:11" ht="39" customHeight="1" x14ac:dyDescent="0.2">
      <c r="A99" s="197" t="s">
        <v>181</v>
      </c>
      <c r="B99" s="43"/>
      <c r="C99" s="43"/>
      <c r="D99" s="132" t="s">
        <v>497</v>
      </c>
      <c r="E99" s="126" t="s">
        <v>533</v>
      </c>
      <c r="F99" s="69" t="s">
        <v>15</v>
      </c>
      <c r="G99" s="69" t="s">
        <v>28</v>
      </c>
      <c r="H99" s="69" t="s">
        <v>57</v>
      </c>
      <c r="I99" s="78">
        <v>1406.1</v>
      </c>
      <c r="J99" s="78">
        <v>0</v>
      </c>
      <c r="K99" s="78">
        <v>0</v>
      </c>
    </row>
    <row r="100" spans="1:11" ht="28.5" customHeight="1" x14ac:dyDescent="0.2">
      <c r="A100" s="2" t="s">
        <v>673</v>
      </c>
      <c r="B100" s="43"/>
      <c r="C100" s="43"/>
      <c r="D100" s="69" t="s">
        <v>676</v>
      </c>
      <c r="E100" s="126"/>
      <c r="F100" s="69"/>
      <c r="G100" s="69"/>
      <c r="H100" s="69"/>
      <c r="I100" s="78">
        <f>I101+I103</f>
        <v>1550</v>
      </c>
      <c r="J100" s="78">
        <f>J101</f>
        <v>0</v>
      </c>
      <c r="K100" s="78">
        <v>0</v>
      </c>
    </row>
    <row r="101" spans="1:11" ht="47.25" customHeight="1" x14ac:dyDescent="0.2">
      <c r="A101" s="2" t="s">
        <v>674</v>
      </c>
      <c r="B101" s="43"/>
      <c r="C101" s="43"/>
      <c r="D101" s="69" t="s">
        <v>675</v>
      </c>
      <c r="E101" s="126"/>
      <c r="F101" s="69"/>
      <c r="G101" s="69"/>
      <c r="H101" s="69"/>
      <c r="I101" s="78">
        <f>I102</f>
        <v>1400</v>
      </c>
      <c r="J101" s="78">
        <f>J102</f>
        <v>0</v>
      </c>
      <c r="K101" s="78">
        <v>0</v>
      </c>
    </row>
    <row r="102" spans="1:11" ht="40.5" customHeight="1" x14ac:dyDescent="0.2">
      <c r="A102" s="2" t="s">
        <v>181</v>
      </c>
      <c r="B102" s="43"/>
      <c r="C102" s="43"/>
      <c r="D102" s="69" t="s">
        <v>675</v>
      </c>
      <c r="E102" s="126" t="s">
        <v>533</v>
      </c>
      <c r="F102" s="69" t="s">
        <v>15</v>
      </c>
      <c r="G102" s="69" t="s">
        <v>163</v>
      </c>
      <c r="H102" s="69" t="s">
        <v>57</v>
      </c>
      <c r="I102" s="78">
        <v>1400</v>
      </c>
      <c r="J102" s="78">
        <v>0</v>
      </c>
      <c r="K102" s="78">
        <v>0</v>
      </c>
    </row>
    <row r="103" spans="1:11" ht="28.5" customHeight="1" x14ac:dyDescent="0.2">
      <c r="A103" s="2" t="s">
        <v>706</v>
      </c>
      <c r="B103" s="43"/>
      <c r="C103" s="43"/>
      <c r="D103" s="69" t="s">
        <v>705</v>
      </c>
      <c r="E103" s="126"/>
      <c r="F103" s="69"/>
      <c r="G103" s="69"/>
      <c r="H103" s="69"/>
      <c r="I103" s="78">
        <f>I104</f>
        <v>150</v>
      </c>
      <c r="J103" s="78">
        <f>J104</f>
        <v>0</v>
      </c>
      <c r="K103" s="78">
        <f>K104</f>
        <v>0</v>
      </c>
    </row>
    <row r="104" spans="1:11" ht="28.5" customHeight="1" x14ac:dyDescent="0.2">
      <c r="A104" s="2" t="s">
        <v>181</v>
      </c>
      <c r="B104" s="43"/>
      <c r="C104" s="43"/>
      <c r="D104" s="69" t="s">
        <v>705</v>
      </c>
      <c r="E104" s="126" t="s">
        <v>533</v>
      </c>
      <c r="F104" s="69" t="s">
        <v>15</v>
      </c>
      <c r="G104" s="69" t="s">
        <v>163</v>
      </c>
      <c r="H104" s="69" t="s">
        <v>57</v>
      </c>
      <c r="I104" s="78">
        <v>150</v>
      </c>
      <c r="J104" s="78">
        <v>0</v>
      </c>
      <c r="K104" s="78">
        <v>0</v>
      </c>
    </row>
    <row r="105" spans="1:11" ht="28.5" customHeight="1" x14ac:dyDescent="0.2">
      <c r="A105" s="197" t="s">
        <v>697</v>
      </c>
      <c r="B105" s="43"/>
      <c r="C105" s="43"/>
      <c r="D105" s="132" t="s">
        <v>696</v>
      </c>
      <c r="E105" s="126"/>
      <c r="F105" s="69"/>
      <c r="G105" s="69"/>
      <c r="H105" s="69"/>
      <c r="I105" s="78">
        <f>I106+I108+I110</f>
        <v>141.5</v>
      </c>
      <c r="J105" s="78">
        <f>J106+J108</f>
        <v>0</v>
      </c>
      <c r="K105" s="78">
        <f>K106+K108</f>
        <v>0</v>
      </c>
    </row>
    <row r="106" spans="1:11" ht="28.5" customHeight="1" x14ac:dyDescent="0.2">
      <c r="A106" s="197" t="s">
        <v>698</v>
      </c>
      <c r="B106" s="43"/>
      <c r="C106" s="43"/>
      <c r="D106" s="132" t="s">
        <v>700</v>
      </c>
      <c r="E106" s="126"/>
      <c r="F106" s="69"/>
      <c r="G106" s="69"/>
      <c r="H106" s="69"/>
      <c r="I106" s="78">
        <f>I107</f>
        <v>5</v>
      </c>
      <c r="J106" s="78">
        <f>J107</f>
        <v>0</v>
      </c>
      <c r="K106" s="78">
        <f>K107</f>
        <v>0</v>
      </c>
    </row>
    <row r="107" spans="1:11" ht="28.5" customHeight="1" x14ac:dyDescent="0.2">
      <c r="A107" s="197" t="s">
        <v>181</v>
      </c>
      <c r="B107" s="43"/>
      <c r="C107" s="43"/>
      <c r="D107" s="132" t="s">
        <v>700</v>
      </c>
      <c r="E107" s="126" t="s">
        <v>533</v>
      </c>
      <c r="F107" s="69" t="s">
        <v>15</v>
      </c>
      <c r="G107" s="69" t="s">
        <v>28</v>
      </c>
      <c r="H107" s="69" t="s">
        <v>57</v>
      </c>
      <c r="I107" s="78">
        <v>5</v>
      </c>
      <c r="J107" s="78">
        <v>0</v>
      </c>
      <c r="K107" s="78">
        <v>0</v>
      </c>
    </row>
    <row r="108" spans="1:11" ht="28.5" customHeight="1" x14ac:dyDescent="0.2">
      <c r="A108" s="197" t="s">
        <v>699</v>
      </c>
      <c r="B108" s="43"/>
      <c r="C108" s="43"/>
      <c r="D108" s="132" t="s">
        <v>701</v>
      </c>
      <c r="E108" s="126"/>
      <c r="F108" s="69"/>
      <c r="G108" s="69"/>
      <c r="H108" s="69"/>
      <c r="I108" s="78">
        <f>I109</f>
        <v>10</v>
      </c>
      <c r="J108" s="78">
        <f>J109</f>
        <v>0</v>
      </c>
      <c r="K108" s="78">
        <f>K109</f>
        <v>0</v>
      </c>
    </row>
    <row r="109" spans="1:11" ht="28.5" customHeight="1" x14ac:dyDescent="0.2">
      <c r="A109" s="197" t="s">
        <v>181</v>
      </c>
      <c r="B109" s="43"/>
      <c r="C109" s="43"/>
      <c r="D109" s="132" t="s">
        <v>701</v>
      </c>
      <c r="E109" s="126" t="s">
        <v>533</v>
      </c>
      <c r="F109" s="69" t="s">
        <v>15</v>
      </c>
      <c r="G109" s="69" t="s">
        <v>28</v>
      </c>
      <c r="H109" s="69" t="s">
        <v>57</v>
      </c>
      <c r="I109" s="78">
        <v>10</v>
      </c>
      <c r="J109" s="78">
        <v>0</v>
      </c>
      <c r="K109" s="78">
        <v>0</v>
      </c>
    </row>
    <row r="110" spans="1:11" ht="28.5" customHeight="1" x14ac:dyDescent="0.2">
      <c r="A110" s="2" t="s">
        <v>703</v>
      </c>
      <c r="B110" s="43"/>
      <c r="C110" s="43"/>
      <c r="D110" s="69" t="s">
        <v>702</v>
      </c>
      <c r="E110" s="126"/>
      <c r="F110" s="69"/>
      <c r="G110" s="69"/>
      <c r="H110" s="69"/>
      <c r="I110" s="78">
        <f>I111</f>
        <v>126.5</v>
      </c>
      <c r="J110" s="78">
        <v>0</v>
      </c>
      <c r="K110" s="78">
        <v>0</v>
      </c>
    </row>
    <row r="111" spans="1:11" ht="38.25" customHeight="1" x14ac:dyDescent="0.2">
      <c r="A111" s="2" t="s">
        <v>181</v>
      </c>
      <c r="B111" s="43"/>
      <c r="C111" s="43"/>
      <c r="D111" s="69" t="s">
        <v>702</v>
      </c>
      <c r="E111" s="126" t="s">
        <v>533</v>
      </c>
      <c r="F111" s="69" t="s">
        <v>15</v>
      </c>
      <c r="G111" s="69" t="s">
        <v>163</v>
      </c>
      <c r="H111" s="69" t="s">
        <v>57</v>
      </c>
      <c r="I111" s="78">
        <v>126.5</v>
      </c>
      <c r="J111" s="78">
        <v>0</v>
      </c>
      <c r="K111" s="78">
        <v>0</v>
      </c>
    </row>
    <row r="112" spans="1:11" ht="43.15" customHeight="1" x14ac:dyDescent="0.2">
      <c r="A112" s="22" t="s">
        <v>748</v>
      </c>
      <c r="B112" s="2" t="s">
        <v>563</v>
      </c>
      <c r="C112" s="2" t="s">
        <v>563</v>
      </c>
      <c r="D112" s="72" t="s">
        <v>280</v>
      </c>
      <c r="E112" s="121"/>
      <c r="F112" s="302"/>
      <c r="G112" s="200"/>
      <c r="H112" s="218"/>
      <c r="I112" s="155">
        <f>I113+I133+I209</f>
        <v>366008</v>
      </c>
      <c r="J112" s="155">
        <f>J113+J133+J209</f>
        <v>362984.8</v>
      </c>
      <c r="K112" s="155">
        <f>K113+K133+K209</f>
        <v>376179.29999999993</v>
      </c>
    </row>
    <row r="113" spans="1:11" ht="44.45" customHeight="1" x14ac:dyDescent="0.25">
      <c r="A113" s="9" t="s">
        <v>475</v>
      </c>
      <c r="B113" s="2"/>
      <c r="C113" s="2"/>
      <c r="D113" s="122" t="s">
        <v>281</v>
      </c>
      <c r="E113" s="123"/>
      <c r="F113" s="124"/>
      <c r="G113" s="125"/>
      <c r="H113" s="219"/>
      <c r="I113" s="78">
        <f>I122+I114+I126</f>
        <v>71918.8</v>
      </c>
      <c r="J113" s="78">
        <f>J122+J114+J126</f>
        <v>76167.799999999988</v>
      </c>
      <c r="K113" s="78">
        <f>K122+K114+K126</f>
        <v>78451.399999999994</v>
      </c>
    </row>
    <row r="114" spans="1:11" ht="45" customHeight="1" x14ac:dyDescent="0.2">
      <c r="A114" s="2" t="s">
        <v>378</v>
      </c>
      <c r="B114" s="2"/>
      <c r="C114" s="2"/>
      <c r="D114" s="69" t="s">
        <v>283</v>
      </c>
      <c r="E114" s="126"/>
      <c r="F114" s="127"/>
      <c r="G114" s="128"/>
      <c r="H114" s="126"/>
      <c r="I114" s="78">
        <f>I115+I117+I119</f>
        <v>70004.2</v>
      </c>
      <c r="J114" s="78">
        <f>J115+J117+J119</f>
        <v>74475.799999999988</v>
      </c>
      <c r="K114" s="78">
        <f>K115+K117+K119</f>
        <v>76759.399999999994</v>
      </c>
    </row>
    <row r="115" spans="1:11" ht="16.5" customHeight="1" x14ac:dyDescent="0.2">
      <c r="A115" s="2" t="s">
        <v>79</v>
      </c>
      <c r="B115" s="2"/>
      <c r="C115" s="2"/>
      <c r="D115" s="69" t="s">
        <v>284</v>
      </c>
      <c r="E115" s="126"/>
      <c r="F115" s="127"/>
      <c r="G115" s="128"/>
      <c r="H115" s="126"/>
      <c r="I115" s="78">
        <f>I116</f>
        <v>10196.299999999999</v>
      </c>
      <c r="J115" s="78">
        <f>J116</f>
        <v>10196.299999999999</v>
      </c>
      <c r="K115" s="78">
        <f>K116</f>
        <v>10196.299999999999</v>
      </c>
    </row>
    <row r="116" spans="1:11" ht="16.5" customHeight="1" x14ac:dyDescent="0.2">
      <c r="A116" s="2" t="s">
        <v>80</v>
      </c>
      <c r="B116" s="2"/>
      <c r="C116" s="2"/>
      <c r="D116" s="69" t="s">
        <v>284</v>
      </c>
      <c r="E116" s="126" t="s">
        <v>593</v>
      </c>
      <c r="F116" s="127" t="s">
        <v>33</v>
      </c>
      <c r="G116" s="128" t="s">
        <v>10</v>
      </c>
      <c r="H116" s="126" t="s">
        <v>81</v>
      </c>
      <c r="I116" s="78">
        <v>10196.299999999999</v>
      </c>
      <c r="J116" s="78">
        <v>10196.299999999999</v>
      </c>
      <c r="K116" s="78">
        <v>10196.299999999999</v>
      </c>
    </row>
    <row r="117" spans="1:11" ht="58.9" customHeight="1" x14ac:dyDescent="0.2">
      <c r="A117" s="2" t="s">
        <v>180</v>
      </c>
      <c r="B117" s="2"/>
      <c r="C117" s="2"/>
      <c r="D117" s="69" t="s">
        <v>285</v>
      </c>
      <c r="E117" s="126"/>
      <c r="F117" s="127"/>
      <c r="G117" s="128"/>
      <c r="H117" s="126"/>
      <c r="I117" s="78">
        <f>I118</f>
        <v>1639.1</v>
      </c>
      <c r="J117" s="78">
        <f>J118</f>
        <v>1639.1</v>
      </c>
      <c r="K117" s="78">
        <f>K118</f>
        <v>1639.1</v>
      </c>
    </row>
    <row r="118" spans="1:11" ht="16.5" customHeight="1" x14ac:dyDescent="0.2">
      <c r="A118" s="2" t="s">
        <v>80</v>
      </c>
      <c r="B118" s="2"/>
      <c r="C118" s="2"/>
      <c r="D118" s="69" t="s">
        <v>285</v>
      </c>
      <c r="E118" s="126" t="s">
        <v>593</v>
      </c>
      <c r="F118" s="127" t="s">
        <v>33</v>
      </c>
      <c r="G118" s="128" t="s">
        <v>10</v>
      </c>
      <c r="H118" s="126" t="s">
        <v>81</v>
      </c>
      <c r="I118" s="78">
        <v>1639.1</v>
      </c>
      <c r="J118" s="78">
        <v>1639.1</v>
      </c>
      <c r="K118" s="78">
        <v>1639.1</v>
      </c>
    </row>
    <row r="119" spans="1:11" ht="41.25" customHeight="1" x14ac:dyDescent="0.25">
      <c r="A119" s="2" t="s">
        <v>82</v>
      </c>
      <c r="B119" s="2"/>
      <c r="C119" s="2"/>
      <c r="D119" s="69" t="s">
        <v>286</v>
      </c>
      <c r="E119" s="123"/>
      <c r="F119" s="124"/>
      <c r="G119" s="125"/>
      <c r="H119" s="219"/>
      <c r="I119" s="78">
        <f>I120+I121</f>
        <v>58168.800000000003</v>
      </c>
      <c r="J119" s="78">
        <f>J120+J121</f>
        <v>62640.399999999994</v>
      </c>
      <c r="K119" s="78">
        <f>K120+K121</f>
        <v>64924</v>
      </c>
    </row>
    <row r="120" spans="1:11" ht="16.5" customHeight="1" x14ac:dyDescent="0.2">
      <c r="A120" s="2" t="s">
        <v>80</v>
      </c>
      <c r="B120" s="2"/>
      <c r="C120" s="2"/>
      <c r="D120" s="69" t="s">
        <v>286</v>
      </c>
      <c r="E120" s="126" t="s">
        <v>593</v>
      </c>
      <c r="F120" s="127" t="s">
        <v>33</v>
      </c>
      <c r="G120" s="128" t="s">
        <v>10</v>
      </c>
      <c r="H120" s="126" t="s">
        <v>81</v>
      </c>
      <c r="I120" s="78">
        <v>45418.9</v>
      </c>
      <c r="J120" s="78">
        <v>49356.6</v>
      </c>
      <c r="K120" s="78">
        <v>51101.599999999999</v>
      </c>
    </row>
    <row r="121" spans="1:11" ht="16.5" customHeight="1" x14ac:dyDescent="0.2">
      <c r="A121" s="2" t="s">
        <v>80</v>
      </c>
      <c r="B121" s="2"/>
      <c r="C121" s="2"/>
      <c r="D121" s="69" t="s">
        <v>286</v>
      </c>
      <c r="E121" s="126" t="s">
        <v>593</v>
      </c>
      <c r="F121" s="127" t="s">
        <v>33</v>
      </c>
      <c r="G121" s="128" t="s">
        <v>12</v>
      </c>
      <c r="H121" s="126" t="s">
        <v>81</v>
      </c>
      <c r="I121" s="78">
        <v>12749.9</v>
      </c>
      <c r="J121" s="78">
        <v>13283.8</v>
      </c>
      <c r="K121" s="78">
        <v>13822.4</v>
      </c>
    </row>
    <row r="122" spans="1:11" ht="54.6" customHeight="1" x14ac:dyDescent="0.2">
      <c r="A122" s="2" t="s">
        <v>472</v>
      </c>
      <c r="B122" s="2"/>
      <c r="C122" s="2"/>
      <c r="D122" s="69" t="s">
        <v>372</v>
      </c>
      <c r="E122" s="126"/>
      <c r="F122" s="127"/>
      <c r="G122" s="128"/>
      <c r="H122" s="126"/>
      <c r="I122" s="78">
        <f>I123</f>
        <v>0</v>
      </c>
      <c r="J122" s="78">
        <f>J123</f>
        <v>0</v>
      </c>
      <c r="K122" s="78">
        <f>K123</f>
        <v>0</v>
      </c>
    </row>
    <row r="123" spans="1:11" ht="82.15" customHeight="1" x14ac:dyDescent="0.2">
      <c r="A123" s="27" t="s">
        <v>90</v>
      </c>
      <c r="B123" s="2"/>
      <c r="C123" s="2"/>
      <c r="D123" s="69" t="s">
        <v>373</v>
      </c>
      <c r="E123" s="126"/>
      <c r="F123" s="127"/>
      <c r="G123" s="128"/>
      <c r="H123" s="126"/>
      <c r="I123" s="78">
        <f>I124+I125</f>
        <v>0</v>
      </c>
      <c r="J123" s="78">
        <f>J124+J125</f>
        <v>0</v>
      </c>
      <c r="K123" s="78">
        <f>K124+K125</f>
        <v>0</v>
      </c>
    </row>
    <row r="124" spans="1:11" ht="27" customHeight="1" x14ac:dyDescent="0.2">
      <c r="A124" s="2" t="s">
        <v>181</v>
      </c>
      <c r="B124" s="2"/>
      <c r="C124" s="2"/>
      <c r="D124" s="69" t="s">
        <v>373</v>
      </c>
      <c r="E124" s="126" t="s">
        <v>593</v>
      </c>
      <c r="F124" s="127" t="s">
        <v>42</v>
      </c>
      <c r="G124" s="128" t="s">
        <v>15</v>
      </c>
      <c r="H124" s="126" t="s">
        <v>57</v>
      </c>
      <c r="I124" s="78">
        <v>0</v>
      </c>
      <c r="J124" s="78">
        <v>0</v>
      </c>
      <c r="K124" s="78">
        <v>0</v>
      </c>
    </row>
    <row r="125" spans="1:11" ht="26.45" customHeight="1" x14ac:dyDescent="0.2">
      <c r="A125" s="2" t="s">
        <v>160</v>
      </c>
      <c r="B125" s="2"/>
      <c r="C125" s="2"/>
      <c r="D125" s="69" t="s">
        <v>373</v>
      </c>
      <c r="E125" s="126" t="s">
        <v>593</v>
      </c>
      <c r="F125" s="127" t="s">
        <v>42</v>
      </c>
      <c r="G125" s="128" t="s">
        <v>15</v>
      </c>
      <c r="H125" s="126" t="s">
        <v>92</v>
      </c>
      <c r="I125" s="78">
        <v>0</v>
      </c>
      <c r="J125" s="78">
        <v>0</v>
      </c>
      <c r="K125" s="78">
        <v>0</v>
      </c>
    </row>
    <row r="126" spans="1:11" ht="26.45" customHeight="1" x14ac:dyDescent="0.2">
      <c r="A126" s="2" t="s">
        <v>287</v>
      </c>
      <c r="B126" s="2"/>
      <c r="C126" s="2"/>
      <c r="D126" s="69" t="s">
        <v>288</v>
      </c>
      <c r="E126" s="126"/>
      <c r="F126" s="127"/>
      <c r="G126" s="128"/>
      <c r="H126" s="126"/>
      <c r="I126" s="78">
        <f>I127+I131+I129</f>
        <v>1914.6</v>
      </c>
      <c r="J126" s="78">
        <f>J127+J131</f>
        <v>1692</v>
      </c>
      <c r="K126" s="78">
        <f>K127+K131</f>
        <v>1692</v>
      </c>
    </row>
    <row r="127" spans="1:11" ht="42" customHeight="1" x14ac:dyDescent="0.2">
      <c r="A127" s="2" t="s">
        <v>199</v>
      </c>
      <c r="B127" s="2"/>
      <c r="C127" s="2"/>
      <c r="D127" s="69" t="s">
        <v>379</v>
      </c>
      <c r="E127" s="126"/>
      <c r="F127" s="127"/>
      <c r="G127" s="128"/>
      <c r="H127" s="126"/>
      <c r="I127" s="78">
        <f>I128</f>
        <v>599.79999999999995</v>
      </c>
      <c r="J127" s="78">
        <f>J128</f>
        <v>1122</v>
      </c>
      <c r="K127" s="78">
        <f>K128</f>
        <v>1122</v>
      </c>
    </row>
    <row r="128" spans="1:11" ht="20.45" customHeight="1" x14ac:dyDescent="0.2">
      <c r="A128" s="2" t="s">
        <v>80</v>
      </c>
      <c r="B128" s="2"/>
      <c r="C128" s="2"/>
      <c r="D128" s="69" t="s">
        <v>379</v>
      </c>
      <c r="E128" s="126" t="s">
        <v>593</v>
      </c>
      <c r="F128" s="127" t="s">
        <v>33</v>
      </c>
      <c r="G128" s="128" t="s">
        <v>10</v>
      </c>
      <c r="H128" s="126" t="s">
        <v>81</v>
      </c>
      <c r="I128" s="78">
        <v>599.79999999999995</v>
      </c>
      <c r="J128" s="78">
        <v>1122</v>
      </c>
      <c r="K128" s="78">
        <v>1122</v>
      </c>
    </row>
    <row r="129" spans="1:11" ht="48.6" customHeight="1" x14ac:dyDescent="0.2">
      <c r="A129" s="2" t="s">
        <v>627</v>
      </c>
      <c r="B129" s="2"/>
      <c r="C129" s="2"/>
      <c r="D129" s="69" t="s">
        <v>628</v>
      </c>
      <c r="E129" s="126"/>
      <c r="F129" s="127"/>
      <c r="G129" s="128"/>
      <c r="H129" s="126"/>
      <c r="I129" s="78">
        <f>I130</f>
        <v>0</v>
      </c>
      <c r="J129" s="78">
        <v>0</v>
      </c>
      <c r="K129" s="78">
        <v>0</v>
      </c>
    </row>
    <row r="130" spans="1:11" ht="20.45" customHeight="1" x14ac:dyDescent="0.2">
      <c r="A130" s="2" t="s">
        <v>80</v>
      </c>
      <c r="B130" s="2"/>
      <c r="C130" s="2"/>
      <c r="D130" s="69" t="s">
        <v>628</v>
      </c>
      <c r="E130" s="126" t="s">
        <v>593</v>
      </c>
      <c r="F130" s="127" t="s">
        <v>33</v>
      </c>
      <c r="G130" s="128" t="s">
        <v>10</v>
      </c>
      <c r="H130" s="126" t="s">
        <v>81</v>
      </c>
      <c r="I130" s="78">
        <v>0</v>
      </c>
      <c r="J130" s="78">
        <v>0</v>
      </c>
      <c r="K130" s="78">
        <v>0</v>
      </c>
    </row>
    <row r="131" spans="1:11" ht="15" customHeight="1" x14ac:dyDescent="0.2">
      <c r="A131" s="2" t="s">
        <v>79</v>
      </c>
      <c r="B131" s="2"/>
      <c r="C131" s="2"/>
      <c r="D131" s="69" t="s">
        <v>290</v>
      </c>
      <c r="E131" s="126"/>
      <c r="F131" s="127"/>
      <c r="G131" s="128"/>
      <c r="H131" s="126"/>
      <c r="I131" s="78">
        <f>I132</f>
        <v>1314.8</v>
      </c>
      <c r="J131" s="78">
        <f>J132</f>
        <v>570</v>
      </c>
      <c r="K131" s="78">
        <f>K132</f>
        <v>570</v>
      </c>
    </row>
    <row r="132" spans="1:11" ht="18" customHeight="1" x14ac:dyDescent="0.2">
      <c r="A132" s="2" t="s">
        <v>80</v>
      </c>
      <c r="B132" s="2"/>
      <c r="C132" s="2"/>
      <c r="D132" s="69" t="s">
        <v>290</v>
      </c>
      <c r="E132" s="126" t="s">
        <v>593</v>
      </c>
      <c r="F132" s="127" t="s">
        <v>33</v>
      </c>
      <c r="G132" s="128" t="s">
        <v>10</v>
      </c>
      <c r="H132" s="126" t="s">
        <v>81</v>
      </c>
      <c r="I132" s="78">
        <v>1314.8</v>
      </c>
      <c r="J132" s="78">
        <v>570</v>
      </c>
      <c r="K132" s="78">
        <v>570</v>
      </c>
    </row>
    <row r="133" spans="1:11" ht="30.6" customHeight="1" x14ac:dyDescent="0.25">
      <c r="A133" s="9" t="s">
        <v>291</v>
      </c>
      <c r="B133" s="2" t="s">
        <v>564</v>
      </c>
      <c r="C133" s="2" t="s">
        <v>564</v>
      </c>
      <c r="D133" s="122" t="s">
        <v>292</v>
      </c>
      <c r="E133" s="123"/>
      <c r="F133" s="302"/>
      <c r="G133" s="200"/>
      <c r="H133" s="218"/>
      <c r="I133" s="129">
        <f>I134+I143+I148+I157+I160+I163+I170+I183+I186+I189+I195+I201+I206+I198+I192</f>
        <v>233608.19999999998</v>
      </c>
      <c r="J133" s="129">
        <f>J134+J143+J148+J157+J160+J163+J170+J183+J186+J189+J195+J201+J206+J198+J192</f>
        <v>226336</v>
      </c>
      <c r="K133" s="129">
        <f>K134+K143+K148+K157+K160+K163+K170+K183+K186+K189+K195+K201+K206+K198</f>
        <v>237246.89999999997</v>
      </c>
    </row>
    <row r="134" spans="1:11" ht="71.25" customHeight="1" x14ac:dyDescent="0.25">
      <c r="A134" s="2" t="s">
        <v>293</v>
      </c>
      <c r="B134" s="2"/>
      <c r="C134" s="2"/>
      <c r="D134" s="69" t="s">
        <v>294</v>
      </c>
      <c r="E134" s="123"/>
      <c r="F134" s="302"/>
      <c r="G134" s="200"/>
      <c r="H134" s="218"/>
      <c r="I134" s="78">
        <f>I137+I139+I141+I135</f>
        <v>191461.5</v>
      </c>
      <c r="J134" s="78">
        <f>J137+J139+J141+J135</f>
        <v>193059.7</v>
      </c>
      <c r="K134" s="78">
        <f>K137+K139+K141+K135</f>
        <v>203632.19999999998</v>
      </c>
    </row>
    <row r="135" spans="1:11" ht="137.44999999999999" customHeight="1" x14ac:dyDescent="0.25">
      <c r="A135" s="2" t="s">
        <v>219</v>
      </c>
      <c r="B135" s="2"/>
      <c r="C135" s="2"/>
      <c r="D135" s="69" t="s">
        <v>297</v>
      </c>
      <c r="E135" s="123"/>
      <c r="F135" s="302"/>
      <c r="G135" s="200"/>
      <c r="H135" s="218"/>
      <c r="I135" s="78">
        <f>I136</f>
        <v>8918.7999999999993</v>
      </c>
      <c r="J135" s="78">
        <f>J136</f>
        <v>9043.6</v>
      </c>
      <c r="K135" s="78">
        <f>K136</f>
        <v>9088.7999999999993</v>
      </c>
    </row>
    <row r="136" spans="1:11" ht="26.45" customHeight="1" x14ac:dyDescent="0.2">
      <c r="A136" s="2" t="s">
        <v>80</v>
      </c>
      <c r="B136" s="2"/>
      <c r="C136" s="2"/>
      <c r="D136" s="69" t="s">
        <v>297</v>
      </c>
      <c r="E136" s="126" t="s">
        <v>593</v>
      </c>
      <c r="F136" s="127" t="s">
        <v>33</v>
      </c>
      <c r="G136" s="128" t="s">
        <v>12</v>
      </c>
      <c r="H136" s="126" t="s">
        <v>81</v>
      </c>
      <c r="I136" s="78">
        <v>8918.7999999999993</v>
      </c>
      <c r="J136" s="78">
        <v>9043.6</v>
      </c>
      <c r="K136" s="78">
        <v>9088.7999999999993</v>
      </c>
    </row>
    <row r="137" spans="1:11" ht="33.6" customHeight="1" x14ac:dyDescent="0.2">
      <c r="A137" s="2" t="s">
        <v>87</v>
      </c>
      <c r="B137" s="2"/>
      <c r="C137" s="2"/>
      <c r="D137" s="69" t="s">
        <v>298</v>
      </c>
      <c r="E137" s="126"/>
      <c r="F137" s="127"/>
      <c r="G137" s="128"/>
      <c r="H137" s="126"/>
      <c r="I137" s="78">
        <f>I138</f>
        <v>135407.70000000001</v>
      </c>
      <c r="J137" s="78">
        <f>J138</f>
        <v>136881.1</v>
      </c>
      <c r="K137" s="78">
        <f>K138</f>
        <v>147408.4</v>
      </c>
    </row>
    <row r="138" spans="1:11" ht="17.45" customHeight="1" x14ac:dyDescent="0.2">
      <c r="A138" s="2" t="s">
        <v>80</v>
      </c>
      <c r="B138" s="2"/>
      <c r="C138" s="2"/>
      <c r="D138" s="69" t="s">
        <v>298</v>
      </c>
      <c r="E138" s="126" t="s">
        <v>593</v>
      </c>
      <c r="F138" s="127" t="s">
        <v>33</v>
      </c>
      <c r="G138" s="128" t="s">
        <v>12</v>
      </c>
      <c r="H138" s="126" t="s">
        <v>81</v>
      </c>
      <c r="I138" s="78">
        <v>135407.70000000001</v>
      </c>
      <c r="J138" s="78">
        <v>136881.1</v>
      </c>
      <c r="K138" s="78">
        <v>147408.4</v>
      </c>
    </row>
    <row r="139" spans="1:11" ht="25.5" customHeight="1" x14ac:dyDescent="0.2">
      <c r="A139" s="2" t="s">
        <v>84</v>
      </c>
      <c r="B139" s="2"/>
      <c r="C139" s="2"/>
      <c r="D139" s="69" t="s">
        <v>295</v>
      </c>
      <c r="E139" s="126"/>
      <c r="F139" s="127"/>
      <c r="G139" s="128"/>
      <c r="H139" s="126"/>
      <c r="I139" s="78">
        <f>I140</f>
        <v>43065</v>
      </c>
      <c r="J139" s="78">
        <f>J140</f>
        <v>43065</v>
      </c>
      <c r="K139" s="78">
        <f>K140</f>
        <v>43065</v>
      </c>
    </row>
    <row r="140" spans="1:11" ht="15.75" customHeight="1" x14ac:dyDescent="0.2">
      <c r="A140" s="2" t="s">
        <v>80</v>
      </c>
      <c r="B140" s="2"/>
      <c r="C140" s="2"/>
      <c r="D140" s="69" t="s">
        <v>295</v>
      </c>
      <c r="E140" s="126" t="s">
        <v>593</v>
      </c>
      <c r="F140" s="127" t="s">
        <v>33</v>
      </c>
      <c r="G140" s="128" t="s">
        <v>12</v>
      </c>
      <c r="H140" s="126" t="s">
        <v>81</v>
      </c>
      <c r="I140" s="78">
        <v>43065</v>
      </c>
      <c r="J140" s="78">
        <v>43065</v>
      </c>
      <c r="K140" s="78">
        <v>43065</v>
      </c>
    </row>
    <row r="141" spans="1:11" ht="67.150000000000006" customHeight="1" x14ac:dyDescent="0.2">
      <c r="A141" s="2" t="s">
        <v>180</v>
      </c>
      <c r="B141" s="2"/>
      <c r="C141" s="2"/>
      <c r="D141" s="69" t="s">
        <v>299</v>
      </c>
      <c r="E141" s="126"/>
      <c r="F141" s="127"/>
      <c r="G141" s="128"/>
      <c r="H141" s="126"/>
      <c r="I141" s="78">
        <f>I142</f>
        <v>4070</v>
      </c>
      <c r="J141" s="78">
        <f>J142</f>
        <v>4070</v>
      </c>
      <c r="K141" s="78">
        <f>K142</f>
        <v>4070</v>
      </c>
    </row>
    <row r="142" spans="1:11" ht="15.75" customHeight="1" x14ac:dyDescent="0.2">
      <c r="A142" s="2" t="s">
        <v>80</v>
      </c>
      <c r="B142" s="2"/>
      <c r="C142" s="2"/>
      <c r="D142" s="69" t="s">
        <v>299</v>
      </c>
      <c r="E142" s="126" t="s">
        <v>593</v>
      </c>
      <c r="F142" s="127" t="s">
        <v>33</v>
      </c>
      <c r="G142" s="128" t="s">
        <v>12</v>
      </c>
      <c r="H142" s="126" t="s">
        <v>81</v>
      </c>
      <c r="I142" s="78">
        <v>4070</v>
      </c>
      <c r="J142" s="78">
        <v>4070</v>
      </c>
      <c r="K142" s="78">
        <v>4070</v>
      </c>
    </row>
    <row r="143" spans="1:11" ht="42.6" customHeight="1" x14ac:dyDescent="0.2">
      <c r="A143" s="2" t="s">
        <v>300</v>
      </c>
      <c r="B143" s="2"/>
      <c r="C143" s="2"/>
      <c r="D143" s="69" t="s">
        <v>301</v>
      </c>
      <c r="E143" s="126"/>
      <c r="F143" s="127"/>
      <c r="G143" s="128"/>
      <c r="H143" s="126"/>
      <c r="I143" s="78">
        <f>I144+I146</f>
        <v>12537.5</v>
      </c>
      <c r="J143" s="78">
        <f>J144+J146</f>
        <v>12391.1</v>
      </c>
      <c r="K143" s="78">
        <f>K144+K146</f>
        <v>12211</v>
      </c>
    </row>
    <row r="144" spans="1:11" ht="93.75" customHeight="1" x14ac:dyDescent="0.2">
      <c r="A144" s="27" t="s">
        <v>90</v>
      </c>
      <c r="B144" s="2"/>
      <c r="C144" s="2"/>
      <c r="D144" s="69" t="s">
        <v>302</v>
      </c>
      <c r="E144" s="126"/>
      <c r="F144" s="127"/>
      <c r="G144" s="128"/>
      <c r="H144" s="126"/>
      <c r="I144" s="78">
        <f>I145</f>
        <v>6054.3</v>
      </c>
      <c r="J144" s="78">
        <f>J145</f>
        <v>6054.3</v>
      </c>
      <c r="K144" s="78">
        <f>K145</f>
        <v>6054.3</v>
      </c>
    </row>
    <row r="145" spans="1:11" ht="15.75" customHeight="1" x14ac:dyDescent="0.2">
      <c r="A145" s="2" t="s">
        <v>80</v>
      </c>
      <c r="B145" s="2"/>
      <c r="C145" s="2"/>
      <c r="D145" s="69" t="s">
        <v>302</v>
      </c>
      <c r="E145" s="126" t="s">
        <v>593</v>
      </c>
      <c r="F145" s="127" t="s">
        <v>33</v>
      </c>
      <c r="G145" s="128" t="s">
        <v>12</v>
      </c>
      <c r="H145" s="126" t="s">
        <v>81</v>
      </c>
      <c r="I145" s="78">
        <v>6054.3</v>
      </c>
      <c r="J145" s="78">
        <v>6054.3</v>
      </c>
      <c r="K145" s="78">
        <v>6054.3</v>
      </c>
    </row>
    <row r="146" spans="1:11" ht="55.15" customHeight="1" x14ac:dyDescent="0.2">
      <c r="A146" s="2" t="s">
        <v>218</v>
      </c>
      <c r="B146" s="2"/>
      <c r="C146" s="2"/>
      <c r="D146" s="69" t="s">
        <v>395</v>
      </c>
      <c r="E146" s="126"/>
      <c r="F146" s="127"/>
      <c r="G146" s="128"/>
      <c r="H146" s="126"/>
      <c r="I146" s="78">
        <f>I147</f>
        <v>6483.2</v>
      </c>
      <c r="J146" s="78">
        <f>J147</f>
        <v>6336.8</v>
      </c>
      <c r="K146" s="78">
        <f>K147</f>
        <v>6156.7</v>
      </c>
    </row>
    <row r="147" spans="1:11" ht="15.75" customHeight="1" x14ac:dyDescent="0.2">
      <c r="A147" s="2" t="s">
        <v>80</v>
      </c>
      <c r="B147" s="2"/>
      <c r="C147" s="2"/>
      <c r="D147" s="69" t="s">
        <v>395</v>
      </c>
      <c r="E147" s="126" t="s">
        <v>593</v>
      </c>
      <c r="F147" s="127" t="s">
        <v>33</v>
      </c>
      <c r="G147" s="128" t="s">
        <v>12</v>
      </c>
      <c r="H147" s="126" t="s">
        <v>81</v>
      </c>
      <c r="I147" s="78">
        <v>6483.2</v>
      </c>
      <c r="J147" s="78">
        <v>6336.8</v>
      </c>
      <c r="K147" s="78">
        <v>6156.7</v>
      </c>
    </row>
    <row r="148" spans="1:11" ht="67.150000000000006" customHeight="1" x14ac:dyDescent="0.2">
      <c r="A148" s="2" t="s">
        <v>303</v>
      </c>
      <c r="B148" s="2"/>
      <c r="C148" s="2"/>
      <c r="D148" s="69" t="s">
        <v>304</v>
      </c>
      <c r="E148" s="126"/>
      <c r="F148" s="127"/>
      <c r="G148" s="128"/>
      <c r="H148" s="126"/>
      <c r="I148" s="78">
        <f>I153+I149</f>
        <v>1672.9</v>
      </c>
      <c r="J148" s="78">
        <f>J153+J149</f>
        <v>1672.9</v>
      </c>
      <c r="K148" s="78">
        <f>K153+K149</f>
        <v>1672.9</v>
      </c>
    </row>
    <row r="149" spans="1:11" ht="72" customHeight="1" x14ac:dyDescent="0.2">
      <c r="A149" s="2" t="s">
        <v>508</v>
      </c>
      <c r="B149" s="2"/>
      <c r="C149" s="2"/>
      <c r="D149" s="69" t="s">
        <v>509</v>
      </c>
      <c r="E149" s="126"/>
      <c r="F149" s="127"/>
      <c r="G149" s="128"/>
      <c r="H149" s="126"/>
      <c r="I149" s="78">
        <f>I150+I151+I152</f>
        <v>1418.4</v>
      </c>
      <c r="J149" s="78">
        <f>J150+J151+J152</f>
        <v>1418.4</v>
      </c>
      <c r="K149" s="78">
        <f>K150+K151+K152</f>
        <v>1418.4</v>
      </c>
    </row>
    <row r="150" spans="1:11" ht="29.45" customHeight="1" x14ac:dyDescent="0.2">
      <c r="A150" s="2" t="s">
        <v>181</v>
      </c>
      <c r="B150" s="2"/>
      <c r="C150" s="2"/>
      <c r="D150" s="69" t="s">
        <v>509</v>
      </c>
      <c r="E150" s="126" t="s">
        <v>593</v>
      </c>
      <c r="F150" s="127" t="s">
        <v>33</v>
      </c>
      <c r="G150" s="128" t="s">
        <v>12</v>
      </c>
      <c r="H150" s="233" t="s">
        <v>57</v>
      </c>
      <c r="I150" s="78">
        <v>1</v>
      </c>
      <c r="J150" s="78">
        <v>1</v>
      </c>
      <c r="K150" s="78">
        <v>1</v>
      </c>
    </row>
    <row r="151" spans="1:11" ht="30.6" customHeight="1" x14ac:dyDescent="0.2">
      <c r="A151" s="2" t="s">
        <v>160</v>
      </c>
      <c r="B151" s="2"/>
      <c r="C151" s="2"/>
      <c r="D151" s="69" t="s">
        <v>509</v>
      </c>
      <c r="E151" s="126" t="s">
        <v>593</v>
      </c>
      <c r="F151" s="127" t="s">
        <v>33</v>
      </c>
      <c r="G151" s="128" t="s">
        <v>12</v>
      </c>
      <c r="H151" s="233" t="s">
        <v>92</v>
      </c>
      <c r="I151" s="78">
        <v>110</v>
      </c>
      <c r="J151" s="78">
        <v>110</v>
      </c>
      <c r="K151" s="78">
        <v>110</v>
      </c>
    </row>
    <row r="152" spans="1:11" ht="24.6" customHeight="1" x14ac:dyDescent="0.2">
      <c r="A152" s="2" t="s">
        <v>80</v>
      </c>
      <c r="B152" s="2"/>
      <c r="C152" s="2"/>
      <c r="D152" s="69" t="s">
        <v>509</v>
      </c>
      <c r="E152" s="126" t="s">
        <v>593</v>
      </c>
      <c r="F152" s="127" t="s">
        <v>33</v>
      </c>
      <c r="G152" s="128" t="s">
        <v>12</v>
      </c>
      <c r="H152" s="69" t="s">
        <v>81</v>
      </c>
      <c r="I152" s="78">
        <v>1307.4000000000001</v>
      </c>
      <c r="J152" s="78">
        <v>1307.4000000000001</v>
      </c>
      <c r="K152" s="78">
        <v>1307.4000000000001</v>
      </c>
    </row>
    <row r="153" spans="1:11" ht="90.6" customHeight="1" x14ac:dyDescent="0.2">
      <c r="A153" s="27" t="s">
        <v>90</v>
      </c>
      <c r="B153" s="2"/>
      <c r="C153" s="2"/>
      <c r="D153" s="69" t="s">
        <v>305</v>
      </c>
      <c r="E153" s="126"/>
      <c r="F153" s="127"/>
      <c r="G153" s="128"/>
      <c r="H153" s="126"/>
      <c r="I153" s="78">
        <f>I156+I154+I155</f>
        <v>254.5</v>
      </c>
      <c r="J153" s="78">
        <f>J156+J154+J155</f>
        <v>254.5</v>
      </c>
      <c r="K153" s="78">
        <f>K156+K154+K155</f>
        <v>254.5</v>
      </c>
    </row>
    <row r="154" spans="1:11" ht="31.9" customHeight="1" x14ac:dyDescent="0.2">
      <c r="A154" s="2" t="s">
        <v>181</v>
      </c>
      <c r="B154" s="2"/>
      <c r="C154" s="2"/>
      <c r="D154" s="69" t="s">
        <v>305</v>
      </c>
      <c r="E154" s="126" t="s">
        <v>593</v>
      </c>
      <c r="F154" s="127" t="s">
        <v>33</v>
      </c>
      <c r="G154" s="128" t="s">
        <v>12</v>
      </c>
      <c r="H154" s="126" t="s">
        <v>57</v>
      </c>
      <c r="I154" s="78">
        <v>0</v>
      </c>
      <c r="J154" s="78">
        <v>0</v>
      </c>
      <c r="K154" s="78">
        <v>0</v>
      </c>
    </row>
    <row r="155" spans="1:11" ht="28.15" customHeight="1" x14ac:dyDescent="0.2">
      <c r="A155" s="2" t="s">
        <v>160</v>
      </c>
      <c r="B155" s="2"/>
      <c r="C155" s="2"/>
      <c r="D155" s="69" t="s">
        <v>305</v>
      </c>
      <c r="E155" s="126" t="s">
        <v>593</v>
      </c>
      <c r="F155" s="127" t="s">
        <v>33</v>
      </c>
      <c r="G155" s="128" t="s">
        <v>12</v>
      </c>
      <c r="H155" s="126" t="s">
        <v>92</v>
      </c>
      <c r="I155" s="78">
        <v>0</v>
      </c>
      <c r="J155" s="78">
        <v>0</v>
      </c>
      <c r="K155" s="78">
        <v>0</v>
      </c>
    </row>
    <row r="156" spans="1:11" ht="15.75" customHeight="1" x14ac:dyDescent="0.2">
      <c r="A156" s="2" t="s">
        <v>80</v>
      </c>
      <c r="B156" s="2"/>
      <c r="C156" s="2"/>
      <c r="D156" s="69" t="s">
        <v>305</v>
      </c>
      <c r="E156" s="126" t="s">
        <v>593</v>
      </c>
      <c r="F156" s="127" t="s">
        <v>33</v>
      </c>
      <c r="G156" s="128" t="s">
        <v>12</v>
      </c>
      <c r="H156" s="126" t="s">
        <v>81</v>
      </c>
      <c r="I156" s="78">
        <v>254.5</v>
      </c>
      <c r="J156" s="78">
        <v>254.5</v>
      </c>
      <c r="K156" s="78">
        <v>254.5</v>
      </c>
    </row>
    <row r="157" spans="1:11" ht="90.6" customHeight="1" x14ac:dyDescent="0.2">
      <c r="A157" s="2" t="s">
        <v>369</v>
      </c>
      <c r="B157" s="2" t="s">
        <v>110</v>
      </c>
      <c r="C157" s="2" t="s">
        <v>110</v>
      </c>
      <c r="D157" s="69" t="s">
        <v>370</v>
      </c>
      <c r="E157" s="126"/>
      <c r="F157" s="127"/>
      <c r="G157" s="128"/>
      <c r="H157" s="126"/>
      <c r="I157" s="78">
        <f>I159</f>
        <v>1183.9000000000001</v>
      </c>
      <c r="J157" s="78">
        <f>J159</f>
        <v>1183.9000000000001</v>
      </c>
      <c r="K157" s="78">
        <f>K159</f>
        <v>1183.9000000000001</v>
      </c>
    </row>
    <row r="158" spans="1:11" ht="90" customHeight="1" x14ac:dyDescent="0.2">
      <c r="A158" s="27" t="s">
        <v>90</v>
      </c>
      <c r="B158" s="2"/>
      <c r="C158" s="2"/>
      <c r="D158" s="69" t="s">
        <v>371</v>
      </c>
      <c r="E158" s="126"/>
      <c r="F158" s="127"/>
      <c r="G158" s="128"/>
      <c r="H158" s="126"/>
      <c r="I158" s="78">
        <f>I159</f>
        <v>1183.9000000000001</v>
      </c>
      <c r="J158" s="78">
        <f>J159</f>
        <v>1183.9000000000001</v>
      </c>
      <c r="K158" s="78">
        <f>K159</f>
        <v>1183.9000000000001</v>
      </c>
    </row>
    <row r="159" spans="1:11" ht="13.7" customHeight="1" x14ac:dyDescent="0.2">
      <c r="A159" s="2" t="s">
        <v>80</v>
      </c>
      <c r="B159" s="2"/>
      <c r="C159" s="2"/>
      <c r="D159" s="69" t="s">
        <v>371</v>
      </c>
      <c r="E159" s="126" t="s">
        <v>593</v>
      </c>
      <c r="F159" s="127" t="s">
        <v>42</v>
      </c>
      <c r="G159" s="128" t="s">
        <v>14</v>
      </c>
      <c r="H159" s="126" t="s">
        <v>81</v>
      </c>
      <c r="I159" s="78">
        <v>1183.9000000000001</v>
      </c>
      <c r="J159" s="78">
        <v>1183.9000000000001</v>
      </c>
      <c r="K159" s="78">
        <v>1183.9000000000001</v>
      </c>
    </row>
    <row r="160" spans="1:11" ht="42.6" customHeight="1" x14ac:dyDescent="0.2">
      <c r="A160" s="2" t="s">
        <v>306</v>
      </c>
      <c r="B160" s="2"/>
      <c r="C160" s="2"/>
      <c r="D160" s="69" t="s">
        <v>307</v>
      </c>
      <c r="E160" s="126"/>
      <c r="F160" s="127"/>
      <c r="G160" s="128"/>
      <c r="H160" s="126"/>
      <c r="I160" s="78">
        <f t="shared" ref="I160:K161" si="5">I161</f>
        <v>0</v>
      </c>
      <c r="J160" s="78">
        <f t="shared" si="5"/>
        <v>0</v>
      </c>
      <c r="K160" s="78">
        <f t="shared" si="5"/>
        <v>0</v>
      </c>
    </row>
    <row r="161" spans="1:11" ht="87" customHeight="1" x14ac:dyDescent="0.2">
      <c r="A161" s="2" t="s">
        <v>90</v>
      </c>
      <c r="B161" s="2"/>
      <c r="C161" s="2"/>
      <c r="D161" s="69" t="s">
        <v>308</v>
      </c>
      <c r="E161" s="126"/>
      <c r="F161" s="127"/>
      <c r="G161" s="128"/>
      <c r="H161" s="126"/>
      <c r="I161" s="78">
        <f t="shared" si="5"/>
        <v>0</v>
      </c>
      <c r="J161" s="78">
        <f t="shared" si="5"/>
        <v>0</v>
      </c>
      <c r="K161" s="78">
        <f t="shared" si="5"/>
        <v>0</v>
      </c>
    </row>
    <row r="162" spans="1:11" ht="26.45" customHeight="1" x14ac:dyDescent="0.2">
      <c r="A162" s="2" t="s">
        <v>160</v>
      </c>
      <c r="B162" s="2"/>
      <c r="C162" s="2"/>
      <c r="D162" s="69" t="s">
        <v>308</v>
      </c>
      <c r="E162" s="126" t="s">
        <v>593</v>
      </c>
      <c r="F162" s="127" t="s">
        <v>33</v>
      </c>
      <c r="G162" s="128" t="s">
        <v>12</v>
      </c>
      <c r="H162" s="126" t="s">
        <v>92</v>
      </c>
      <c r="I162" s="78">
        <v>0</v>
      </c>
      <c r="J162" s="78">
        <v>0</v>
      </c>
      <c r="K162" s="78">
        <v>0</v>
      </c>
    </row>
    <row r="163" spans="1:11" ht="45.6" customHeight="1" x14ac:dyDescent="0.2">
      <c r="A163" s="2" t="s">
        <v>565</v>
      </c>
      <c r="B163" s="2"/>
      <c r="C163" s="2"/>
      <c r="D163" s="69" t="s">
        <v>316</v>
      </c>
      <c r="E163" s="126"/>
      <c r="F163" s="127"/>
      <c r="G163" s="128"/>
      <c r="H163" s="126"/>
      <c r="I163" s="78">
        <f>I164+I166+I168</f>
        <v>7497.2</v>
      </c>
      <c r="J163" s="78">
        <f>J164+J166+J168</f>
        <v>7697.5999999999995</v>
      </c>
      <c r="K163" s="78">
        <f>K164+K166+K168</f>
        <v>8055.4</v>
      </c>
    </row>
    <row r="164" spans="1:11" ht="25.5" customHeight="1" x14ac:dyDescent="0.2">
      <c r="A164" s="2" t="s">
        <v>85</v>
      </c>
      <c r="B164" s="2"/>
      <c r="C164" s="2"/>
      <c r="D164" s="69" t="s">
        <v>318</v>
      </c>
      <c r="E164" s="126"/>
      <c r="F164" s="127"/>
      <c r="G164" s="128"/>
      <c r="H164" s="126"/>
      <c r="I164" s="78">
        <f>I165</f>
        <v>4882.8999999999996</v>
      </c>
      <c r="J164" s="78">
        <f>J165</f>
        <v>4882.8999999999996</v>
      </c>
      <c r="K164" s="78">
        <f>K165</f>
        <v>4882.8999999999996</v>
      </c>
    </row>
    <row r="165" spans="1:11" ht="15.75" customHeight="1" x14ac:dyDescent="0.2">
      <c r="A165" s="2" t="s">
        <v>80</v>
      </c>
      <c r="B165" s="2"/>
      <c r="C165" s="2"/>
      <c r="D165" s="69" t="s">
        <v>318</v>
      </c>
      <c r="E165" s="126" t="s">
        <v>593</v>
      </c>
      <c r="F165" s="127" t="s">
        <v>33</v>
      </c>
      <c r="G165" s="128" t="s">
        <v>14</v>
      </c>
      <c r="H165" s="126" t="s">
        <v>81</v>
      </c>
      <c r="I165" s="78">
        <v>4882.8999999999996</v>
      </c>
      <c r="J165" s="78">
        <v>4882.8999999999996</v>
      </c>
      <c r="K165" s="78">
        <v>4882.8999999999996</v>
      </c>
    </row>
    <row r="166" spans="1:11" ht="66.400000000000006" customHeight="1" x14ac:dyDescent="0.2">
      <c r="A166" s="2" t="s">
        <v>180</v>
      </c>
      <c r="B166" s="2"/>
      <c r="C166" s="2"/>
      <c r="D166" s="69" t="s">
        <v>319</v>
      </c>
      <c r="E166" s="126"/>
      <c r="F166" s="127"/>
      <c r="G166" s="128"/>
      <c r="H166" s="126"/>
      <c r="I166" s="78">
        <f>I167</f>
        <v>2464.3000000000002</v>
      </c>
      <c r="J166" s="78">
        <f>J167</f>
        <v>2664.7</v>
      </c>
      <c r="K166" s="78">
        <f>K167</f>
        <v>3022.5</v>
      </c>
    </row>
    <row r="167" spans="1:11" ht="15.75" customHeight="1" x14ac:dyDescent="0.2">
      <c r="A167" s="2" t="s">
        <v>80</v>
      </c>
      <c r="B167" s="2"/>
      <c r="C167" s="2"/>
      <c r="D167" s="69" t="s">
        <v>319</v>
      </c>
      <c r="E167" s="126" t="s">
        <v>593</v>
      </c>
      <c r="F167" s="127" t="s">
        <v>33</v>
      </c>
      <c r="G167" s="128" t="s">
        <v>14</v>
      </c>
      <c r="H167" s="126" t="s">
        <v>81</v>
      </c>
      <c r="I167" s="78">
        <v>2464.3000000000002</v>
      </c>
      <c r="J167" s="78">
        <v>2664.7</v>
      </c>
      <c r="K167" s="78">
        <v>3022.5</v>
      </c>
    </row>
    <row r="168" spans="1:11" ht="28.15" customHeight="1" x14ac:dyDescent="0.2">
      <c r="A168" s="2" t="s">
        <v>380</v>
      </c>
      <c r="B168" s="2"/>
      <c r="C168" s="2"/>
      <c r="D168" s="69" t="s">
        <v>317</v>
      </c>
      <c r="E168" s="126"/>
      <c r="F168" s="127"/>
      <c r="G168" s="128"/>
      <c r="H168" s="126"/>
      <c r="I168" s="78">
        <f>I169</f>
        <v>150</v>
      </c>
      <c r="J168" s="78">
        <f>J169</f>
        <v>150</v>
      </c>
      <c r="K168" s="78">
        <f>K169</f>
        <v>150</v>
      </c>
    </row>
    <row r="169" spans="1:11" ht="15.75" customHeight="1" x14ac:dyDescent="0.2">
      <c r="A169" s="2" t="s">
        <v>80</v>
      </c>
      <c r="B169" s="2"/>
      <c r="C169" s="2"/>
      <c r="D169" s="69" t="s">
        <v>317</v>
      </c>
      <c r="E169" s="126" t="s">
        <v>593</v>
      </c>
      <c r="F169" s="127" t="s">
        <v>33</v>
      </c>
      <c r="G169" s="128" t="s">
        <v>14</v>
      </c>
      <c r="H169" s="126" t="s">
        <v>81</v>
      </c>
      <c r="I169" s="78">
        <v>150</v>
      </c>
      <c r="J169" s="78">
        <v>150</v>
      </c>
      <c r="K169" s="78">
        <v>150</v>
      </c>
    </row>
    <row r="170" spans="1:11" ht="26.45" customHeight="1" x14ac:dyDescent="0.2">
      <c r="A170" s="2" t="s">
        <v>309</v>
      </c>
      <c r="B170" s="2"/>
      <c r="C170" s="2"/>
      <c r="D170" s="69" t="s">
        <v>310</v>
      </c>
      <c r="E170" s="126"/>
      <c r="F170" s="127"/>
      <c r="G170" s="128"/>
      <c r="H170" s="126"/>
      <c r="I170" s="78">
        <f>I171+I173+I177+I175+I179+I181</f>
        <v>16370.8</v>
      </c>
      <c r="J170" s="78">
        <f>J171+J173+J177+J175</f>
        <v>8738</v>
      </c>
      <c r="K170" s="78">
        <f>K171+K173+K177+K175</f>
        <v>8738</v>
      </c>
    </row>
    <row r="171" spans="1:11" ht="31.15" customHeight="1" x14ac:dyDescent="0.25">
      <c r="A171" s="2" t="s">
        <v>84</v>
      </c>
      <c r="B171" s="2"/>
      <c r="C171" s="2"/>
      <c r="D171" s="69" t="s">
        <v>311</v>
      </c>
      <c r="E171" s="123"/>
      <c r="F171" s="127"/>
      <c r="G171" s="128"/>
      <c r="H171" s="126"/>
      <c r="I171" s="78">
        <f>I172</f>
        <v>7775.5</v>
      </c>
      <c r="J171" s="78">
        <f>J172</f>
        <v>4740</v>
      </c>
      <c r="K171" s="78">
        <f>K172</f>
        <v>4740</v>
      </c>
    </row>
    <row r="172" spans="1:11" ht="15.75" customHeight="1" x14ac:dyDescent="0.2">
      <c r="A172" s="2" t="s">
        <v>80</v>
      </c>
      <c r="B172" s="2"/>
      <c r="C172" s="2"/>
      <c r="D172" s="69" t="s">
        <v>311</v>
      </c>
      <c r="E172" s="126" t="s">
        <v>593</v>
      </c>
      <c r="F172" s="127" t="s">
        <v>33</v>
      </c>
      <c r="G172" s="128" t="s">
        <v>12</v>
      </c>
      <c r="H172" s="218">
        <v>610</v>
      </c>
      <c r="I172" s="78">
        <v>7775.5</v>
      </c>
      <c r="J172" s="78">
        <v>4740</v>
      </c>
      <c r="K172" s="78">
        <v>4740</v>
      </c>
    </row>
    <row r="173" spans="1:11" ht="33" customHeight="1" x14ac:dyDescent="0.2">
      <c r="A173" s="2" t="s">
        <v>91</v>
      </c>
      <c r="B173" s="2"/>
      <c r="C173" s="2"/>
      <c r="D173" s="69" t="s">
        <v>312</v>
      </c>
      <c r="E173" s="126"/>
      <c r="F173" s="127"/>
      <c r="G173" s="128"/>
      <c r="H173" s="126"/>
      <c r="I173" s="78">
        <f>I174</f>
        <v>7895.3</v>
      </c>
      <c r="J173" s="78">
        <f>J174</f>
        <v>3798</v>
      </c>
      <c r="K173" s="78">
        <f>K174</f>
        <v>3798</v>
      </c>
    </row>
    <row r="174" spans="1:11" ht="15" customHeight="1" x14ac:dyDescent="0.2">
      <c r="A174" s="2" t="s">
        <v>80</v>
      </c>
      <c r="B174" s="2"/>
      <c r="C174" s="2"/>
      <c r="D174" s="69" t="s">
        <v>312</v>
      </c>
      <c r="E174" s="126" t="s">
        <v>593</v>
      </c>
      <c r="F174" s="127" t="s">
        <v>211</v>
      </c>
      <c r="G174" s="128" t="s">
        <v>212</v>
      </c>
      <c r="H174" s="126" t="s">
        <v>81</v>
      </c>
      <c r="I174" s="78">
        <v>7895.3</v>
      </c>
      <c r="J174" s="78">
        <v>3798</v>
      </c>
      <c r="K174" s="78">
        <v>3798</v>
      </c>
    </row>
    <row r="175" spans="1:11" ht="15" customHeight="1" x14ac:dyDescent="0.2">
      <c r="A175" s="2" t="s">
        <v>85</v>
      </c>
      <c r="B175" s="2"/>
      <c r="C175" s="2"/>
      <c r="D175" s="69" t="s">
        <v>451</v>
      </c>
      <c r="E175" s="126"/>
      <c r="F175" s="127"/>
      <c r="G175" s="128"/>
      <c r="H175" s="126"/>
      <c r="I175" s="78">
        <f>I176</f>
        <v>100</v>
      </c>
      <c r="J175" s="78">
        <f>J176</f>
        <v>100</v>
      </c>
      <c r="K175" s="78">
        <f>K176</f>
        <v>100</v>
      </c>
    </row>
    <row r="176" spans="1:11" ht="15" customHeight="1" x14ac:dyDescent="0.2">
      <c r="A176" s="2" t="s">
        <v>80</v>
      </c>
      <c r="B176" s="2"/>
      <c r="C176" s="2"/>
      <c r="D176" s="69" t="s">
        <v>451</v>
      </c>
      <c r="E176" s="126" t="s">
        <v>593</v>
      </c>
      <c r="F176" s="127" t="s">
        <v>33</v>
      </c>
      <c r="G176" s="128" t="s">
        <v>14</v>
      </c>
      <c r="H176" s="126" t="s">
        <v>81</v>
      </c>
      <c r="I176" s="78">
        <v>100</v>
      </c>
      <c r="J176" s="78">
        <v>100</v>
      </c>
      <c r="K176" s="78">
        <v>100</v>
      </c>
    </row>
    <row r="177" spans="1:11" ht="45" customHeight="1" x14ac:dyDescent="0.2">
      <c r="A177" s="2" t="s">
        <v>200</v>
      </c>
      <c r="B177" s="2"/>
      <c r="C177" s="2"/>
      <c r="D177" s="69" t="s">
        <v>320</v>
      </c>
      <c r="E177" s="126"/>
      <c r="F177" s="127"/>
      <c r="G177" s="128"/>
      <c r="H177" s="126"/>
      <c r="I177" s="78">
        <f>I178</f>
        <v>0</v>
      </c>
      <c r="J177" s="78">
        <f>J178</f>
        <v>100</v>
      </c>
      <c r="K177" s="78">
        <f>K178</f>
        <v>100</v>
      </c>
    </row>
    <row r="178" spans="1:11" ht="15" customHeight="1" x14ac:dyDescent="0.2">
      <c r="A178" s="2" t="s">
        <v>80</v>
      </c>
      <c r="B178" s="2"/>
      <c r="C178" s="2"/>
      <c r="D178" s="69" t="s">
        <v>320</v>
      </c>
      <c r="E178" s="126" t="s">
        <v>593</v>
      </c>
      <c r="F178" s="127" t="s">
        <v>33</v>
      </c>
      <c r="G178" s="128" t="s">
        <v>14</v>
      </c>
      <c r="H178" s="126" t="s">
        <v>81</v>
      </c>
      <c r="I178" s="78">
        <v>0</v>
      </c>
      <c r="J178" s="78">
        <v>100</v>
      </c>
      <c r="K178" s="78">
        <v>100</v>
      </c>
    </row>
    <row r="179" spans="1:11" ht="67.150000000000006" customHeight="1" x14ac:dyDescent="0.2">
      <c r="A179" s="2" t="s">
        <v>693</v>
      </c>
      <c r="B179" s="2"/>
      <c r="C179" s="2"/>
      <c r="D179" s="69" t="s">
        <v>692</v>
      </c>
      <c r="E179" s="126"/>
      <c r="F179" s="127"/>
      <c r="G179" s="128"/>
      <c r="H179" s="126"/>
      <c r="I179" s="78">
        <f>I180</f>
        <v>600</v>
      </c>
      <c r="J179" s="78">
        <v>0</v>
      </c>
      <c r="K179" s="78">
        <v>0</v>
      </c>
    </row>
    <row r="180" spans="1:11" ht="15" customHeight="1" x14ac:dyDescent="0.2">
      <c r="A180" s="2" t="s">
        <v>80</v>
      </c>
      <c r="B180" s="2"/>
      <c r="C180" s="2"/>
      <c r="D180" s="163" t="s">
        <v>692</v>
      </c>
      <c r="E180" s="126" t="s">
        <v>593</v>
      </c>
      <c r="F180" s="127" t="s">
        <v>33</v>
      </c>
      <c r="G180" s="128" t="s">
        <v>12</v>
      </c>
      <c r="H180" s="126" t="s">
        <v>81</v>
      </c>
      <c r="I180" s="78">
        <v>600</v>
      </c>
      <c r="J180" s="78">
        <v>0</v>
      </c>
      <c r="K180" s="78">
        <v>0</v>
      </c>
    </row>
    <row r="181" spans="1:11" ht="31.15" customHeight="1" x14ac:dyDescent="0.2">
      <c r="A181" s="2" t="s">
        <v>595</v>
      </c>
      <c r="B181" s="2"/>
      <c r="C181" s="2"/>
      <c r="D181" s="69" t="s">
        <v>594</v>
      </c>
      <c r="E181" s="126"/>
      <c r="F181" s="127"/>
      <c r="G181" s="128"/>
      <c r="H181" s="126"/>
      <c r="I181" s="78">
        <f>I182</f>
        <v>0</v>
      </c>
      <c r="J181" s="78">
        <v>0</v>
      </c>
      <c r="K181" s="78">
        <v>0</v>
      </c>
    </row>
    <row r="182" spans="1:11" ht="18.600000000000001" customHeight="1" x14ac:dyDescent="0.2">
      <c r="A182" s="135" t="s">
        <v>80</v>
      </c>
      <c r="B182" s="2"/>
      <c r="C182" s="2"/>
      <c r="D182" s="69" t="s">
        <v>594</v>
      </c>
      <c r="E182" s="126" t="s">
        <v>593</v>
      </c>
      <c r="F182" s="127" t="s">
        <v>33</v>
      </c>
      <c r="G182" s="128" t="s">
        <v>12</v>
      </c>
      <c r="H182" s="126" t="s">
        <v>81</v>
      </c>
      <c r="I182" s="78">
        <v>0</v>
      </c>
      <c r="J182" s="78">
        <v>0</v>
      </c>
      <c r="K182" s="78">
        <v>0</v>
      </c>
    </row>
    <row r="183" spans="1:11" ht="57" customHeight="1" x14ac:dyDescent="0.2">
      <c r="A183" s="2" t="s">
        <v>321</v>
      </c>
      <c r="B183" s="2"/>
      <c r="C183" s="2"/>
      <c r="D183" s="69" t="s">
        <v>322</v>
      </c>
      <c r="E183" s="126"/>
      <c r="F183" s="127"/>
      <c r="G183" s="128"/>
      <c r="H183" s="126"/>
      <c r="I183" s="78">
        <f t="shared" ref="I183:K184" si="6">I184</f>
        <v>0</v>
      </c>
      <c r="J183" s="78">
        <f t="shared" si="6"/>
        <v>0</v>
      </c>
      <c r="K183" s="78">
        <f t="shared" si="6"/>
        <v>0</v>
      </c>
    </row>
    <row r="184" spans="1:11" ht="40.15" customHeight="1" x14ac:dyDescent="0.2">
      <c r="A184" s="2" t="s">
        <v>173</v>
      </c>
      <c r="B184" s="2"/>
      <c r="C184" s="2"/>
      <c r="D184" s="69" t="s">
        <v>323</v>
      </c>
      <c r="E184" s="126"/>
      <c r="F184" s="127"/>
      <c r="G184" s="128"/>
      <c r="H184" s="126"/>
      <c r="I184" s="78">
        <f t="shared" si="6"/>
        <v>0</v>
      </c>
      <c r="J184" s="78">
        <f t="shared" si="6"/>
        <v>0</v>
      </c>
      <c r="K184" s="78">
        <f t="shared" si="6"/>
        <v>0</v>
      </c>
    </row>
    <row r="185" spans="1:11" ht="42" customHeight="1" x14ac:dyDescent="0.2">
      <c r="A185" s="2" t="s">
        <v>172</v>
      </c>
      <c r="B185" s="2"/>
      <c r="C185" s="2"/>
      <c r="D185" s="69" t="s">
        <v>323</v>
      </c>
      <c r="E185" s="126" t="s">
        <v>593</v>
      </c>
      <c r="F185" s="127" t="s">
        <v>33</v>
      </c>
      <c r="G185" s="128" t="s">
        <v>14</v>
      </c>
      <c r="H185" s="126" t="s">
        <v>104</v>
      </c>
      <c r="I185" s="78">
        <v>0</v>
      </c>
      <c r="J185" s="78">
        <v>0</v>
      </c>
      <c r="K185" s="78">
        <v>0</v>
      </c>
    </row>
    <row r="186" spans="1:11" ht="38.25" x14ac:dyDescent="0.2">
      <c r="A186" s="2" t="s">
        <v>99</v>
      </c>
      <c r="B186" s="43"/>
      <c r="C186" s="43"/>
      <c r="D186" s="176" t="s">
        <v>324</v>
      </c>
      <c r="E186" s="43"/>
      <c r="F186" s="43"/>
      <c r="G186" s="43"/>
      <c r="H186" s="176"/>
      <c r="I186" s="159">
        <f t="shared" ref="I186:K187" si="7">I187</f>
        <v>250</v>
      </c>
      <c r="J186" s="159">
        <f t="shared" si="7"/>
        <v>250</v>
      </c>
      <c r="K186" s="159">
        <f t="shared" si="7"/>
        <v>250</v>
      </c>
    </row>
    <row r="187" spans="1:11" ht="14.25" customHeight="1" x14ac:dyDescent="0.2">
      <c r="A187" s="2" t="s">
        <v>88</v>
      </c>
      <c r="B187" s="2" t="s">
        <v>80</v>
      </c>
      <c r="C187" s="2" t="s">
        <v>80</v>
      </c>
      <c r="D187" s="69" t="s">
        <v>325</v>
      </c>
      <c r="E187" s="126"/>
      <c r="F187" s="127"/>
      <c r="G187" s="128"/>
      <c r="H187" s="126"/>
      <c r="I187" s="78">
        <f t="shared" si="7"/>
        <v>250</v>
      </c>
      <c r="J187" s="78">
        <f t="shared" si="7"/>
        <v>250</v>
      </c>
      <c r="K187" s="78">
        <f t="shared" si="7"/>
        <v>250</v>
      </c>
    </row>
    <row r="188" spans="1:11" ht="14.25" customHeight="1" x14ac:dyDescent="0.2">
      <c r="A188" s="2" t="s">
        <v>80</v>
      </c>
      <c r="B188" s="2"/>
      <c r="C188" s="2"/>
      <c r="D188" s="69" t="s">
        <v>325</v>
      </c>
      <c r="E188" s="126" t="s">
        <v>593</v>
      </c>
      <c r="F188" s="127" t="s">
        <v>33</v>
      </c>
      <c r="G188" s="128" t="s">
        <v>14</v>
      </c>
      <c r="H188" s="126" t="s">
        <v>81</v>
      </c>
      <c r="I188" s="78">
        <v>250</v>
      </c>
      <c r="J188" s="78">
        <v>250</v>
      </c>
      <c r="K188" s="78">
        <v>250</v>
      </c>
    </row>
    <row r="189" spans="1:11" ht="27" customHeight="1" x14ac:dyDescent="0.2">
      <c r="A189" s="2" t="s">
        <v>202</v>
      </c>
      <c r="B189" s="2"/>
      <c r="C189" s="2"/>
      <c r="D189" s="69" t="s">
        <v>313</v>
      </c>
      <c r="E189" s="126"/>
      <c r="F189" s="127"/>
      <c r="G189" s="128"/>
      <c r="H189" s="126"/>
      <c r="I189" s="78">
        <f t="shared" ref="I189:K190" si="8">I190</f>
        <v>0</v>
      </c>
      <c r="J189" s="78">
        <f t="shared" si="8"/>
        <v>0</v>
      </c>
      <c r="K189" s="78">
        <f t="shared" si="8"/>
        <v>0</v>
      </c>
    </row>
    <row r="190" spans="1:11" ht="84" customHeight="1" x14ac:dyDescent="0.2">
      <c r="A190" s="2" t="s">
        <v>602</v>
      </c>
      <c r="B190" s="2"/>
      <c r="C190" s="2"/>
      <c r="D190" s="69" t="s">
        <v>601</v>
      </c>
      <c r="E190" s="126"/>
      <c r="F190" s="127"/>
      <c r="G190" s="128"/>
      <c r="H190" s="126"/>
      <c r="I190" s="78">
        <f t="shared" si="8"/>
        <v>0</v>
      </c>
      <c r="J190" s="78">
        <f t="shared" si="8"/>
        <v>0</v>
      </c>
      <c r="K190" s="78">
        <f t="shared" si="8"/>
        <v>0</v>
      </c>
    </row>
    <row r="191" spans="1:11" ht="36.6" customHeight="1" x14ac:dyDescent="0.2">
      <c r="A191" s="197" t="s">
        <v>181</v>
      </c>
      <c r="B191" s="2"/>
      <c r="C191" s="2"/>
      <c r="D191" s="69" t="s">
        <v>601</v>
      </c>
      <c r="E191" s="126" t="s">
        <v>593</v>
      </c>
      <c r="F191" s="127" t="s">
        <v>33</v>
      </c>
      <c r="G191" s="128" t="s">
        <v>12</v>
      </c>
      <c r="H191" s="126" t="s">
        <v>57</v>
      </c>
      <c r="I191" s="78">
        <v>0</v>
      </c>
      <c r="J191" s="78">
        <v>0</v>
      </c>
      <c r="K191" s="78">
        <v>0</v>
      </c>
    </row>
    <row r="192" spans="1:11" ht="27.6" customHeight="1" x14ac:dyDescent="0.2">
      <c r="A192" s="2" t="s">
        <v>205</v>
      </c>
      <c r="B192" s="2"/>
      <c r="C192" s="2"/>
      <c r="D192" s="69" t="s">
        <v>315</v>
      </c>
      <c r="E192" s="126"/>
      <c r="F192" s="127"/>
      <c r="G192" s="128"/>
      <c r="H192" s="126"/>
      <c r="I192" s="78">
        <f t="shared" ref="I192:K193" si="9">I193</f>
        <v>1148.0999999999999</v>
      </c>
      <c r="J192" s="78">
        <f t="shared" si="9"/>
        <v>0</v>
      </c>
      <c r="K192" s="78">
        <f t="shared" si="9"/>
        <v>0</v>
      </c>
    </row>
    <row r="193" spans="1:11" ht="73.900000000000006" customHeight="1" x14ac:dyDescent="0.2">
      <c r="A193" s="2" t="s">
        <v>506</v>
      </c>
      <c r="B193" s="2"/>
      <c r="C193" s="2"/>
      <c r="D193" s="69" t="s">
        <v>507</v>
      </c>
      <c r="E193" s="126"/>
      <c r="F193" s="127"/>
      <c r="G193" s="128"/>
      <c r="H193" s="126"/>
      <c r="I193" s="78">
        <f t="shared" si="9"/>
        <v>1148.0999999999999</v>
      </c>
      <c r="J193" s="78">
        <f t="shared" si="9"/>
        <v>0</v>
      </c>
      <c r="K193" s="78">
        <f t="shared" si="9"/>
        <v>0</v>
      </c>
    </row>
    <row r="194" spans="1:11" ht="20.25" customHeight="1" x14ac:dyDescent="0.2">
      <c r="A194" s="2" t="s">
        <v>80</v>
      </c>
      <c r="B194" s="2"/>
      <c r="C194" s="2"/>
      <c r="D194" s="69" t="s">
        <v>507</v>
      </c>
      <c r="E194" s="126" t="s">
        <v>593</v>
      </c>
      <c r="F194" s="127" t="s">
        <v>33</v>
      </c>
      <c r="G194" s="128" t="s">
        <v>12</v>
      </c>
      <c r="H194" s="126" t="s">
        <v>81</v>
      </c>
      <c r="I194" s="78">
        <v>1148.0999999999999</v>
      </c>
      <c r="J194" s="78">
        <v>0</v>
      </c>
      <c r="K194" s="78">
        <v>0</v>
      </c>
    </row>
    <row r="195" spans="1:11" ht="31.5" customHeight="1" x14ac:dyDescent="0.2">
      <c r="A195" s="2" t="s">
        <v>204</v>
      </c>
      <c r="B195" s="2"/>
      <c r="C195" s="2"/>
      <c r="D195" s="69" t="s">
        <v>314</v>
      </c>
      <c r="E195" s="126"/>
      <c r="F195" s="127"/>
      <c r="G195" s="128"/>
      <c r="H195" s="126"/>
      <c r="I195" s="78">
        <f t="shared" ref="I195:K196" si="10">I196</f>
        <v>0</v>
      </c>
      <c r="J195" s="78">
        <f t="shared" si="10"/>
        <v>0</v>
      </c>
      <c r="K195" s="78">
        <f t="shared" si="10"/>
        <v>0</v>
      </c>
    </row>
    <row r="196" spans="1:11" ht="57.6" customHeight="1" x14ac:dyDescent="0.2">
      <c r="A196" s="2" t="s">
        <v>604</v>
      </c>
      <c r="B196" s="2"/>
      <c r="C196" s="2"/>
      <c r="D196" s="69" t="s">
        <v>603</v>
      </c>
      <c r="E196" s="126"/>
      <c r="F196" s="127"/>
      <c r="G196" s="128"/>
      <c r="H196" s="126"/>
      <c r="I196" s="78">
        <f t="shared" si="10"/>
        <v>0</v>
      </c>
      <c r="J196" s="78">
        <f t="shared" si="10"/>
        <v>0</v>
      </c>
      <c r="K196" s="78">
        <f t="shared" si="10"/>
        <v>0</v>
      </c>
    </row>
    <row r="197" spans="1:11" ht="31.9" customHeight="1" x14ac:dyDescent="0.2">
      <c r="A197" s="197" t="s">
        <v>181</v>
      </c>
      <c r="B197" s="2"/>
      <c r="C197" s="2"/>
      <c r="D197" s="69" t="s">
        <v>603</v>
      </c>
      <c r="E197" s="126" t="s">
        <v>593</v>
      </c>
      <c r="F197" s="127" t="s">
        <v>33</v>
      </c>
      <c r="G197" s="128" t="s">
        <v>12</v>
      </c>
      <c r="H197" s="126" t="s">
        <v>57</v>
      </c>
      <c r="I197" s="78">
        <v>0</v>
      </c>
      <c r="J197" s="78">
        <v>0</v>
      </c>
      <c r="K197" s="78">
        <v>0</v>
      </c>
    </row>
    <row r="198" spans="1:11" ht="46.15" customHeight="1" x14ac:dyDescent="0.2">
      <c r="A198" s="2" t="s">
        <v>590</v>
      </c>
      <c r="B198" s="2"/>
      <c r="C198" s="2"/>
      <c r="D198" s="69" t="s">
        <v>591</v>
      </c>
      <c r="E198" s="126"/>
      <c r="F198" s="127"/>
      <c r="G198" s="128"/>
      <c r="H198" s="126"/>
      <c r="I198" s="78">
        <f t="shared" ref="I198:K199" si="11">I199</f>
        <v>782.8</v>
      </c>
      <c r="J198" s="78">
        <f t="shared" si="11"/>
        <v>782.8</v>
      </c>
      <c r="K198" s="78">
        <f t="shared" si="11"/>
        <v>943.5</v>
      </c>
    </row>
    <row r="199" spans="1:11" ht="64.150000000000006" customHeight="1" x14ac:dyDescent="0.2">
      <c r="A199" s="2" t="s">
        <v>608</v>
      </c>
      <c r="B199" s="2"/>
      <c r="C199" s="2"/>
      <c r="D199" s="69" t="s">
        <v>592</v>
      </c>
      <c r="E199" s="126"/>
      <c r="F199" s="127"/>
      <c r="G199" s="128"/>
      <c r="H199" s="126"/>
      <c r="I199" s="78">
        <f t="shared" si="11"/>
        <v>782.8</v>
      </c>
      <c r="J199" s="78">
        <f t="shared" si="11"/>
        <v>782.8</v>
      </c>
      <c r="K199" s="78">
        <f t="shared" si="11"/>
        <v>943.5</v>
      </c>
    </row>
    <row r="200" spans="1:11" ht="18.75" customHeight="1" x14ac:dyDescent="0.2">
      <c r="A200" s="2" t="s">
        <v>80</v>
      </c>
      <c r="B200" s="2"/>
      <c r="C200" s="2"/>
      <c r="D200" s="69" t="s">
        <v>592</v>
      </c>
      <c r="E200" s="126" t="s">
        <v>593</v>
      </c>
      <c r="F200" s="127" t="s">
        <v>33</v>
      </c>
      <c r="G200" s="128" t="s">
        <v>12</v>
      </c>
      <c r="H200" s="126" t="s">
        <v>81</v>
      </c>
      <c r="I200" s="78">
        <v>782.8</v>
      </c>
      <c r="J200" s="78">
        <v>782.8</v>
      </c>
      <c r="K200" s="78">
        <v>943.5</v>
      </c>
    </row>
    <row r="201" spans="1:11" ht="45.6" customHeight="1" x14ac:dyDescent="0.2">
      <c r="A201" s="2" t="s">
        <v>326</v>
      </c>
      <c r="B201" s="2"/>
      <c r="C201" s="2"/>
      <c r="D201" s="69" t="s">
        <v>327</v>
      </c>
      <c r="E201" s="126"/>
      <c r="F201" s="127"/>
      <c r="G201" s="128"/>
      <c r="H201" s="126"/>
      <c r="I201" s="78">
        <f>I203+I205</f>
        <v>360</v>
      </c>
      <c r="J201" s="78">
        <f>J203+J205</f>
        <v>360</v>
      </c>
      <c r="K201" s="78">
        <f>K203+K205</f>
        <v>360</v>
      </c>
    </row>
    <row r="202" spans="1:11" ht="15" customHeight="1" x14ac:dyDescent="0.2">
      <c r="A202" s="197" t="s">
        <v>93</v>
      </c>
      <c r="B202" s="2"/>
      <c r="C202" s="2"/>
      <c r="D202" s="132" t="s">
        <v>333</v>
      </c>
      <c r="E202" s="126"/>
      <c r="F202" s="127"/>
      <c r="G202" s="128"/>
      <c r="H202" s="126"/>
      <c r="I202" s="78">
        <f>I203</f>
        <v>210</v>
      </c>
      <c r="J202" s="78">
        <f>J203</f>
        <v>210</v>
      </c>
      <c r="K202" s="78">
        <f>K203</f>
        <v>210</v>
      </c>
    </row>
    <row r="203" spans="1:11" ht="14.25" customHeight="1" x14ac:dyDescent="0.2">
      <c r="A203" s="197" t="s">
        <v>80</v>
      </c>
      <c r="B203" s="2"/>
      <c r="C203" s="2"/>
      <c r="D203" s="132" t="s">
        <v>333</v>
      </c>
      <c r="E203" s="126" t="s">
        <v>593</v>
      </c>
      <c r="F203" s="127" t="s">
        <v>33</v>
      </c>
      <c r="G203" s="128" t="s">
        <v>33</v>
      </c>
      <c r="H203" s="126" t="s">
        <v>81</v>
      </c>
      <c r="I203" s="78">
        <v>210</v>
      </c>
      <c r="J203" s="78">
        <v>210</v>
      </c>
      <c r="K203" s="78">
        <v>210</v>
      </c>
    </row>
    <row r="204" spans="1:11" ht="43.9" customHeight="1" x14ac:dyDescent="0.2">
      <c r="A204" s="2" t="s">
        <v>89</v>
      </c>
      <c r="B204" s="2" t="s">
        <v>89</v>
      </c>
      <c r="C204" s="2" t="s">
        <v>89</v>
      </c>
      <c r="D204" s="69" t="s">
        <v>328</v>
      </c>
      <c r="E204" s="126"/>
      <c r="F204" s="127"/>
      <c r="G204" s="128"/>
      <c r="H204" s="126"/>
      <c r="I204" s="78">
        <f>I205</f>
        <v>150</v>
      </c>
      <c r="J204" s="78">
        <f>J205</f>
        <v>150</v>
      </c>
      <c r="K204" s="78">
        <f>K205</f>
        <v>150</v>
      </c>
    </row>
    <row r="205" spans="1:11" ht="15" customHeight="1" x14ac:dyDescent="0.2">
      <c r="A205" s="2" t="s">
        <v>80</v>
      </c>
      <c r="B205" s="2" t="s">
        <v>80</v>
      </c>
      <c r="C205" s="2" t="s">
        <v>80</v>
      </c>
      <c r="D205" s="69" t="s">
        <v>328</v>
      </c>
      <c r="E205" s="126" t="s">
        <v>593</v>
      </c>
      <c r="F205" s="127" t="s">
        <v>33</v>
      </c>
      <c r="G205" s="128" t="s">
        <v>14</v>
      </c>
      <c r="H205" s="126" t="s">
        <v>81</v>
      </c>
      <c r="I205" s="78">
        <v>150</v>
      </c>
      <c r="J205" s="78">
        <v>150</v>
      </c>
      <c r="K205" s="78">
        <v>150</v>
      </c>
    </row>
    <row r="206" spans="1:11" ht="58.5" customHeight="1" x14ac:dyDescent="0.2">
      <c r="A206" s="2" t="s">
        <v>128</v>
      </c>
      <c r="B206" s="2"/>
      <c r="C206" s="2"/>
      <c r="D206" s="69" t="s">
        <v>385</v>
      </c>
      <c r="E206" s="126"/>
      <c r="F206" s="127"/>
      <c r="G206" s="128"/>
      <c r="H206" s="126"/>
      <c r="I206" s="78">
        <f t="shared" ref="I206:K207" si="12">I207</f>
        <v>343.5</v>
      </c>
      <c r="J206" s="78">
        <f t="shared" si="12"/>
        <v>200</v>
      </c>
      <c r="K206" s="78">
        <f t="shared" si="12"/>
        <v>200</v>
      </c>
    </row>
    <row r="207" spans="1:11" ht="42" customHeight="1" x14ac:dyDescent="0.2">
      <c r="A207" s="2" t="s">
        <v>566</v>
      </c>
      <c r="B207" s="2"/>
      <c r="C207" s="2"/>
      <c r="D207" s="132" t="s">
        <v>386</v>
      </c>
      <c r="E207" s="126"/>
      <c r="F207" s="127"/>
      <c r="G207" s="128"/>
      <c r="H207" s="126"/>
      <c r="I207" s="78">
        <f t="shared" si="12"/>
        <v>343.5</v>
      </c>
      <c r="J207" s="78">
        <f t="shared" si="12"/>
        <v>200</v>
      </c>
      <c r="K207" s="78">
        <f t="shared" si="12"/>
        <v>200</v>
      </c>
    </row>
    <row r="208" spans="1:11" ht="40.5" customHeight="1" x14ac:dyDescent="0.2">
      <c r="A208" s="2" t="s">
        <v>181</v>
      </c>
      <c r="B208" s="2"/>
      <c r="C208" s="2"/>
      <c r="D208" s="132" t="s">
        <v>386</v>
      </c>
      <c r="E208" s="126" t="s">
        <v>593</v>
      </c>
      <c r="F208" s="127" t="s">
        <v>15</v>
      </c>
      <c r="G208" s="128" t="s">
        <v>10</v>
      </c>
      <c r="H208" s="126" t="s">
        <v>57</v>
      </c>
      <c r="I208" s="78">
        <v>343.5</v>
      </c>
      <c r="J208" s="78">
        <v>200</v>
      </c>
      <c r="K208" s="78">
        <v>200</v>
      </c>
    </row>
    <row r="209" spans="1:11" s="134" customFormat="1" ht="30" customHeight="1" x14ac:dyDescent="0.25">
      <c r="A209" s="9" t="s">
        <v>334</v>
      </c>
      <c r="B209" s="9"/>
      <c r="C209" s="9"/>
      <c r="D209" s="122" t="s">
        <v>335</v>
      </c>
      <c r="E209" s="123"/>
      <c r="F209" s="124"/>
      <c r="G209" s="133"/>
      <c r="H209" s="123"/>
      <c r="I209" s="129">
        <f>I210+I217+I224</f>
        <v>60481</v>
      </c>
      <c r="J209" s="129">
        <f>J210+J217+J224</f>
        <v>60481</v>
      </c>
      <c r="K209" s="129">
        <f>K210+K217+K224</f>
        <v>60481</v>
      </c>
    </row>
    <row r="210" spans="1:11" ht="105.6" customHeight="1" x14ac:dyDescent="0.2">
      <c r="A210" s="2" t="s">
        <v>567</v>
      </c>
      <c r="B210" s="2"/>
      <c r="C210" s="2"/>
      <c r="D210" s="69" t="s">
        <v>336</v>
      </c>
      <c r="E210" s="126"/>
      <c r="F210" s="127"/>
      <c r="G210" s="128"/>
      <c r="H210" s="218"/>
      <c r="I210" s="78">
        <f>I211+I215</f>
        <v>54359.7</v>
      </c>
      <c r="J210" s="78">
        <f>J211+J215</f>
        <v>54359.7</v>
      </c>
      <c r="K210" s="78">
        <f>K211+K215</f>
        <v>54359.7</v>
      </c>
    </row>
    <row r="211" spans="1:11" ht="36" customHeight="1" x14ac:dyDescent="0.2">
      <c r="A211" s="2" t="s">
        <v>159</v>
      </c>
      <c r="B211" s="2"/>
      <c r="C211" s="2"/>
      <c r="D211" s="69" t="s">
        <v>337</v>
      </c>
      <c r="E211" s="126"/>
      <c r="F211" s="127"/>
      <c r="G211" s="128"/>
      <c r="H211" s="218"/>
      <c r="I211" s="78">
        <f>I212+I213+I214</f>
        <v>22647</v>
      </c>
      <c r="J211" s="78">
        <f>J212+J213+J214</f>
        <v>22789.699999999997</v>
      </c>
      <c r="K211" s="78">
        <f>K212+K213+K214</f>
        <v>23083.8</v>
      </c>
    </row>
    <row r="212" spans="1:11" ht="18.75" customHeight="1" x14ac:dyDescent="0.2">
      <c r="A212" s="2" t="s">
        <v>73</v>
      </c>
      <c r="B212" s="2"/>
      <c r="C212" s="2"/>
      <c r="D212" s="69" t="s">
        <v>337</v>
      </c>
      <c r="E212" s="126" t="s">
        <v>533</v>
      </c>
      <c r="F212" s="127" t="s">
        <v>33</v>
      </c>
      <c r="G212" s="128" t="s">
        <v>23</v>
      </c>
      <c r="H212" s="218">
        <v>110</v>
      </c>
      <c r="I212" s="78">
        <v>20767.400000000001</v>
      </c>
      <c r="J212" s="78">
        <v>20910.099999999999</v>
      </c>
      <c r="K212" s="78">
        <v>21204.2</v>
      </c>
    </row>
    <row r="213" spans="1:11" ht="31.7" customHeight="1" x14ac:dyDescent="0.2">
      <c r="A213" s="2" t="s">
        <v>181</v>
      </c>
      <c r="B213" s="2"/>
      <c r="C213" s="2"/>
      <c r="D213" s="69" t="s">
        <v>337</v>
      </c>
      <c r="E213" s="126" t="s">
        <v>533</v>
      </c>
      <c r="F213" s="127" t="s">
        <v>33</v>
      </c>
      <c r="G213" s="128" t="s">
        <v>23</v>
      </c>
      <c r="H213" s="218">
        <v>240</v>
      </c>
      <c r="I213" s="78">
        <v>1879.6</v>
      </c>
      <c r="J213" s="78">
        <v>1879.6</v>
      </c>
      <c r="K213" s="78">
        <v>1879.6</v>
      </c>
    </row>
    <row r="214" spans="1:11" ht="31.7" customHeight="1" x14ac:dyDescent="0.2">
      <c r="A214" s="135" t="s">
        <v>160</v>
      </c>
      <c r="B214" s="2"/>
      <c r="C214" s="2"/>
      <c r="D214" s="69" t="s">
        <v>337</v>
      </c>
      <c r="E214" s="126" t="s">
        <v>533</v>
      </c>
      <c r="F214" s="127" t="s">
        <v>33</v>
      </c>
      <c r="G214" s="128" t="s">
        <v>23</v>
      </c>
      <c r="H214" s="218">
        <v>320</v>
      </c>
      <c r="I214" s="78">
        <v>0</v>
      </c>
      <c r="J214" s="78">
        <v>0</v>
      </c>
      <c r="K214" s="78">
        <v>0</v>
      </c>
    </row>
    <row r="215" spans="1:11" ht="53.25" customHeight="1" x14ac:dyDescent="0.2">
      <c r="A215" s="2" t="s">
        <v>180</v>
      </c>
      <c r="B215" s="2"/>
      <c r="C215" s="2"/>
      <c r="D215" s="69" t="s">
        <v>338</v>
      </c>
      <c r="E215" s="126"/>
      <c r="F215" s="127"/>
      <c r="G215" s="128"/>
      <c r="H215" s="218"/>
      <c r="I215" s="78">
        <f>I216</f>
        <v>31712.7</v>
      </c>
      <c r="J215" s="78">
        <f>J216</f>
        <v>31570</v>
      </c>
      <c r="K215" s="78">
        <f>K216</f>
        <v>31275.9</v>
      </c>
    </row>
    <row r="216" spans="1:11" ht="24.75" customHeight="1" x14ac:dyDescent="0.2">
      <c r="A216" s="2" t="s">
        <v>73</v>
      </c>
      <c r="B216" s="2"/>
      <c r="C216" s="2"/>
      <c r="D216" s="69" t="s">
        <v>338</v>
      </c>
      <c r="E216" s="126" t="s">
        <v>533</v>
      </c>
      <c r="F216" s="127" t="s">
        <v>33</v>
      </c>
      <c r="G216" s="128" t="s">
        <v>23</v>
      </c>
      <c r="H216" s="218">
        <v>110</v>
      </c>
      <c r="I216" s="78">
        <v>31712.7</v>
      </c>
      <c r="J216" s="78">
        <v>31570</v>
      </c>
      <c r="K216" s="78">
        <v>31275.9</v>
      </c>
    </row>
    <row r="217" spans="1:11" ht="47.25" customHeight="1" x14ac:dyDescent="0.2">
      <c r="A217" s="2" t="s">
        <v>568</v>
      </c>
      <c r="B217" s="2"/>
      <c r="C217" s="2"/>
      <c r="D217" s="69" t="s">
        <v>339</v>
      </c>
      <c r="E217" s="126"/>
      <c r="F217" s="127"/>
      <c r="G217" s="128"/>
      <c r="H217" s="218"/>
      <c r="I217" s="78">
        <f>I218+I222</f>
        <v>5518.3</v>
      </c>
      <c r="J217" s="78">
        <f>J218+J222</f>
        <v>5518.3</v>
      </c>
      <c r="K217" s="78">
        <f>K218+K222</f>
        <v>5518.3</v>
      </c>
    </row>
    <row r="218" spans="1:11" ht="29.25" customHeight="1" x14ac:dyDescent="0.2">
      <c r="A218" s="2" t="s">
        <v>53</v>
      </c>
      <c r="B218" s="2"/>
      <c r="C218" s="2"/>
      <c r="D218" s="69" t="s">
        <v>340</v>
      </c>
      <c r="E218" s="126"/>
      <c r="F218" s="127"/>
      <c r="G218" s="128"/>
      <c r="H218" s="218"/>
      <c r="I218" s="78">
        <f>I219+I220+I221</f>
        <v>3612.8</v>
      </c>
      <c r="J218" s="78">
        <f>J219+J220+J221</f>
        <v>3612.8</v>
      </c>
      <c r="K218" s="78">
        <f>K219+K220+K221</f>
        <v>3612.8</v>
      </c>
    </row>
    <row r="219" spans="1:11" ht="30.75" customHeight="1" x14ac:dyDescent="0.2">
      <c r="A219" s="2" t="s">
        <v>54</v>
      </c>
      <c r="B219" s="2"/>
      <c r="C219" s="2"/>
      <c r="D219" s="69" t="s">
        <v>340</v>
      </c>
      <c r="E219" s="126" t="s">
        <v>593</v>
      </c>
      <c r="F219" s="127" t="s">
        <v>33</v>
      </c>
      <c r="G219" s="128" t="s">
        <v>23</v>
      </c>
      <c r="H219" s="218">
        <v>120</v>
      </c>
      <c r="I219" s="78">
        <v>3244.8</v>
      </c>
      <c r="J219" s="78">
        <v>3244.8</v>
      </c>
      <c r="K219" s="78">
        <v>3244.8</v>
      </c>
    </row>
    <row r="220" spans="1:11" ht="27" customHeight="1" x14ac:dyDescent="0.2">
      <c r="A220" s="2" t="s">
        <v>181</v>
      </c>
      <c r="B220" s="2"/>
      <c r="C220" s="2"/>
      <c r="D220" s="69" t="s">
        <v>340</v>
      </c>
      <c r="E220" s="126" t="s">
        <v>593</v>
      </c>
      <c r="F220" s="127" t="s">
        <v>33</v>
      </c>
      <c r="G220" s="128" t="s">
        <v>23</v>
      </c>
      <c r="H220" s="218">
        <v>240</v>
      </c>
      <c r="I220" s="78">
        <v>362</v>
      </c>
      <c r="J220" s="78">
        <v>362</v>
      </c>
      <c r="K220" s="78">
        <v>362</v>
      </c>
    </row>
    <row r="221" spans="1:11" ht="13.7" customHeight="1" x14ac:dyDescent="0.2">
      <c r="A221" s="2" t="s">
        <v>58</v>
      </c>
      <c r="B221" s="2"/>
      <c r="C221" s="2"/>
      <c r="D221" s="69" t="s">
        <v>340</v>
      </c>
      <c r="E221" s="126" t="s">
        <v>593</v>
      </c>
      <c r="F221" s="127" t="s">
        <v>33</v>
      </c>
      <c r="G221" s="128" t="s">
        <v>23</v>
      </c>
      <c r="H221" s="218">
        <v>850</v>
      </c>
      <c r="I221" s="78">
        <v>6</v>
      </c>
      <c r="J221" s="78">
        <v>6</v>
      </c>
      <c r="K221" s="78">
        <v>6</v>
      </c>
    </row>
    <row r="222" spans="1:11" ht="56.45" customHeight="1" x14ac:dyDescent="0.2">
      <c r="A222" s="2" t="s">
        <v>180</v>
      </c>
      <c r="B222" s="2"/>
      <c r="C222" s="2"/>
      <c r="D222" s="69" t="s">
        <v>408</v>
      </c>
      <c r="E222" s="126"/>
      <c r="F222" s="127"/>
      <c r="G222" s="128"/>
      <c r="H222" s="218"/>
      <c r="I222" s="78">
        <f>I223</f>
        <v>1905.5</v>
      </c>
      <c r="J222" s="78">
        <f>J223</f>
        <v>1905.5</v>
      </c>
      <c r="K222" s="78">
        <f>K223</f>
        <v>1905.5</v>
      </c>
    </row>
    <row r="223" spans="1:11" ht="31.9" customHeight="1" x14ac:dyDescent="0.2">
      <c r="A223" s="2" t="s">
        <v>54</v>
      </c>
      <c r="B223" s="2"/>
      <c r="C223" s="2"/>
      <c r="D223" s="69" t="s">
        <v>408</v>
      </c>
      <c r="E223" s="126" t="s">
        <v>593</v>
      </c>
      <c r="F223" s="127" t="s">
        <v>33</v>
      </c>
      <c r="G223" s="128" t="s">
        <v>23</v>
      </c>
      <c r="H223" s="218">
        <v>120</v>
      </c>
      <c r="I223" s="78">
        <v>1905.5</v>
      </c>
      <c r="J223" s="78">
        <v>1905.5</v>
      </c>
      <c r="K223" s="78">
        <v>1905.5</v>
      </c>
    </row>
    <row r="224" spans="1:11" ht="31.9" customHeight="1" x14ac:dyDescent="0.2">
      <c r="A224" s="2" t="s">
        <v>597</v>
      </c>
      <c r="B224" s="2"/>
      <c r="C224" s="2"/>
      <c r="D224" s="69" t="s">
        <v>598</v>
      </c>
      <c r="E224" s="126"/>
      <c r="F224" s="127"/>
      <c r="G224" s="128"/>
      <c r="H224" s="218"/>
      <c r="I224" s="78">
        <f t="shared" ref="I224:K225" si="13">I225</f>
        <v>603</v>
      </c>
      <c r="J224" s="78">
        <f t="shared" si="13"/>
        <v>603</v>
      </c>
      <c r="K224" s="78">
        <f t="shared" si="13"/>
        <v>603</v>
      </c>
    </row>
    <row r="225" spans="1:11" ht="63" customHeight="1" x14ac:dyDescent="0.2">
      <c r="A225" s="2" t="s">
        <v>599</v>
      </c>
      <c r="B225" s="2"/>
      <c r="C225" s="2"/>
      <c r="D225" s="69" t="s">
        <v>600</v>
      </c>
      <c r="E225" s="126"/>
      <c r="F225" s="127"/>
      <c r="G225" s="128"/>
      <c r="H225" s="218"/>
      <c r="I225" s="78">
        <f t="shared" si="13"/>
        <v>603</v>
      </c>
      <c r="J225" s="78">
        <f t="shared" si="13"/>
        <v>603</v>
      </c>
      <c r="K225" s="78">
        <f t="shared" si="13"/>
        <v>603</v>
      </c>
    </row>
    <row r="226" spans="1:11" ht="39.6" customHeight="1" x14ac:dyDescent="0.2">
      <c r="A226" s="2" t="s">
        <v>181</v>
      </c>
      <c r="B226" s="2"/>
      <c r="C226" s="2"/>
      <c r="D226" s="69" t="s">
        <v>600</v>
      </c>
      <c r="E226" s="126" t="s">
        <v>593</v>
      </c>
      <c r="F226" s="127" t="s">
        <v>33</v>
      </c>
      <c r="G226" s="128" t="s">
        <v>23</v>
      </c>
      <c r="H226" s="218">
        <v>240</v>
      </c>
      <c r="I226" s="78">
        <v>603</v>
      </c>
      <c r="J226" s="78">
        <v>603</v>
      </c>
      <c r="K226" s="78">
        <v>603</v>
      </c>
    </row>
    <row r="227" spans="1:11" ht="57.75" customHeight="1" x14ac:dyDescent="0.2">
      <c r="A227" s="22" t="s">
        <v>744</v>
      </c>
      <c r="B227" s="2"/>
      <c r="C227" s="2"/>
      <c r="D227" s="72" t="s">
        <v>344</v>
      </c>
      <c r="E227" s="126"/>
      <c r="F227" s="127"/>
      <c r="G227" s="128"/>
      <c r="H227" s="69"/>
      <c r="I227" s="155">
        <f>I228+I263+I270+I275</f>
        <v>73220</v>
      </c>
      <c r="J227" s="155">
        <f>J228+J263+J270+J275</f>
        <v>49741.1</v>
      </c>
      <c r="K227" s="155">
        <f>K228+K263+K270+K275</f>
        <v>51867.199999999997</v>
      </c>
    </row>
    <row r="228" spans="1:11" ht="59.45" customHeight="1" x14ac:dyDescent="0.25">
      <c r="A228" s="172" t="s">
        <v>561</v>
      </c>
      <c r="B228" s="9"/>
      <c r="C228" s="9"/>
      <c r="D228" s="177" t="s">
        <v>345</v>
      </c>
      <c r="E228" s="123"/>
      <c r="F228" s="124"/>
      <c r="G228" s="133"/>
      <c r="H228" s="122"/>
      <c r="I228" s="129">
        <f>I229+I243+I251+I258+I234+I248</f>
        <v>67593.100000000006</v>
      </c>
      <c r="J228" s="129">
        <f>J229+J243+J251+J258+J234</f>
        <v>44114.2</v>
      </c>
      <c r="K228" s="129">
        <f>K229+K243+K251+K258+K234</f>
        <v>46240.299999999996</v>
      </c>
    </row>
    <row r="229" spans="1:11" ht="43.15" customHeight="1" x14ac:dyDescent="0.2">
      <c r="A229" s="197" t="s">
        <v>346</v>
      </c>
      <c r="B229" s="2"/>
      <c r="C229" s="2"/>
      <c r="D229" s="132" t="s">
        <v>347</v>
      </c>
      <c r="E229" s="126"/>
      <c r="F229" s="127"/>
      <c r="G229" s="128"/>
      <c r="H229" s="69"/>
      <c r="I229" s="78">
        <f>I231+I233</f>
        <v>22409.4</v>
      </c>
      <c r="J229" s="78">
        <f>J231+J233</f>
        <v>23469.1</v>
      </c>
      <c r="K229" s="78">
        <f>K231+K233</f>
        <v>24510.199999999997</v>
      </c>
    </row>
    <row r="230" spans="1:11" ht="19.899999999999999" customHeight="1" x14ac:dyDescent="0.2">
      <c r="A230" s="197" t="s">
        <v>97</v>
      </c>
      <c r="B230" s="2"/>
      <c r="C230" s="2"/>
      <c r="D230" s="132" t="s">
        <v>348</v>
      </c>
      <c r="E230" s="126"/>
      <c r="F230" s="127"/>
      <c r="G230" s="128"/>
      <c r="H230" s="69"/>
      <c r="I230" s="78">
        <f>I231</f>
        <v>15885.9</v>
      </c>
      <c r="J230" s="78">
        <f>J231</f>
        <v>15885.9</v>
      </c>
      <c r="K230" s="78">
        <f>K231</f>
        <v>15885.9</v>
      </c>
    </row>
    <row r="231" spans="1:11" ht="16.149999999999999" customHeight="1" x14ac:dyDescent="0.2">
      <c r="A231" s="2" t="s">
        <v>80</v>
      </c>
      <c r="B231" s="2"/>
      <c r="C231" s="2"/>
      <c r="D231" s="132" t="s">
        <v>348</v>
      </c>
      <c r="E231" s="126" t="s">
        <v>533</v>
      </c>
      <c r="F231" s="127" t="s">
        <v>37</v>
      </c>
      <c r="G231" s="128" t="s">
        <v>10</v>
      </c>
      <c r="H231" s="69" t="s">
        <v>81</v>
      </c>
      <c r="I231" s="78">
        <v>15885.9</v>
      </c>
      <c r="J231" s="78">
        <v>15885.9</v>
      </c>
      <c r="K231" s="78">
        <v>15885.9</v>
      </c>
    </row>
    <row r="232" spans="1:11" ht="56.45" customHeight="1" x14ac:dyDescent="0.2">
      <c r="A232" s="2" t="s">
        <v>180</v>
      </c>
      <c r="B232" s="2"/>
      <c r="C232" s="2"/>
      <c r="D232" s="69" t="s">
        <v>349</v>
      </c>
      <c r="E232" s="126"/>
      <c r="F232" s="127"/>
      <c r="G232" s="128"/>
      <c r="H232" s="69"/>
      <c r="I232" s="78">
        <f>I233</f>
        <v>6523.5</v>
      </c>
      <c r="J232" s="78">
        <f>J233</f>
        <v>7583.2</v>
      </c>
      <c r="K232" s="78">
        <f>K233</f>
        <v>8624.2999999999993</v>
      </c>
    </row>
    <row r="233" spans="1:11" ht="22.15" customHeight="1" x14ac:dyDescent="0.2">
      <c r="A233" s="2" t="s">
        <v>80</v>
      </c>
      <c r="B233" s="2"/>
      <c r="C233" s="2"/>
      <c r="D233" s="69" t="s">
        <v>349</v>
      </c>
      <c r="E233" s="126" t="s">
        <v>533</v>
      </c>
      <c r="F233" s="127" t="s">
        <v>37</v>
      </c>
      <c r="G233" s="128" t="s">
        <v>10</v>
      </c>
      <c r="H233" s="69" t="s">
        <v>81</v>
      </c>
      <c r="I233" s="78">
        <v>6523.5</v>
      </c>
      <c r="J233" s="78">
        <v>7583.2</v>
      </c>
      <c r="K233" s="78">
        <v>8624.2999999999993</v>
      </c>
    </row>
    <row r="234" spans="1:11" ht="58.15" customHeight="1" x14ac:dyDescent="0.2">
      <c r="A234" s="2" t="s">
        <v>412</v>
      </c>
      <c r="B234" s="2"/>
      <c r="C234" s="2"/>
      <c r="D234" s="69" t="s">
        <v>413</v>
      </c>
      <c r="E234" s="126"/>
      <c r="F234" s="127"/>
      <c r="G234" s="128"/>
      <c r="H234" s="69"/>
      <c r="I234" s="78">
        <f>I237+I235+I239+I241</f>
        <v>26226.2</v>
      </c>
      <c r="J234" s="78">
        <f>J237+J235</f>
        <v>1161.0999999999999</v>
      </c>
      <c r="K234" s="78">
        <f>K235</f>
        <v>1161.0999999999999</v>
      </c>
    </row>
    <row r="235" spans="1:11" ht="22.9" customHeight="1" x14ac:dyDescent="0.2">
      <c r="A235" s="197" t="s">
        <v>97</v>
      </c>
      <c r="B235" s="2"/>
      <c r="C235" s="2"/>
      <c r="D235" s="69" t="s">
        <v>482</v>
      </c>
      <c r="E235" s="126"/>
      <c r="F235" s="127"/>
      <c r="G235" s="128"/>
      <c r="H235" s="69"/>
      <c r="I235" s="78">
        <f>I236</f>
        <v>1561.1</v>
      </c>
      <c r="J235" s="78">
        <f>J236</f>
        <v>1161.0999999999999</v>
      </c>
      <c r="K235" s="78">
        <f>K236</f>
        <v>1161.0999999999999</v>
      </c>
    </row>
    <row r="236" spans="1:11" ht="23.45" customHeight="1" x14ac:dyDescent="0.2">
      <c r="A236" s="2" t="s">
        <v>80</v>
      </c>
      <c r="B236" s="2"/>
      <c r="C236" s="2"/>
      <c r="D236" s="69" t="s">
        <v>482</v>
      </c>
      <c r="E236" s="126" t="s">
        <v>533</v>
      </c>
      <c r="F236" s="127" t="s">
        <v>37</v>
      </c>
      <c r="G236" s="128" t="s">
        <v>10</v>
      </c>
      <c r="H236" s="69" t="s">
        <v>81</v>
      </c>
      <c r="I236" s="78">
        <v>1561.1</v>
      </c>
      <c r="J236" s="78">
        <v>1161.0999999999999</v>
      </c>
      <c r="K236" s="78">
        <v>1161.0999999999999</v>
      </c>
    </row>
    <row r="237" spans="1:11" ht="48.6" customHeight="1" x14ac:dyDescent="0.2">
      <c r="A237" s="2" t="s">
        <v>630</v>
      </c>
      <c r="B237" s="2"/>
      <c r="C237" s="2"/>
      <c r="D237" s="69" t="s">
        <v>452</v>
      </c>
      <c r="E237" s="126"/>
      <c r="F237" s="127"/>
      <c r="G237" s="128"/>
      <c r="H237" s="69"/>
      <c r="I237" s="78">
        <f>I238</f>
        <v>3262.4</v>
      </c>
      <c r="J237" s="78">
        <f>J238</f>
        <v>0</v>
      </c>
      <c r="K237" s="78">
        <v>0</v>
      </c>
    </row>
    <row r="238" spans="1:11" ht="22.5" customHeight="1" x14ac:dyDescent="0.2">
      <c r="A238" s="2" t="s">
        <v>80</v>
      </c>
      <c r="B238" s="2"/>
      <c r="C238" s="2"/>
      <c r="D238" s="69" t="s">
        <v>452</v>
      </c>
      <c r="E238" s="126" t="s">
        <v>533</v>
      </c>
      <c r="F238" s="127" t="s">
        <v>37</v>
      </c>
      <c r="G238" s="128" t="s">
        <v>10</v>
      </c>
      <c r="H238" s="69" t="s">
        <v>81</v>
      </c>
      <c r="I238" s="78">
        <v>3262.4</v>
      </c>
      <c r="J238" s="78">
        <v>0</v>
      </c>
      <c r="K238" s="78">
        <v>0</v>
      </c>
    </row>
    <row r="239" spans="1:11" ht="27" customHeight="1" x14ac:dyDescent="0.2">
      <c r="A239" s="2" t="s">
        <v>629</v>
      </c>
      <c r="B239" s="2"/>
      <c r="C239" s="2"/>
      <c r="D239" s="69" t="s">
        <v>596</v>
      </c>
      <c r="E239" s="126"/>
      <c r="F239" s="127"/>
      <c r="G239" s="128"/>
      <c r="H239" s="69"/>
      <c r="I239" s="78">
        <f>I240</f>
        <v>20846.5</v>
      </c>
      <c r="J239" s="78">
        <f>J240</f>
        <v>0</v>
      </c>
      <c r="K239" s="78">
        <f>K240</f>
        <v>0</v>
      </c>
    </row>
    <row r="240" spans="1:11" ht="22.5" customHeight="1" x14ac:dyDescent="0.2">
      <c r="A240" s="2" t="s">
        <v>80</v>
      </c>
      <c r="B240" s="2"/>
      <c r="C240" s="2"/>
      <c r="D240" s="69" t="s">
        <v>596</v>
      </c>
      <c r="E240" s="126" t="s">
        <v>533</v>
      </c>
      <c r="F240" s="127" t="s">
        <v>37</v>
      </c>
      <c r="G240" s="128" t="s">
        <v>10</v>
      </c>
      <c r="H240" s="69" t="s">
        <v>81</v>
      </c>
      <c r="I240" s="78">
        <v>20846.5</v>
      </c>
      <c r="J240" s="78">
        <v>0</v>
      </c>
      <c r="K240" s="78">
        <v>0</v>
      </c>
    </row>
    <row r="241" spans="1:11" ht="36" customHeight="1" x14ac:dyDescent="0.2">
      <c r="A241" s="2" t="s">
        <v>638</v>
      </c>
      <c r="B241" s="2"/>
      <c r="C241" s="2"/>
      <c r="D241" s="69" t="s">
        <v>639</v>
      </c>
      <c r="E241" s="126"/>
      <c r="F241" s="127"/>
      <c r="G241" s="128"/>
      <c r="H241" s="69"/>
      <c r="I241" s="78">
        <f>I242</f>
        <v>556.20000000000005</v>
      </c>
      <c r="J241" s="78">
        <v>0</v>
      </c>
      <c r="K241" s="78">
        <v>0</v>
      </c>
    </row>
    <row r="242" spans="1:11" ht="19.899999999999999" customHeight="1" x14ac:dyDescent="0.2">
      <c r="A242" s="2" t="s">
        <v>80</v>
      </c>
      <c r="B242" s="2"/>
      <c r="C242" s="2"/>
      <c r="D242" s="69" t="s">
        <v>639</v>
      </c>
      <c r="E242" s="126" t="s">
        <v>533</v>
      </c>
      <c r="F242" s="127" t="s">
        <v>37</v>
      </c>
      <c r="G242" s="128" t="s">
        <v>10</v>
      </c>
      <c r="H242" s="69" t="s">
        <v>81</v>
      </c>
      <c r="I242" s="78">
        <v>556.20000000000005</v>
      </c>
      <c r="J242" s="78">
        <v>0</v>
      </c>
      <c r="K242" s="78">
        <v>0</v>
      </c>
    </row>
    <row r="243" spans="1:11" ht="28.15" customHeight="1" x14ac:dyDescent="0.2">
      <c r="A243" s="2" t="s">
        <v>350</v>
      </c>
      <c r="B243" s="2"/>
      <c r="C243" s="2"/>
      <c r="D243" s="69" t="s">
        <v>351</v>
      </c>
      <c r="E243" s="126"/>
      <c r="F243" s="127"/>
      <c r="G243" s="128"/>
      <c r="H243" s="69"/>
      <c r="I243" s="78">
        <f>I245+I247</f>
        <v>3003.3</v>
      </c>
      <c r="J243" s="78">
        <f>J245+J247</f>
        <v>3152.6</v>
      </c>
      <c r="K243" s="78">
        <f>K245+K247</f>
        <v>3299.2</v>
      </c>
    </row>
    <row r="244" spans="1:11" ht="21.6" customHeight="1" x14ac:dyDescent="0.2">
      <c r="A244" s="197" t="s">
        <v>96</v>
      </c>
      <c r="B244" s="2"/>
      <c r="C244" s="2"/>
      <c r="D244" s="132" t="s">
        <v>352</v>
      </c>
      <c r="E244" s="126"/>
      <c r="F244" s="127"/>
      <c r="G244" s="128"/>
      <c r="H244" s="69"/>
      <c r="I244" s="78">
        <f>I245</f>
        <v>2084.5</v>
      </c>
      <c r="J244" s="78">
        <f>J245</f>
        <v>2084.5</v>
      </c>
      <c r="K244" s="78">
        <f>K245</f>
        <v>2084.5</v>
      </c>
    </row>
    <row r="245" spans="1:11" ht="18.600000000000001" customHeight="1" x14ac:dyDescent="0.2">
      <c r="A245" s="49" t="s">
        <v>80</v>
      </c>
      <c r="B245" s="135"/>
      <c r="C245" s="135"/>
      <c r="D245" s="136" t="s">
        <v>352</v>
      </c>
      <c r="E245" s="126" t="s">
        <v>533</v>
      </c>
      <c r="F245" s="127" t="s">
        <v>37</v>
      </c>
      <c r="G245" s="128" t="s">
        <v>10</v>
      </c>
      <c r="H245" s="69" t="s">
        <v>81</v>
      </c>
      <c r="I245" s="78">
        <v>2084.5</v>
      </c>
      <c r="J245" s="78">
        <v>2084.5</v>
      </c>
      <c r="K245" s="78">
        <v>2084.5</v>
      </c>
    </row>
    <row r="246" spans="1:11" ht="55.15" customHeight="1" x14ac:dyDescent="0.2">
      <c r="A246" s="2" t="s">
        <v>180</v>
      </c>
      <c r="B246" s="2"/>
      <c r="C246" s="2"/>
      <c r="D246" s="69" t="s">
        <v>353</v>
      </c>
      <c r="E246" s="126"/>
      <c r="F246" s="127"/>
      <c r="G246" s="128"/>
      <c r="H246" s="69"/>
      <c r="I246" s="78">
        <f>I247</f>
        <v>918.8</v>
      </c>
      <c r="J246" s="78">
        <f>J247</f>
        <v>1068.0999999999999</v>
      </c>
      <c r="K246" s="78">
        <f>K247</f>
        <v>1214.7</v>
      </c>
    </row>
    <row r="247" spans="1:11" ht="16.899999999999999" customHeight="1" x14ac:dyDescent="0.2">
      <c r="A247" s="2" t="s">
        <v>80</v>
      </c>
      <c r="B247" s="2"/>
      <c r="C247" s="2"/>
      <c r="D247" s="69" t="s">
        <v>353</v>
      </c>
      <c r="E247" s="126" t="s">
        <v>533</v>
      </c>
      <c r="F247" s="127" t="s">
        <v>37</v>
      </c>
      <c r="G247" s="128" t="s">
        <v>10</v>
      </c>
      <c r="H247" s="69" t="s">
        <v>81</v>
      </c>
      <c r="I247" s="78">
        <v>918.8</v>
      </c>
      <c r="J247" s="78">
        <v>1068.0999999999999</v>
      </c>
      <c r="K247" s="78">
        <v>1214.7</v>
      </c>
    </row>
    <row r="248" spans="1:11" ht="51" customHeight="1" x14ac:dyDescent="0.2">
      <c r="A248" s="2" t="s">
        <v>648</v>
      </c>
      <c r="B248" s="2"/>
      <c r="C248" s="2"/>
      <c r="D248" s="69" t="s">
        <v>646</v>
      </c>
      <c r="E248" s="126"/>
      <c r="F248" s="127"/>
      <c r="G248" s="128"/>
      <c r="H248" s="69"/>
      <c r="I248" s="78">
        <f t="shared" ref="I248:K249" si="14">I249</f>
        <v>0</v>
      </c>
      <c r="J248" s="78">
        <f t="shared" si="14"/>
        <v>0</v>
      </c>
      <c r="K248" s="78">
        <f t="shared" si="14"/>
        <v>0</v>
      </c>
    </row>
    <row r="249" spans="1:11" ht="16.899999999999999" customHeight="1" x14ac:dyDescent="0.2">
      <c r="A249" s="197" t="s">
        <v>96</v>
      </c>
      <c r="B249" s="2"/>
      <c r="C249" s="2"/>
      <c r="D249" s="69" t="s">
        <v>647</v>
      </c>
      <c r="E249" s="126"/>
      <c r="F249" s="127"/>
      <c r="G249" s="128"/>
      <c r="H249" s="69"/>
      <c r="I249" s="78">
        <f t="shared" si="14"/>
        <v>0</v>
      </c>
      <c r="J249" s="78">
        <f t="shared" si="14"/>
        <v>0</v>
      </c>
      <c r="K249" s="78">
        <f t="shared" si="14"/>
        <v>0</v>
      </c>
    </row>
    <row r="250" spans="1:11" ht="16.899999999999999" customHeight="1" x14ac:dyDescent="0.2">
      <c r="A250" s="2" t="s">
        <v>80</v>
      </c>
      <c r="B250" s="2"/>
      <c r="C250" s="2"/>
      <c r="D250" s="69" t="s">
        <v>647</v>
      </c>
      <c r="E250" s="126" t="s">
        <v>533</v>
      </c>
      <c r="F250" s="127" t="s">
        <v>37</v>
      </c>
      <c r="G250" s="128" t="s">
        <v>10</v>
      </c>
      <c r="H250" s="69" t="s">
        <v>81</v>
      </c>
      <c r="I250" s="78">
        <v>0</v>
      </c>
      <c r="J250" s="78">
        <v>0</v>
      </c>
      <c r="K250" s="78">
        <v>0</v>
      </c>
    </row>
    <row r="251" spans="1:11" ht="40.5" customHeight="1" x14ac:dyDescent="0.2">
      <c r="A251" s="2" t="s">
        <v>354</v>
      </c>
      <c r="B251" s="2"/>
      <c r="C251" s="2"/>
      <c r="D251" s="69" t="s">
        <v>356</v>
      </c>
      <c r="E251" s="126"/>
      <c r="F251" s="127"/>
      <c r="G251" s="128"/>
      <c r="H251" s="69"/>
      <c r="I251" s="78">
        <f>I252+I256</f>
        <v>15376.199999999999</v>
      </c>
      <c r="J251" s="78">
        <f>J252+J256</f>
        <v>16331.4</v>
      </c>
      <c r="K251" s="78">
        <f>K252+K256</f>
        <v>17269.8</v>
      </c>
    </row>
    <row r="252" spans="1:11" ht="45.6" customHeight="1" x14ac:dyDescent="0.2">
      <c r="A252" s="197" t="s">
        <v>72</v>
      </c>
      <c r="B252" s="2"/>
      <c r="C252" s="2"/>
      <c r="D252" s="132" t="s">
        <v>357</v>
      </c>
      <c r="E252" s="126"/>
      <c r="F252" s="127"/>
      <c r="G252" s="128"/>
      <c r="H252" s="69"/>
      <c r="I252" s="78">
        <f>I255+I253+I254</f>
        <v>9495.7999999999993</v>
      </c>
      <c r="J252" s="78">
        <f>J255+J253+J254</f>
        <v>9495.7999999999993</v>
      </c>
      <c r="K252" s="78">
        <f>K255+K253+K254</f>
        <v>9495.7999999999993</v>
      </c>
    </row>
    <row r="253" spans="1:11" ht="24.6" customHeight="1" x14ac:dyDescent="0.25">
      <c r="A253" s="197" t="s">
        <v>73</v>
      </c>
      <c r="B253" s="9"/>
      <c r="C253" s="9"/>
      <c r="D253" s="132" t="s">
        <v>357</v>
      </c>
      <c r="E253" s="126" t="s">
        <v>533</v>
      </c>
      <c r="F253" s="127" t="s">
        <v>37</v>
      </c>
      <c r="G253" s="128" t="s">
        <v>10</v>
      </c>
      <c r="H253" s="69" t="s">
        <v>74</v>
      </c>
      <c r="I253" s="78">
        <v>7490.3</v>
      </c>
      <c r="J253" s="78">
        <v>7490.3</v>
      </c>
      <c r="K253" s="78">
        <v>7490.3</v>
      </c>
    </row>
    <row r="254" spans="1:11" ht="42.75" customHeight="1" x14ac:dyDescent="0.2">
      <c r="A254" s="197" t="s">
        <v>181</v>
      </c>
      <c r="B254" s="2"/>
      <c r="C254" s="2"/>
      <c r="D254" s="132" t="s">
        <v>357</v>
      </c>
      <c r="E254" s="126" t="s">
        <v>533</v>
      </c>
      <c r="F254" s="127" t="s">
        <v>37</v>
      </c>
      <c r="G254" s="128" t="s">
        <v>10</v>
      </c>
      <c r="H254" s="69" t="s">
        <v>57</v>
      </c>
      <c r="I254" s="78">
        <v>1992.5</v>
      </c>
      <c r="J254" s="78">
        <v>1992.5</v>
      </c>
      <c r="K254" s="78">
        <v>1992.5</v>
      </c>
    </row>
    <row r="255" spans="1:11" ht="22.15" customHeight="1" x14ac:dyDescent="0.2">
      <c r="A255" s="49" t="s">
        <v>58</v>
      </c>
      <c r="B255" s="2"/>
      <c r="C255" s="2"/>
      <c r="D255" s="132" t="s">
        <v>357</v>
      </c>
      <c r="E255" s="126" t="s">
        <v>533</v>
      </c>
      <c r="F255" s="127" t="s">
        <v>37</v>
      </c>
      <c r="G255" s="128" t="s">
        <v>10</v>
      </c>
      <c r="H255" s="69" t="s">
        <v>59</v>
      </c>
      <c r="I255" s="78">
        <v>13</v>
      </c>
      <c r="J255" s="78">
        <v>13</v>
      </c>
      <c r="K255" s="78">
        <v>13</v>
      </c>
    </row>
    <row r="256" spans="1:11" ht="58.9" customHeight="1" x14ac:dyDescent="0.2">
      <c r="A256" s="2" t="s">
        <v>180</v>
      </c>
      <c r="B256" s="2"/>
      <c r="C256" s="2"/>
      <c r="D256" s="69" t="s">
        <v>358</v>
      </c>
      <c r="E256" s="126"/>
      <c r="F256" s="127"/>
      <c r="G256" s="128"/>
      <c r="H256" s="69"/>
      <c r="I256" s="78">
        <f>I257</f>
        <v>5880.4</v>
      </c>
      <c r="J256" s="78">
        <f>J257</f>
        <v>6835.6</v>
      </c>
      <c r="K256" s="78">
        <f>K257</f>
        <v>7774</v>
      </c>
    </row>
    <row r="257" spans="1:11" ht="25.5" customHeight="1" x14ac:dyDescent="0.2">
      <c r="A257" s="2" t="s">
        <v>73</v>
      </c>
      <c r="B257" s="2"/>
      <c r="C257" s="2"/>
      <c r="D257" s="69" t="s">
        <v>358</v>
      </c>
      <c r="E257" s="126" t="s">
        <v>533</v>
      </c>
      <c r="F257" s="127" t="s">
        <v>37</v>
      </c>
      <c r="G257" s="128" t="s">
        <v>10</v>
      </c>
      <c r="H257" s="69" t="s">
        <v>74</v>
      </c>
      <c r="I257" s="78">
        <v>5880.4</v>
      </c>
      <c r="J257" s="78">
        <v>6835.6</v>
      </c>
      <c r="K257" s="78">
        <v>7774</v>
      </c>
    </row>
    <row r="258" spans="1:11" ht="69.599999999999994" customHeight="1" x14ac:dyDescent="0.2">
      <c r="A258" s="2" t="s">
        <v>359</v>
      </c>
      <c r="B258" s="2"/>
      <c r="C258" s="2"/>
      <c r="D258" s="69" t="s">
        <v>360</v>
      </c>
      <c r="E258" s="126"/>
      <c r="F258" s="127"/>
      <c r="G258" s="128"/>
      <c r="H258" s="69"/>
      <c r="I258" s="78">
        <f>I261+I259</f>
        <v>578</v>
      </c>
      <c r="J258" s="78">
        <f>J261+J259</f>
        <v>0</v>
      </c>
      <c r="K258" s="78">
        <f>K261+K259</f>
        <v>0</v>
      </c>
    </row>
    <row r="259" spans="1:11" ht="48.6" customHeight="1" x14ac:dyDescent="0.2">
      <c r="A259" s="197" t="s">
        <v>72</v>
      </c>
      <c r="B259" s="2"/>
      <c r="C259" s="2"/>
      <c r="D259" s="69" t="s">
        <v>450</v>
      </c>
      <c r="E259" s="126"/>
      <c r="F259" s="127"/>
      <c r="G259" s="128"/>
      <c r="H259" s="69"/>
      <c r="I259" s="78">
        <f>I260</f>
        <v>200</v>
      </c>
      <c r="J259" s="78">
        <f>J260</f>
        <v>0</v>
      </c>
      <c r="K259" s="78">
        <f>K260</f>
        <v>0</v>
      </c>
    </row>
    <row r="260" spans="1:11" ht="42.75" customHeight="1" x14ac:dyDescent="0.2">
      <c r="A260" s="197" t="s">
        <v>181</v>
      </c>
      <c r="B260" s="2"/>
      <c r="C260" s="2"/>
      <c r="D260" s="69" t="s">
        <v>450</v>
      </c>
      <c r="E260" s="126" t="s">
        <v>533</v>
      </c>
      <c r="F260" s="127" t="s">
        <v>37</v>
      </c>
      <c r="G260" s="128" t="s">
        <v>10</v>
      </c>
      <c r="H260" s="69" t="s">
        <v>57</v>
      </c>
      <c r="I260" s="78">
        <v>200</v>
      </c>
      <c r="J260" s="78">
        <v>0</v>
      </c>
      <c r="K260" s="78">
        <v>0</v>
      </c>
    </row>
    <row r="261" spans="1:11" ht="46.9" customHeight="1" x14ac:dyDescent="0.25">
      <c r="A261" s="2" t="s">
        <v>680</v>
      </c>
      <c r="B261" s="2"/>
      <c r="C261" s="2"/>
      <c r="D261" s="69" t="s">
        <v>679</v>
      </c>
      <c r="E261" s="123"/>
      <c r="F261" s="124"/>
      <c r="G261" s="133"/>
      <c r="H261" s="122"/>
      <c r="I261" s="78">
        <f>I262</f>
        <v>378</v>
      </c>
      <c r="J261" s="78">
        <f>J262</f>
        <v>0</v>
      </c>
      <c r="K261" s="78">
        <f>K262</f>
        <v>0</v>
      </c>
    </row>
    <row r="262" spans="1:11" ht="37.5" customHeight="1" x14ac:dyDescent="0.2">
      <c r="A262" s="2" t="s">
        <v>181</v>
      </c>
      <c r="B262" s="2"/>
      <c r="C262" s="2"/>
      <c r="D262" s="69" t="s">
        <v>679</v>
      </c>
      <c r="E262" s="126" t="s">
        <v>533</v>
      </c>
      <c r="F262" s="127" t="s">
        <v>37</v>
      </c>
      <c r="G262" s="128" t="s">
        <v>10</v>
      </c>
      <c r="H262" s="69" t="s">
        <v>57</v>
      </c>
      <c r="I262" s="78">
        <v>378</v>
      </c>
      <c r="J262" s="78">
        <v>0</v>
      </c>
      <c r="K262" s="78">
        <v>0</v>
      </c>
    </row>
    <row r="263" spans="1:11" s="134" customFormat="1" ht="28.15" customHeight="1" x14ac:dyDescent="0.25">
      <c r="A263" s="9" t="s">
        <v>198</v>
      </c>
      <c r="B263" s="9"/>
      <c r="C263" s="9"/>
      <c r="D263" s="122" t="s">
        <v>365</v>
      </c>
      <c r="E263" s="123"/>
      <c r="F263" s="124"/>
      <c r="G263" s="133"/>
      <c r="H263" s="122"/>
      <c r="I263" s="129">
        <f>I264</f>
        <v>4136.8999999999996</v>
      </c>
      <c r="J263" s="129">
        <f>J264</f>
        <v>4136.8999999999996</v>
      </c>
      <c r="K263" s="129">
        <f>K264</f>
        <v>4136.8999999999996</v>
      </c>
    </row>
    <row r="264" spans="1:11" ht="40.9" customHeight="1" x14ac:dyDescent="0.2">
      <c r="A264" s="2" t="s">
        <v>562</v>
      </c>
      <c r="B264" s="2"/>
      <c r="C264" s="2"/>
      <c r="D264" s="69" t="s">
        <v>476</v>
      </c>
      <c r="E264" s="126"/>
      <c r="F264" s="127"/>
      <c r="G264" s="128"/>
      <c r="H264" s="69"/>
      <c r="I264" s="78">
        <f>I265+I268</f>
        <v>4136.8999999999996</v>
      </c>
      <c r="J264" s="78">
        <f>J265+J268</f>
        <v>4136.8999999999996</v>
      </c>
      <c r="K264" s="78">
        <f>K265+K268</f>
        <v>4136.8999999999996</v>
      </c>
    </row>
    <row r="265" spans="1:11" ht="39.75" customHeight="1" x14ac:dyDescent="0.2">
      <c r="A265" s="2" t="s">
        <v>72</v>
      </c>
      <c r="B265" s="2"/>
      <c r="C265" s="2"/>
      <c r="D265" s="69" t="s">
        <v>477</v>
      </c>
      <c r="E265" s="126"/>
      <c r="F265" s="127"/>
      <c r="G265" s="128"/>
      <c r="H265" s="69"/>
      <c r="I265" s="78">
        <f>I266+I267</f>
        <v>1915.2</v>
      </c>
      <c r="J265" s="78">
        <f>J266+J267</f>
        <v>1915.2</v>
      </c>
      <c r="K265" s="78">
        <f>K266+K267</f>
        <v>1915.2</v>
      </c>
    </row>
    <row r="266" spans="1:11" ht="24.75" customHeight="1" x14ac:dyDescent="0.2">
      <c r="A266" s="2" t="s">
        <v>73</v>
      </c>
      <c r="B266" s="2"/>
      <c r="C266" s="2"/>
      <c r="D266" s="69" t="s">
        <v>477</v>
      </c>
      <c r="E266" s="126" t="s">
        <v>533</v>
      </c>
      <c r="F266" s="127" t="s">
        <v>37</v>
      </c>
      <c r="G266" s="128" t="s">
        <v>15</v>
      </c>
      <c r="H266" s="69" t="s">
        <v>74</v>
      </c>
      <c r="I266" s="78">
        <v>1849.8</v>
      </c>
      <c r="J266" s="78">
        <v>1849.8</v>
      </c>
      <c r="K266" s="78">
        <v>1849.8</v>
      </c>
    </row>
    <row r="267" spans="1:11" ht="24.75" customHeight="1" x14ac:dyDescent="0.2">
      <c r="A267" s="2" t="s">
        <v>181</v>
      </c>
      <c r="B267" s="2"/>
      <c r="C267" s="2"/>
      <c r="D267" s="69" t="s">
        <v>477</v>
      </c>
      <c r="E267" s="126" t="s">
        <v>533</v>
      </c>
      <c r="F267" s="127" t="s">
        <v>37</v>
      </c>
      <c r="G267" s="128" t="s">
        <v>15</v>
      </c>
      <c r="H267" s="69" t="s">
        <v>57</v>
      </c>
      <c r="I267" s="78">
        <v>65.400000000000006</v>
      </c>
      <c r="J267" s="78">
        <v>65.400000000000006</v>
      </c>
      <c r="K267" s="78">
        <v>65.400000000000006</v>
      </c>
    </row>
    <row r="268" spans="1:11" ht="58.9" customHeight="1" x14ac:dyDescent="0.2">
      <c r="A268" s="2" t="s">
        <v>180</v>
      </c>
      <c r="B268" s="2"/>
      <c r="C268" s="2"/>
      <c r="D268" s="69" t="s">
        <v>478</v>
      </c>
      <c r="E268" s="126"/>
      <c r="F268" s="127"/>
      <c r="G268" s="128"/>
      <c r="H268" s="69"/>
      <c r="I268" s="78">
        <f>I269</f>
        <v>2221.6999999999998</v>
      </c>
      <c r="J268" s="78">
        <f>J269</f>
        <v>2221.6999999999998</v>
      </c>
      <c r="K268" s="78">
        <f>K269</f>
        <v>2221.6999999999998</v>
      </c>
    </row>
    <row r="269" spans="1:11" ht="30" customHeight="1" x14ac:dyDescent="0.2">
      <c r="A269" s="2" t="s">
        <v>73</v>
      </c>
      <c r="B269" s="2"/>
      <c r="C269" s="2"/>
      <c r="D269" s="69" t="s">
        <v>478</v>
      </c>
      <c r="E269" s="126" t="s">
        <v>533</v>
      </c>
      <c r="F269" s="127" t="s">
        <v>37</v>
      </c>
      <c r="G269" s="128" t="s">
        <v>15</v>
      </c>
      <c r="H269" s="69" t="s">
        <v>74</v>
      </c>
      <c r="I269" s="78">
        <v>2221.6999999999998</v>
      </c>
      <c r="J269" s="78">
        <v>2221.6999999999998</v>
      </c>
      <c r="K269" s="78">
        <v>2221.6999999999998</v>
      </c>
    </row>
    <row r="270" spans="1:11" ht="42" customHeight="1" x14ac:dyDescent="0.25">
      <c r="A270" s="9" t="s">
        <v>577</v>
      </c>
      <c r="B270" s="9"/>
      <c r="C270" s="9"/>
      <c r="D270" s="178" t="s">
        <v>361</v>
      </c>
      <c r="E270" s="123"/>
      <c r="F270" s="124"/>
      <c r="G270" s="133"/>
      <c r="H270" s="122"/>
      <c r="I270" s="129">
        <f t="shared" ref="I270:K271" si="15">I271</f>
        <v>990</v>
      </c>
      <c r="J270" s="129">
        <f t="shared" si="15"/>
        <v>990</v>
      </c>
      <c r="K270" s="129">
        <f t="shared" si="15"/>
        <v>990</v>
      </c>
    </row>
    <row r="271" spans="1:11" ht="25.15" customHeight="1" x14ac:dyDescent="0.25">
      <c r="A271" s="2" t="s">
        <v>362</v>
      </c>
      <c r="B271" s="9"/>
      <c r="C271" s="9"/>
      <c r="D271" s="69" t="s">
        <v>363</v>
      </c>
      <c r="E271" s="123"/>
      <c r="F271" s="124"/>
      <c r="G271" s="133"/>
      <c r="H271" s="122"/>
      <c r="I271" s="78">
        <f t="shared" si="15"/>
        <v>990</v>
      </c>
      <c r="J271" s="78">
        <f t="shared" si="15"/>
        <v>990</v>
      </c>
      <c r="K271" s="78">
        <f t="shared" si="15"/>
        <v>990</v>
      </c>
    </row>
    <row r="272" spans="1:11" ht="35.450000000000003" customHeight="1" x14ac:dyDescent="0.2">
      <c r="A272" s="2" t="s">
        <v>95</v>
      </c>
      <c r="B272" s="2"/>
      <c r="C272" s="2"/>
      <c r="D272" s="69" t="s">
        <v>364</v>
      </c>
      <c r="E272" s="126"/>
      <c r="F272" s="127"/>
      <c r="G272" s="128"/>
      <c r="H272" s="69"/>
      <c r="I272" s="78">
        <f>I273+I274</f>
        <v>990</v>
      </c>
      <c r="J272" s="78">
        <f>J273+J274</f>
        <v>990</v>
      </c>
      <c r="K272" s="78">
        <f>K273+K274</f>
        <v>990</v>
      </c>
    </row>
    <row r="273" spans="1:11" ht="37.9" customHeight="1" x14ac:dyDescent="0.2">
      <c r="A273" s="2" t="s">
        <v>181</v>
      </c>
      <c r="B273" s="2"/>
      <c r="C273" s="2"/>
      <c r="D273" s="69" t="s">
        <v>364</v>
      </c>
      <c r="E273" s="126" t="s">
        <v>533</v>
      </c>
      <c r="F273" s="127" t="s">
        <v>37</v>
      </c>
      <c r="G273" s="128" t="s">
        <v>10</v>
      </c>
      <c r="H273" s="69" t="s">
        <v>57</v>
      </c>
      <c r="I273" s="78">
        <v>150</v>
      </c>
      <c r="J273" s="78">
        <v>150</v>
      </c>
      <c r="K273" s="78">
        <v>150</v>
      </c>
    </row>
    <row r="274" spans="1:11" ht="20.45" customHeight="1" x14ac:dyDescent="0.2">
      <c r="A274" s="2" t="s">
        <v>80</v>
      </c>
      <c r="B274" s="2"/>
      <c r="C274" s="2"/>
      <c r="D274" s="69" t="s">
        <v>364</v>
      </c>
      <c r="E274" s="126" t="s">
        <v>533</v>
      </c>
      <c r="F274" s="127" t="s">
        <v>37</v>
      </c>
      <c r="G274" s="128" t="s">
        <v>10</v>
      </c>
      <c r="H274" s="69" t="s">
        <v>81</v>
      </c>
      <c r="I274" s="78">
        <v>840</v>
      </c>
      <c r="J274" s="78">
        <v>840</v>
      </c>
      <c r="K274" s="78">
        <v>840</v>
      </c>
    </row>
    <row r="275" spans="1:11" ht="33.6" customHeight="1" x14ac:dyDescent="0.25">
      <c r="A275" s="61" t="s">
        <v>720</v>
      </c>
      <c r="B275" s="267"/>
      <c r="C275" s="267"/>
      <c r="D275" s="275" t="s">
        <v>715</v>
      </c>
      <c r="E275" s="123"/>
      <c r="F275" s="124"/>
      <c r="G275" s="133"/>
      <c r="H275" s="122"/>
      <c r="I275" s="129">
        <f>I276</f>
        <v>500</v>
      </c>
      <c r="J275" s="129">
        <f t="shared" ref="J275:K277" si="16">J276</f>
        <v>500</v>
      </c>
      <c r="K275" s="129">
        <f t="shared" si="16"/>
        <v>500</v>
      </c>
    </row>
    <row r="276" spans="1:11" s="42" customFormat="1" ht="28.9" customHeight="1" x14ac:dyDescent="0.2">
      <c r="A276" s="197" t="s">
        <v>718</v>
      </c>
      <c r="B276" s="2"/>
      <c r="C276" s="2"/>
      <c r="D276" s="132" t="s">
        <v>716</v>
      </c>
      <c r="E276" s="126"/>
      <c r="F276" s="127"/>
      <c r="G276" s="128"/>
      <c r="H276" s="69"/>
      <c r="I276" s="78">
        <f>I277</f>
        <v>500</v>
      </c>
      <c r="J276" s="78">
        <f t="shared" si="16"/>
        <v>500</v>
      </c>
      <c r="K276" s="78">
        <f t="shared" si="16"/>
        <v>500</v>
      </c>
    </row>
    <row r="277" spans="1:11" ht="28.15" customHeight="1" x14ac:dyDescent="0.2">
      <c r="A277" s="197" t="s">
        <v>719</v>
      </c>
      <c r="B277" s="2"/>
      <c r="C277" s="2"/>
      <c r="D277" s="132" t="s">
        <v>717</v>
      </c>
      <c r="E277" s="126"/>
      <c r="F277" s="127"/>
      <c r="G277" s="128"/>
      <c r="H277" s="69"/>
      <c r="I277" s="78">
        <f>I278</f>
        <v>500</v>
      </c>
      <c r="J277" s="78">
        <f t="shared" si="16"/>
        <v>500</v>
      </c>
      <c r="K277" s="78">
        <f t="shared" si="16"/>
        <v>500</v>
      </c>
    </row>
    <row r="278" spans="1:11" ht="19.149999999999999" customHeight="1" x14ac:dyDescent="0.2">
      <c r="A278" s="2" t="s">
        <v>80</v>
      </c>
      <c r="B278" s="2"/>
      <c r="C278" s="2"/>
      <c r="D278" s="132" t="s">
        <v>717</v>
      </c>
      <c r="E278" s="126" t="s">
        <v>533</v>
      </c>
      <c r="F278" s="127" t="s">
        <v>33</v>
      </c>
      <c r="G278" s="128" t="s">
        <v>33</v>
      </c>
      <c r="H278" s="69" t="s">
        <v>81</v>
      </c>
      <c r="I278" s="78">
        <v>500</v>
      </c>
      <c r="J278" s="78">
        <v>500</v>
      </c>
      <c r="K278" s="78">
        <v>500</v>
      </c>
    </row>
    <row r="279" spans="1:11" ht="52.15" customHeight="1" x14ac:dyDescent="0.2">
      <c r="A279" s="22" t="s">
        <v>731</v>
      </c>
      <c r="B279" s="2"/>
      <c r="C279" s="2"/>
      <c r="D279" s="72" t="s">
        <v>237</v>
      </c>
      <c r="E279" s="126"/>
      <c r="F279" s="127"/>
      <c r="G279" s="128"/>
      <c r="H279" s="69"/>
      <c r="I279" s="155">
        <f>I280+I283</f>
        <v>281.2</v>
      </c>
      <c r="J279" s="155">
        <f>J280+J283</f>
        <v>195</v>
      </c>
      <c r="K279" s="155">
        <f>K280+K283</f>
        <v>195</v>
      </c>
    </row>
    <row r="280" spans="1:11" ht="39.4" customHeight="1" x14ac:dyDescent="0.2">
      <c r="A280" s="197" t="s">
        <v>389</v>
      </c>
      <c r="B280" s="2"/>
      <c r="C280" s="2"/>
      <c r="D280" s="132" t="s">
        <v>238</v>
      </c>
      <c r="E280" s="126"/>
      <c r="F280" s="127"/>
      <c r="G280" s="128"/>
      <c r="H280" s="69"/>
      <c r="I280" s="78">
        <f t="shared" ref="I280:K281" si="17">I281</f>
        <v>35</v>
      </c>
      <c r="J280" s="78">
        <f t="shared" si="17"/>
        <v>35</v>
      </c>
      <c r="K280" s="78">
        <f t="shared" si="17"/>
        <v>35</v>
      </c>
    </row>
    <row r="281" spans="1:11" ht="35.25" customHeight="1" x14ac:dyDescent="0.2">
      <c r="A281" s="197" t="s">
        <v>66</v>
      </c>
      <c r="B281" s="2"/>
      <c r="C281" s="2"/>
      <c r="D281" s="132" t="s">
        <v>239</v>
      </c>
      <c r="E281" s="126"/>
      <c r="F281" s="127"/>
      <c r="G281" s="128"/>
      <c r="H281" s="69"/>
      <c r="I281" s="78">
        <f t="shared" si="17"/>
        <v>35</v>
      </c>
      <c r="J281" s="78">
        <f t="shared" si="17"/>
        <v>35</v>
      </c>
      <c r="K281" s="78">
        <f t="shared" si="17"/>
        <v>35</v>
      </c>
    </row>
    <row r="282" spans="1:11" ht="45" customHeight="1" x14ac:dyDescent="0.2">
      <c r="A282" s="197" t="s">
        <v>181</v>
      </c>
      <c r="B282" s="2"/>
      <c r="C282" s="2"/>
      <c r="D282" s="132" t="s">
        <v>239</v>
      </c>
      <c r="E282" s="126" t="s">
        <v>533</v>
      </c>
      <c r="F282" s="127" t="s">
        <v>10</v>
      </c>
      <c r="G282" s="128" t="s">
        <v>21</v>
      </c>
      <c r="H282" s="69" t="s">
        <v>57</v>
      </c>
      <c r="I282" s="78">
        <v>35</v>
      </c>
      <c r="J282" s="78">
        <v>35</v>
      </c>
      <c r="K282" s="78">
        <v>35</v>
      </c>
    </row>
    <row r="283" spans="1:11" ht="56.45" customHeight="1" x14ac:dyDescent="0.2">
      <c r="A283" s="2" t="s">
        <v>164</v>
      </c>
      <c r="B283" s="2"/>
      <c r="C283" s="2"/>
      <c r="D283" s="132" t="s">
        <v>391</v>
      </c>
      <c r="E283" s="126"/>
      <c r="F283" s="127"/>
      <c r="G283" s="128"/>
      <c r="H283" s="69"/>
      <c r="I283" s="78">
        <f t="shared" ref="I283:K284" si="18">I284</f>
        <v>246.2</v>
      </c>
      <c r="J283" s="78">
        <f t="shared" si="18"/>
        <v>160</v>
      </c>
      <c r="K283" s="78">
        <f t="shared" si="18"/>
        <v>160</v>
      </c>
    </row>
    <row r="284" spans="1:11" ht="36" customHeight="1" x14ac:dyDescent="0.2">
      <c r="A284" s="2" t="s">
        <v>165</v>
      </c>
      <c r="B284" s="2"/>
      <c r="C284" s="2"/>
      <c r="D284" s="132" t="s">
        <v>394</v>
      </c>
      <c r="E284" s="126"/>
      <c r="F284" s="127"/>
      <c r="G284" s="128"/>
      <c r="H284" s="69"/>
      <c r="I284" s="78">
        <f t="shared" si="18"/>
        <v>246.2</v>
      </c>
      <c r="J284" s="78">
        <f t="shared" si="18"/>
        <v>160</v>
      </c>
      <c r="K284" s="78">
        <f t="shared" si="18"/>
        <v>160</v>
      </c>
    </row>
    <row r="285" spans="1:11" ht="56.45" customHeight="1" x14ac:dyDescent="0.2">
      <c r="A285" s="2" t="s">
        <v>144</v>
      </c>
      <c r="B285" s="2"/>
      <c r="C285" s="2"/>
      <c r="D285" s="136" t="s">
        <v>394</v>
      </c>
      <c r="E285" s="126" t="s">
        <v>533</v>
      </c>
      <c r="F285" s="127" t="s">
        <v>15</v>
      </c>
      <c r="G285" s="128" t="s">
        <v>163</v>
      </c>
      <c r="H285" s="69" t="s">
        <v>145</v>
      </c>
      <c r="I285" s="78">
        <v>246.2</v>
      </c>
      <c r="J285" s="78">
        <v>160</v>
      </c>
      <c r="K285" s="78">
        <v>160</v>
      </c>
    </row>
    <row r="286" spans="1:11" ht="71.25" customHeight="1" x14ac:dyDescent="0.2">
      <c r="A286" s="22" t="s">
        <v>733</v>
      </c>
      <c r="B286" s="2"/>
      <c r="C286" s="2"/>
      <c r="D286" s="72" t="s">
        <v>245</v>
      </c>
      <c r="E286" s="126"/>
      <c r="F286" s="127"/>
      <c r="G286" s="128"/>
      <c r="H286" s="126"/>
      <c r="I286" s="155">
        <f>I287+I310+I320</f>
        <v>2116.9</v>
      </c>
      <c r="J286" s="155">
        <f>J287+J310+J320</f>
        <v>1562.8</v>
      </c>
      <c r="K286" s="155">
        <f>K287+K310+K320</f>
        <v>1562.8</v>
      </c>
    </row>
    <row r="287" spans="1:11" ht="29.25" customHeight="1" x14ac:dyDescent="0.25">
      <c r="A287" s="9" t="s">
        <v>67</v>
      </c>
      <c r="B287" s="2"/>
      <c r="C287" s="2"/>
      <c r="D287" s="122" t="s">
        <v>246</v>
      </c>
      <c r="E287" s="126"/>
      <c r="F287" s="127"/>
      <c r="G287" s="128"/>
      <c r="H287" s="126"/>
      <c r="I287" s="129">
        <f>I288+I291+I294+I301+I304+I307</f>
        <v>652.90000000000009</v>
      </c>
      <c r="J287" s="129">
        <f>J288+J291+J294+J301+J304+J307</f>
        <v>98.8</v>
      </c>
      <c r="K287" s="129">
        <f>K288+K291+K294+K301+K304+K307</f>
        <v>98.8</v>
      </c>
    </row>
    <row r="288" spans="1:11" ht="51.75" customHeight="1" x14ac:dyDescent="0.2">
      <c r="A288" s="2" t="s">
        <v>125</v>
      </c>
      <c r="B288" s="45"/>
      <c r="C288" s="45"/>
      <c r="D288" s="69" t="s">
        <v>247</v>
      </c>
      <c r="E288" s="126"/>
      <c r="F288" s="127"/>
      <c r="G288" s="128"/>
      <c r="H288" s="126"/>
      <c r="I288" s="78">
        <f t="shared" ref="I288:K289" si="19">I289</f>
        <v>7.4</v>
      </c>
      <c r="J288" s="78">
        <f t="shared" si="19"/>
        <v>7.4</v>
      </c>
      <c r="K288" s="78">
        <f t="shared" si="19"/>
        <v>7.4</v>
      </c>
    </row>
    <row r="289" spans="1:11" ht="25.5" customHeight="1" x14ac:dyDescent="0.2">
      <c r="A289" s="2" t="s">
        <v>68</v>
      </c>
      <c r="B289" s="45"/>
      <c r="C289" s="45"/>
      <c r="D289" s="69" t="s">
        <v>248</v>
      </c>
      <c r="E289" s="126"/>
      <c r="F289" s="127"/>
      <c r="G289" s="128"/>
      <c r="H289" s="126"/>
      <c r="I289" s="78">
        <f t="shared" si="19"/>
        <v>7.4</v>
      </c>
      <c r="J289" s="78">
        <f t="shared" si="19"/>
        <v>7.4</v>
      </c>
      <c r="K289" s="78">
        <f t="shared" si="19"/>
        <v>7.4</v>
      </c>
    </row>
    <row r="290" spans="1:11" ht="25.5" customHeight="1" x14ac:dyDescent="0.2">
      <c r="A290" s="2" t="s">
        <v>181</v>
      </c>
      <c r="B290" s="45"/>
      <c r="C290" s="45"/>
      <c r="D290" s="69" t="s">
        <v>248</v>
      </c>
      <c r="E290" s="126" t="s">
        <v>533</v>
      </c>
      <c r="F290" s="127" t="s">
        <v>14</v>
      </c>
      <c r="G290" s="128" t="s">
        <v>47</v>
      </c>
      <c r="H290" s="126" t="s">
        <v>57</v>
      </c>
      <c r="I290" s="78">
        <v>7.4</v>
      </c>
      <c r="J290" s="78">
        <v>7.4</v>
      </c>
      <c r="K290" s="78">
        <v>7.4</v>
      </c>
    </row>
    <row r="291" spans="1:11" ht="66.400000000000006" customHeight="1" x14ac:dyDescent="0.2">
      <c r="A291" s="2" t="s">
        <v>1</v>
      </c>
      <c r="B291" s="45"/>
      <c r="C291" s="45"/>
      <c r="D291" s="69" t="s">
        <v>249</v>
      </c>
      <c r="E291" s="126"/>
      <c r="F291" s="127"/>
      <c r="G291" s="128"/>
      <c r="H291" s="126"/>
      <c r="I291" s="78">
        <f t="shared" ref="I291:K292" si="20">I292</f>
        <v>11.1</v>
      </c>
      <c r="J291" s="78">
        <f t="shared" si="20"/>
        <v>11.1</v>
      </c>
      <c r="K291" s="78">
        <f t="shared" si="20"/>
        <v>11.1</v>
      </c>
    </row>
    <row r="292" spans="1:11" ht="25.5" customHeight="1" x14ac:dyDescent="0.2">
      <c r="A292" s="2" t="s">
        <v>68</v>
      </c>
      <c r="B292" s="45"/>
      <c r="C292" s="45"/>
      <c r="D292" s="69" t="s">
        <v>250</v>
      </c>
      <c r="E292" s="126"/>
      <c r="F292" s="127"/>
      <c r="G292" s="128"/>
      <c r="H292" s="126"/>
      <c r="I292" s="78">
        <f t="shared" si="20"/>
        <v>11.1</v>
      </c>
      <c r="J292" s="78">
        <f t="shared" si="20"/>
        <v>11.1</v>
      </c>
      <c r="K292" s="78">
        <f t="shared" si="20"/>
        <v>11.1</v>
      </c>
    </row>
    <row r="293" spans="1:11" ht="25.5" customHeight="1" x14ac:dyDescent="0.2">
      <c r="A293" s="2" t="s">
        <v>80</v>
      </c>
      <c r="B293" s="45"/>
      <c r="C293" s="45"/>
      <c r="D293" s="69" t="s">
        <v>250</v>
      </c>
      <c r="E293" s="126" t="s">
        <v>593</v>
      </c>
      <c r="F293" s="127" t="s">
        <v>14</v>
      </c>
      <c r="G293" s="128" t="s">
        <v>47</v>
      </c>
      <c r="H293" s="126" t="s">
        <v>81</v>
      </c>
      <c r="I293" s="78">
        <v>11.1</v>
      </c>
      <c r="J293" s="78">
        <v>11.1</v>
      </c>
      <c r="K293" s="78">
        <v>11.1</v>
      </c>
    </row>
    <row r="294" spans="1:11" ht="27" customHeight="1" x14ac:dyDescent="0.2">
      <c r="A294" s="2" t="s">
        <v>2</v>
      </c>
      <c r="B294" s="45"/>
      <c r="C294" s="45"/>
      <c r="D294" s="69" t="s">
        <v>251</v>
      </c>
      <c r="E294" s="126"/>
      <c r="F294" s="127"/>
      <c r="G294" s="128"/>
      <c r="H294" s="126"/>
      <c r="I294" s="78">
        <f>I295+I299+I297</f>
        <v>533.70000000000005</v>
      </c>
      <c r="J294" s="78">
        <f t="shared" ref="I294:K295" si="21">J295</f>
        <v>4</v>
      </c>
      <c r="K294" s="78">
        <f t="shared" si="21"/>
        <v>4</v>
      </c>
    </row>
    <row r="295" spans="1:11" ht="25.5" customHeight="1" x14ac:dyDescent="0.2">
      <c r="A295" s="2" t="s">
        <v>68</v>
      </c>
      <c r="B295" s="45"/>
      <c r="C295" s="45"/>
      <c r="D295" s="69" t="s">
        <v>252</v>
      </c>
      <c r="E295" s="126"/>
      <c r="F295" s="127"/>
      <c r="G295" s="128"/>
      <c r="H295" s="126"/>
      <c r="I295" s="78">
        <f t="shared" si="21"/>
        <v>4</v>
      </c>
      <c r="J295" s="78">
        <f t="shared" si="21"/>
        <v>4</v>
      </c>
      <c r="K295" s="78">
        <f t="shared" si="21"/>
        <v>4</v>
      </c>
    </row>
    <row r="296" spans="1:11" ht="14.45" customHeight="1" x14ac:dyDescent="0.2">
      <c r="A296" s="2" t="s">
        <v>183</v>
      </c>
      <c r="B296" s="45"/>
      <c r="C296" s="45"/>
      <c r="D296" s="69" t="s">
        <v>252</v>
      </c>
      <c r="E296" s="126" t="s">
        <v>533</v>
      </c>
      <c r="F296" s="127" t="s">
        <v>14</v>
      </c>
      <c r="G296" s="128" t="s">
        <v>47</v>
      </c>
      <c r="H296" s="126" t="s">
        <v>184</v>
      </c>
      <c r="I296" s="78">
        <v>4</v>
      </c>
      <c r="J296" s="78">
        <v>4</v>
      </c>
      <c r="K296" s="78">
        <v>4</v>
      </c>
    </row>
    <row r="297" spans="1:11" ht="46.9" customHeight="1" x14ac:dyDescent="0.2">
      <c r="A297" s="2" t="s">
        <v>782</v>
      </c>
      <c r="B297" s="45"/>
      <c r="C297" s="45"/>
      <c r="D297" s="69" t="s">
        <v>781</v>
      </c>
      <c r="E297" s="126"/>
      <c r="F297" s="127"/>
      <c r="G297" s="128"/>
      <c r="H297" s="126"/>
      <c r="I297" s="78">
        <f>I298</f>
        <v>440</v>
      </c>
      <c r="J297" s="78">
        <v>0</v>
      </c>
      <c r="K297" s="78">
        <v>0</v>
      </c>
    </row>
    <row r="298" spans="1:11" ht="28.9" customHeight="1" x14ac:dyDescent="0.2">
      <c r="A298" s="2" t="s">
        <v>181</v>
      </c>
      <c r="B298" s="45"/>
      <c r="C298" s="45"/>
      <c r="D298" s="69" t="s">
        <v>781</v>
      </c>
      <c r="E298" s="126" t="s">
        <v>533</v>
      </c>
      <c r="F298" s="127" t="s">
        <v>10</v>
      </c>
      <c r="G298" s="128" t="s">
        <v>21</v>
      </c>
      <c r="H298" s="126" t="s">
        <v>57</v>
      </c>
      <c r="I298" s="78">
        <v>440</v>
      </c>
      <c r="J298" s="78">
        <v>0</v>
      </c>
      <c r="K298" s="78">
        <v>0</v>
      </c>
    </row>
    <row r="299" spans="1:11" ht="33" customHeight="1" x14ac:dyDescent="0.2">
      <c r="A299" s="2" t="s">
        <v>695</v>
      </c>
      <c r="B299" s="45"/>
      <c r="C299" s="45"/>
      <c r="D299" s="69" t="s">
        <v>694</v>
      </c>
      <c r="E299" s="126"/>
      <c r="F299" s="127"/>
      <c r="G299" s="128"/>
      <c r="H299" s="126"/>
      <c r="I299" s="78">
        <f>I300</f>
        <v>89.7</v>
      </c>
      <c r="J299" s="78">
        <f>J300</f>
        <v>0</v>
      </c>
      <c r="K299" s="78">
        <f>K300</f>
        <v>0</v>
      </c>
    </row>
    <row r="300" spans="1:11" s="42" customFormat="1" ht="21.6" customHeight="1" x14ac:dyDescent="0.2">
      <c r="A300" s="2" t="s">
        <v>80</v>
      </c>
      <c r="B300" s="45"/>
      <c r="C300" s="45"/>
      <c r="D300" s="69" t="s">
        <v>694</v>
      </c>
      <c r="E300" s="126" t="s">
        <v>533</v>
      </c>
      <c r="F300" s="127" t="s">
        <v>14</v>
      </c>
      <c r="G300" s="128" t="s">
        <v>47</v>
      </c>
      <c r="H300" s="126" t="s">
        <v>81</v>
      </c>
      <c r="I300" s="78">
        <v>89.7</v>
      </c>
      <c r="J300" s="78">
        <v>0</v>
      </c>
      <c r="K300" s="78">
        <v>0</v>
      </c>
    </row>
    <row r="301" spans="1:11" ht="51" customHeight="1" x14ac:dyDescent="0.2">
      <c r="A301" s="2" t="s">
        <v>3</v>
      </c>
      <c r="B301" s="45"/>
      <c r="C301" s="45"/>
      <c r="D301" s="69" t="s">
        <v>253</v>
      </c>
      <c r="E301" s="126"/>
      <c r="F301" s="127"/>
      <c r="G301" s="128"/>
      <c r="H301" s="126"/>
      <c r="I301" s="78">
        <f t="shared" ref="I301:K302" si="22">I302</f>
        <v>92.2</v>
      </c>
      <c r="J301" s="78">
        <f t="shared" si="22"/>
        <v>67.8</v>
      </c>
      <c r="K301" s="78">
        <f t="shared" si="22"/>
        <v>67.8</v>
      </c>
    </row>
    <row r="302" spans="1:11" ht="39" customHeight="1" x14ac:dyDescent="0.2">
      <c r="A302" s="2" t="s">
        <v>101</v>
      </c>
      <c r="B302" s="45"/>
      <c r="C302" s="45"/>
      <c r="D302" s="69" t="s">
        <v>254</v>
      </c>
      <c r="E302" s="126"/>
      <c r="F302" s="127"/>
      <c r="G302" s="128"/>
      <c r="H302" s="126"/>
      <c r="I302" s="78">
        <f t="shared" si="22"/>
        <v>92.2</v>
      </c>
      <c r="J302" s="78">
        <f t="shared" si="22"/>
        <v>67.8</v>
      </c>
      <c r="K302" s="78">
        <f t="shared" si="22"/>
        <v>67.8</v>
      </c>
    </row>
    <row r="303" spans="1:11" ht="25.5" customHeight="1" x14ac:dyDescent="0.2">
      <c r="A303" s="2" t="s">
        <v>181</v>
      </c>
      <c r="B303" s="45"/>
      <c r="C303" s="45"/>
      <c r="D303" s="69" t="s">
        <v>254</v>
      </c>
      <c r="E303" s="126" t="s">
        <v>533</v>
      </c>
      <c r="F303" s="127" t="s">
        <v>14</v>
      </c>
      <c r="G303" s="128" t="s">
        <v>47</v>
      </c>
      <c r="H303" s="126" t="s">
        <v>57</v>
      </c>
      <c r="I303" s="78">
        <v>92.2</v>
      </c>
      <c r="J303" s="78">
        <v>67.8</v>
      </c>
      <c r="K303" s="78">
        <v>67.8</v>
      </c>
    </row>
    <row r="304" spans="1:11" ht="78" customHeight="1" x14ac:dyDescent="0.2">
      <c r="A304" s="2" t="s">
        <v>179</v>
      </c>
      <c r="B304" s="45"/>
      <c r="C304" s="45"/>
      <c r="D304" s="69" t="s">
        <v>429</v>
      </c>
      <c r="E304" s="126"/>
      <c r="F304" s="127"/>
      <c r="G304" s="128"/>
      <c r="H304" s="126"/>
      <c r="I304" s="78">
        <f t="shared" ref="I304:K305" si="23">I305</f>
        <v>4</v>
      </c>
      <c r="J304" s="78">
        <f t="shared" si="23"/>
        <v>4</v>
      </c>
      <c r="K304" s="78">
        <f t="shared" si="23"/>
        <v>4</v>
      </c>
    </row>
    <row r="305" spans="1:11" ht="25.5" customHeight="1" x14ac:dyDescent="0.2">
      <c r="A305" s="2" t="s">
        <v>68</v>
      </c>
      <c r="B305" s="45"/>
      <c r="C305" s="45"/>
      <c r="D305" s="69" t="s">
        <v>430</v>
      </c>
      <c r="E305" s="126"/>
      <c r="F305" s="127"/>
      <c r="G305" s="128"/>
      <c r="H305" s="126"/>
      <c r="I305" s="78">
        <f>I306</f>
        <v>4</v>
      </c>
      <c r="J305" s="78">
        <f t="shared" si="23"/>
        <v>4</v>
      </c>
      <c r="K305" s="78">
        <f t="shared" si="23"/>
        <v>4</v>
      </c>
    </row>
    <row r="306" spans="1:11" ht="18.600000000000001" customHeight="1" x14ac:dyDescent="0.2">
      <c r="A306" s="2" t="s">
        <v>183</v>
      </c>
      <c r="B306" s="45"/>
      <c r="C306" s="45"/>
      <c r="D306" s="69" t="s">
        <v>430</v>
      </c>
      <c r="E306" s="126" t="s">
        <v>533</v>
      </c>
      <c r="F306" s="127" t="s">
        <v>14</v>
      </c>
      <c r="G306" s="128" t="s">
        <v>47</v>
      </c>
      <c r="H306" s="126" t="s">
        <v>184</v>
      </c>
      <c r="I306" s="78">
        <v>4</v>
      </c>
      <c r="J306" s="78">
        <v>4</v>
      </c>
      <c r="K306" s="78">
        <v>4</v>
      </c>
    </row>
    <row r="307" spans="1:11" ht="28.5" customHeight="1" x14ac:dyDescent="0.2">
      <c r="A307" s="2" t="s">
        <v>5</v>
      </c>
      <c r="B307" s="45"/>
      <c r="C307" s="45"/>
      <c r="D307" s="69" t="s">
        <v>431</v>
      </c>
      <c r="E307" s="126"/>
      <c r="F307" s="127"/>
      <c r="G307" s="128"/>
      <c r="H307" s="126"/>
      <c r="I307" s="78">
        <f t="shared" ref="I307:K308" si="24">I308</f>
        <v>4.5</v>
      </c>
      <c r="J307" s="78">
        <f t="shared" si="24"/>
        <v>4.5</v>
      </c>
      <c r="K307" s="78">
        <f t="shared" si="24"/>
        <v>4.5</v>
      </c>
    </row>
    <row r="308" spans="1:11" ht="25.5" customHeight="1" x14ac:dyDescent="0.2">
      <c r="A308" s="2" t="s">
        <v>68</v>
      </c>
      <c r="B308" s="45"/>
      <c r="C308" s="45"/>
      <c r="D308" s="69" t="s">
        <v>432</v>
      </c>
      <c r="E308" s="126"/>
      <c r="F308" s="127"/>
      <c r="G308" s="128"/>
      <c r="H308" s="126"/>
      <c r="I308" s="78">
        <f t="shared" si="24"/>
        <v>4.5</v>
      </c>
      <c r="J308" s="78">
        <f t="shared" si="24"/>
        <v>4.5</v>
      </c>
      <c r="K308" s="78">
        <f t="shared" si="24"/>
        <v>4.5</v>
      </c>
    </row>
    <row r="309" spans="1:11" ht="25.5" customHeight="1" x14ac:dyDescent="0.2">
      <c r="A309" s="2" t="s">
        <v>181</v>
      </c>
      <c r="B309" s="45"/>
      <c r="C309" s="45"/>
      <c r="D309" s="69" t="s">
        <v>432</v>
      </c>
      <c r="E309" s="126" t="s">
        <v>533</v>
      </c>
      <c r="F309" s="127" t="s">
        <v>14</v>
      </c>
      <c r="G309" s="128" t="s">
        <v>47</v>
      </c>
      <c r="H309" s="126" t="s">
        <v>57</v>
      </c>
      <c r="I309" s="78">
        <v>4.5</v>
      </c>
      <c r="J309" s="78">
        <v>4.5</v>
      </c>
      <c r="K309" s="78">
        <v>4.5</v>
      </c>
    </row>
    <row r="310" spans="1:11" ht="31.9" customHeight="1" x14ac:dyDescent="0.25">
      <c r="A310" s="9" t="s">
        <v>69</v>
      </c>
      <c r="B310" s="45"/>
      <c r="C310" s="45"/>
      <c r="D310" s="122" t="s">
        <v>255</v>
      </c>
      <c r="E310" s="126"/>
      <c r="F310" s="127"/>
      <c r="G310" s="128"/>
      <c r="H310" s="126"/>
      <c r="I310" s="276">
        <f>I312+I314+I317</f>
        <v>27</v>
      </c>
      <c r="J310" s="276">
        <f>J312+J314+J317</f>
        <v>27</v>
      </c>
      <c r="K310" s="276">
        <f>K312+K314+K317</f>
        <v>27</v>
      </c>
    </row>
    <row r="311" spans="1:11" ht="71.25" customHeight="1" x14ac:dyDescent="0.2">
      <c r="A311" s="2" t="s">
        <v>6</v>
      </c>
      <c r="B311" s="45"/>
      <c r="C311" s="45"/>
      <c r="D311" s="69" t="s">
        <v>433</v>
      </c>
      <c r="E311" s="126"/>
      <c r="F311" s="127"/>
      <c r="G311" s="128"/>
      <c r="H311" s="126"/>
      <c r="I311" s="277">
        <f t="shared" ref="I311:K312" si="25">I312</f>
        <v>10</v>
      </c>
      <c r="J311" s="277">
        <f t="shared" si="25"/>
        <v>10</v>
      </c>
      <c r="K311" s="277">
        <f t="shared" si="25"/>
        <v>10</v>
      </c>
    </row>
    <row r="312" spans="1:11" ht="25.5" customHeight="1" x14ac:dyDescent="0.2">
      <c r="A312" s="2" t="s">
        <v>70</v>
      </c>
      <c r="B312" s="45"/>
      <c r="C312" s="45"/>
      <c r="D312" s="69" t="s">
        <v>434</v>
      </c>
      <c r="E312" s="126"/>
      <c r="F312" s="127"/>
      <c r="G312" s="128"/>
      <c r="H312" s="126"/>
      <c r="I312" s="277">
        <f t="shared" si="25"/>
        <v>10</v>
      </c>
      <c r="J312" s="277">
        <f t="shared" si="25"/>
        <v>10</v>
      </c>
      <c r="K312" s="277">
        <f t="shared" si="25"/>
        <v>10</v>
      </c>
    </row>
    <row r="313" spans="1:11" ht="25.5" customHeight="1" x14ac:dyDescent="0.2">
      <c r="A313" s="197" t="s">
        <v>80</v>
      </c>
      <c r="B313" s="45"/>
      <c r="C313" s="45"/>
      <c r="D313" s="69" t="s">
        <v>434</v>
      </c>
      <c r="E313" s="126" t="s">
        <v>593</v>
      </c>
      <c r="F313" s="127" t="s">
        <v>14</v>
      </c>
      <c r="G313" s="128" t="s">
        <v>47</v>
      </c>
      <c r="H313" s="126" t="s">
        <v>81</v>
      </c>
      <c r="I313" s="277">
        <v>10</v>
      </c>
      <c r="J313" s="277">
        <v>10</v>
      </c>
      <c r="K313" s="277">
        <v>10</v>
      </c>
    </row>
    <row r="314" spans="1:11" ht="58.15" customHeight="1" x14ac:dyDescent="0.2">
      <c r="A314" s="165" t="s">
        <v>435</v>
      </c>
      <c r="B314" s="45"/>
      <c r="C314" s="45"/>
      <c r="D314" s="69" t="s">
        <v>256</v>
      </c>
      <c r="E314" s="126"/>
      <c r="F314" s="127"/>
      <c r="G314" s="128"/>
      <c r="H314" s="126"/>
      <c r="I314" s="78">
        <f t="shared" ref="I314:K315" si="26">I315</f>
        <v>12</v>
      </c>
      <c r="J314" s="78">
        <f t="shared" si="26"/>
        <v>12</v>
      </c>
      <c r="K314" s="78">
        <f t="shared" si="26"/>
        <v>12</v>
      </c>
    </row>
    <row r="315" spans="1:11" ht="28.15" customHeight="1" x14ac:dyDescent="0.2">
      <c r="A315" s="165" t="s">
        <v>70</v>
      </c>
      <c r="B315" s="45"/>
      <c r="C315" s="45"/>
      <c r="D315" s="69" t="s">
        <v>257</v>
      </c>
      <c r="E315" s="126"/>
      <c r="F315" s="127"/>
      <c r="G315" s="128"/>
      <c r="H315" s="126"/>
      <c r="I315" s="78">
        <f t="shared" si="26"/>
        <v>12</v>
      </c>
      <c r="J315" s="78">
        <f t="shared" si="26"/>
        <v>12</v>
      </c>
      <c r="K315" s="78">
        <f t="shared" si="26"/>
        <v>12</v>
      </c>
    </row>
    <row r="316" spans="1:11" ht="15" customHeight="1" x14ac:dyDescent="0.2">
      <c r="A316" s="197" t="s">
        <v>80</v>
      </c>
      <c r="B316" s="45"/>
      <c r="C316" s="45"/>
      <c r="D316" s="69" t="s">
        <v>257</v>
      </c>
      <c r="E316" s="126" t="s">
        <v>593</v>
      </c>
      <c r="F316" s="127" t="s">
        <v>14</v>
      </c>
      <c r="G316" s="128" t="s">
        <v>47</v>
      </c>
      <c r="H316" s="126" t="s">
        <v>81</v>
      </c>
      <c r="I316" s="78">
        <v>12</v>
      </c>
      <c r="J316" s="78">
        <v>12</v>
      </c>
      <c r="K316" s="78">
        <v>12</v>
      </c>
    </row>
    <row r="317" spans="1:11" ht="43.15" customHeight="1" x14ac:dyDescent="0.2">
      <c r="A317" s="59" t="s">
        <v>436</v>
      </c>
      <c r="B317" s="45"/>
      <c r="C317" s="45"/>
      <c r="D317" s="69" t="s">
        <v>437</v>
      </c>
      <c r="E317" s="126"/>
      <c r="F317" s="127"/>
      <c r="G317" s="128"/>
      <c r="H317" s="126"/>
      <c r="I317" s="78">
        <f t="shared" ref="I317:K318" si="27">I318</f>
        <v>5</v>
      </c>
      <c r="J317" s="78">
        <f t="shared" si="27"/>
        <v>5</v>
      </c>
      <c r="K317" s="78">
        <f t="shared" si="27"/>
        <v>5</v>
      </c>
    </row>
    <row r="318" spans="1:11" ht="25.5" customHeight="1" x14ac:dyDescent="0.2">
      <c r="A318" s="2" t="s">
        <v>70</v>
      </c>
      <c r="B318" s="45"/>
      <c r="C318" s="45"/>
      <c r="D318" s="69" t="s">
        <v>438</v>
      </c>
      <c r="E318" s="126"/>
      <c r="F318" s="127"/>
      <c r="G318" s="128"/>
      <c r="H318" s="126"/>
      <c r="I318" s="78">
        <f t="shared" si="27"/>
        <v>5</v>
      </c>
      <c r="J318" s="78">
        <f t="shared" si="27"/>
        <v>5</v>
      </c>
      <c r="K318" s="78">
        <f t="shared" si="27"/>
        <v>5</v>
      </c>
    </row>
    <row r="319" spans="1:11" ht="25.5" customHeight="1" x14ac:dyDescent="0.2">
      <c r="A319" s="2" t="s">
        <v>181</v>
      </c>
      <c r="B319" s="45"/>
      <c r="C319" s="45"/>
      <c r="D319" s="69" t="s">
        <v>438</v>
      </c>
      <c r="E319" s="126" t="s">
        <v>533</v>
      </c>
      <c r="F319" s="127" t="s">
        <v>14</v>
      </c>
      <c r="G319" s="128" t="s">
        <v>47</v>
      </c>
      <c r="H319" s="126" t="s">
        <v>57</v>
      </c>
      <c r="I319" s="78">
        <v>5</v>
      </c>
      <c r="J319" s="78">
        <v>5</v>
      </c>
      <c r="K319" s="78">
        <v>5</v>
      </c>
    </row>
    <row r="320" spans="1:11" ht="50.45" customHeight="1" x14ac:dyDescent="0.25">
      <c r="A320" s="9" t="s">
        <v>525</v>
      </c>
      <c r="B320" s="45"/>
      <c r="C320" s="45"/>
      <c r="D320" s="122" t="s">
        <v>524</v>
      </c>
      <c r="E320" s="126"/>
      <c r="F320" s="127"/>
      <c r="G320" s="128"/>
      <c r="H320" s="126"/>
      <c r="I320" s="78">
        <f>I321+I324+I327+I330</f>
        <v>1437</v>
      </c>
      <c r="J320" s="78">
        <f>J321+J324+J327+J330</f>
        <v>1437</v>
      </c>
      <c r="K320" s="78">
        <f>K321+K324+K327+K330</f>
        <v>1437</v>
      </c>
    </row>
    <row r="321" spans="1:11" ht="58.15" customHeight="1" x14ac:dyDescent="0.2">
      <c r="A321" s="2" t="s">
        <v>526</v>
      </c>
      <c r="B321" s="45"/>
      <c r="C321" s="45"/>
      <c r="D321" s="69" t="s">
        <v>527</v>
      </c>
      <c r="E321" s="126"/>
      <c r="F321" s="127"/>
      <c r="G321" s="128"/>
      <c r="H321" s="126"/>
      <c r="I321" s="78">
        <f t="shared" ref="I321:K322" si="28">I322</f>
        <v>150</v>
      </c>
      <c r="J321" s="78">
        <f t="shared" si="28"/>
        <v>150</v>
      </c>
      <c r="K321" s="78">
        <f t="shared" si="28"/>
        <v>150</v>
      </c>
    </row>
    <row r="322" spans="1:11" ht="48.75" customHeight="1" x14ac:dyDescent="0.2">
      <c r="A322" s="2" t="s">
        <v>537</v>
      </c>
      <c r="B322" s="45"/>
      <c r="C322" s="45"/>
      <c r="D322" s="69" t="s">
        <v>536</v>
      </c>
      <c r="E322" s="126"/>
      <c r="F322" s="127"/>
      <c r="G322" s="128"/>
      <c r="H322" s="126"/>
      <c r="I322" s="78">
        <f t="shared" si="28"/>
        <v>150</v>
      </c>
      <c r="J322" s="78">
        <f t="shared" si="28"/>
        <v>150</v>
      </c>
      <c r="K322" s="78">
        <f t="shared" si="28"/>
        <v>150</v>
      </c>
    </row>
    <row r="323" spans="1:11" ht="30" customHeight="1" x14ac:dyDescent="0.2">
      <c r="A323" s="2" t="s">
        <v>181</v>
      </c>
      <c r="B323" s="45"/>
      <c r="C323" s="45"/>
      <c r="D323" s="69" t="s">
        <v>536</v>
      </c>
      <c r="E323" s="126" t="s">
        <v>533</v>
      </c>
      <c r="F323" s="127" t="s">
        <v>14</v>
      </c>
      <c r="G323" s="128" t="s">
        <v>42</v>
      </c>
      <c r="H323" s="126" t="s">
        <v>57</v>
      </c>
      <c r="I323" s="78">
        <v>150</v>
      </c>
      <c r="J323" s="78">
        <v>150</v>
      </c>
      <c r="K323" s="78">
        <v>150</v>
      </c>
    </row>
    <row r="324" spans="1:11" ht="56.45" customHeight="1" x14ac:dyDescent="0.2">
      <c r="A324" s="2" t="s">
        <v>538</v>
      </c>
      <c r="B324" s="45"/>
      <c r="C324" s="45"/>
      <c r="D324" s="69" t="s">
        <v>539</v>
      </c>
      <c r="E324" s="126"/>
      <c r="F324" s="127"/>
      <c r="G324" s="128"/>
      <c r="H324" s="126"/>
      <c r="I324" s="78">
        <f t="shared" ref="I324:K325" si="29">I325</f>
        <v>84</v>
      </c>
      <c r="J324" s="78">
        <f t="shared" si="29"/>
        <v>84</v>
      </c>
      <c r="K324" s="78">
        <f t="shared" si="29"/>
        <v>84</v>
      </c>
    </row>
    <row r="325" spans="1:11" ht="48" customHeight="1" x14ac:dyDescent="0.2">
      <c r="A325" s="2" t="s">
        <v>537</v>
      </c>
      <c r="B325" s="45"/>
      <c r="C325" s="45"/>
      <c r="D325" s="69" t="s">
        <v>540</v>
      </c>
      <c r="E325" s="126"/>
      <c r="F325" s="127"/>
      <c r="G325" s="128"/>
      <c r="H325" s="126"/>
      <c r="I325" s="78">
        <f t="shared" si="29"/>
        <v>84</v>
      </c>
      <c r="J325" s="78">
        <f t="shared" si="29"/>
        <v>84</v>
      </c>
      <c r="K325" s="78">
        <f t="shared" si="29"/>
        <v>84</v>
      </c>
    </row>
    <row r="326" spans="1:11" ht="29.45" customHeight="1" x14ac:dyDescent="0.2">
      <c r="A326" s="2" t="s">
        <v>181</v>
      </c>
      <c r="B326" s="45"/>
      <c r="C326" s="45"/>
      <c r="D326" s="69" t="s">
        <v>540</v>
      </c>
      <c r="E326" s="126" t="s">
        <v>533</v>
      </c>
      <c r="F326" s="127" t="s">
        <v>14</v>
      </c>
      <c r="G326" s="128" t="s">
        <v>42</v>
      </c>
      <c r="H326" s="126" t="s">
        <v>57</v>
      </c>
      <c r="I326" s="78">
        <v>84</v>
      </c>
      <c r="J326" s="78">
        <v>84</v>
      </c>
      <c r="K326" s="78">
        <v>84</v>
      </c>
    </row>
    <row r="327" spans="1:11" ht="52.5" customHeight="1" x14ac:dyDescent="0.2">
      <c r="A327" s="2" t="s">
        <v>541</v>
      </c>
      <c r="B327" s="45"/>
      <c r="C327" s="45"/>
      <c r="D327" s="69" t="s">
        <v>542</v>
      </c>
      <c r="E327" s="126"/>
      <c r="F327" s="127"/>
      <c r="G327" s="128"/>
      <c r="H327" s="126"/>
      <c r="I327" s="78">
        <f t="shared" ref="I327:K328" si="30">I328</f>
        <v>180</v>
      </c>
      <c r="J327" s="78">
        <f t="shared" si="30"/>
        <v>180</v>
      </c>
      <c r="K327" s="78">
        <f t="shared" si="30"/>
        <v>180</v>
      </c>
    </row>
    <row r="328" spans="1:11" ht="47.25" customHeight="1" x14ac:dyDescent="0.2">
      <c r="A328" s="2" t="s">
        <v>537</v>
      </c>
      <c r="B328" s="45"/>
      <c r="C328" s="45"/>
      <c r="D328" s="69" t="s">
        <v>543</v>
      </c>
      <c r="E328" s="126"/>
      <c r="F328" s="127"/>
      <c r="G328" s="128"/>
      <c r="H328" s="126"/>
      <c r="I328" s="78">
        <f t="shared" si="30"/>
        <v>180</v>
      </c>
      <c r="J328" s="78">
        <f t="shared" si="30"/>
        <v>180</v>
      </c>
      <c r="K328" s="78">
        <f t="shared" si="30"/>
        <v>180</v>
      </c>
    </row>
    <row r="329" spans="1:11" ht="47.25" customHeight="1" x14ac:dyDescent="0.2">
      <c r="A329" s="2" t="s">
        <v>181</v>
      </c>
      <c r="B329" s="45"/>
      <c r="C329" s="45"/>
      <c r="D329" s="69" t="s">
        <v>543</v>
      </c>
      <c r="E329" s="126" t="s">
        <v>533</v>
      </c>
      <c r="F329" s="127" t="s">
        <v>14</v>
      </c>
      <c r="G329" s="128" t="s">
        <v>42</v>
      </c>
      <c r="H329" s="126" t="s">
        <v>57</v>
      </c>
      <c r="I329" s="78">
        <v>180</v>
      </c>
      <c r="J329" s="78">
        <v>180</v>
      </c>
      <c r="K329" s="78">
        <v>180</v>
      </c>
    </row>
    <row r="330" spans="1:11" ht="33.75" customHeight="1" x14ac:dyDescent="0.2">
      <c r="A330" s="2" t="s">
        <v>544</v>
      </c>
      <c r="B330" s="45"/>
      <c r="C330" s="45"/>
      <c r="D330" s="69" t="s">
        <v>545</v>
      </c>
      <c r="E330" s="126"/>
      <c r="F330" s="127"/>
      <c r="G330" s="128"/>
      <c r="H330" s="126"/>
      <c r="I330" s="78">
        <f>I331+I333</f>
        <v>1023</v>
      </c>
      <c r="J330" s="78">
        <f>J331</f>
        <v>1023</v>
      </c>
      <c r="K330" s="78">
        <f>K331</f>
        <v>1023</v>
      </c>
    </row>
    <row r="331" spans="1:11" ht="25.5" customHeight="1" x14ac:dyDescent="0.2">
      <c r="A331" s="2" t="s">
        <v>537</v>
      </c>
      <c r="B331" s="45"/>
      <c r="C331" s="45"/>
      <c r="D331" s="69" t="s">
        <v>546</v>
      </c>
      <c r="E331" s="126"/>
      <c r="F331" s="127"/>
      <c r="G331" s="128"/>
      <c r="H331" s="126"/>
      <c r="I331" s="78">
        <f>I332</f>
        <v>1023</v>
      </c>
      <c r="J331" s="78">
        <f>J332</f>
        <v>1023</v>
      </c>
      <c r="K331" s="78">
        <f>K332</f>
        <v>1023</v>
      </c>
    </row>
    <row r="332" spans="1:11" ht="25.5" customHeight="1" x14ac:dyDescent="0.2">
      <c r="A332" s="2" t="s">
        <v>181</v>
      </c>
      <c r="B332" s="45"/>
      <c r="C332" s="45"/>
      <c r="D332" s="69" t="s">
        <v>546</v>
      </c>
      <c r="E332" s="126" t="s">
        <v>533</v>
      </c>
      <c r="F332" s="127" t="s">
        <v>14</v>
      </c>
      <c r="G332" s="128" t="s">
        <v>42</v>
      </c>
      <c r="H332" s="126" t="s">
        <v>57</v>
      </c>
      <c r="I332" s="78">
        <v>1023</v>
      </c>
      <c r="J332" s="78">
        <v>1023</v>
      </c>
      <c r="K332" s="78">
        <v>1023</v>
      </c>
    </row>
    <row r="333" spans="1:11" ht="32.450000000000003" customHeight="1" x14ac:dyDescent="0.2">
      <c r="A333" s="2" t="s">
        <v>631</v>
      </c>
      <c r="B333" s="45"/>
      <c r="C333" s="45"/>
      <c r="D333" s="69" t="s">
        <v>632</v>
      </c>
      <c r="E333" s="126"/>
      <c r="F333" s="127"/>
      <c r="G333" s="128"/>
      <c r="H333" s="126"/>
      <c r="I333" s="78">
        <f>I334</f>
        <v>0</v>
      </c>
      <c r="J333" s="78">
        <f>J334</f>
        <v>0</v>
      </c>
      <c r="K333" s="78">
        <f>K334</f>
        <v>0</v>
      </c>
    </row>
    <row r="334" spans="1:11" ht="33.6" customHeight="1" x14ac:dyDescent="0.2">
      <c r="A334" s="2" t="s">
        <v>181</v>
      </c>
      <c r="B334" s="45"/>
      <c r="C334" s="45"/>
      <c r="D334" s="69" t="s">
        <v>632</v>
      </c>
      <c r="E334" s="126" t="s">
        <v>533</v>
      </c>
      <c r="F334" s="127" t="s">
        <v>14</v>
      </c>
      <c r="G334" s="128" t="s">
        <v>42</v>
      </c>
      <c r="H334" s="126" t="s">
        <v>57</v>
      </c>
      <c r="I334" s="78">
        <v>0</v>
      </c>
      <c r="J334" s="78">
        <v>0</v>
      </c>
      <c r="K334" s="78">
        <v>0</v>
      </c>
    </row>
    <row r="335" spans="1:11" s="25" customFormat="1" ht="41.45" customHeight="1" x14ac:dyDescent="0.2">
      <c r="A335" s="22" t="s">
        <v>745</v>
      </c>
      <c r="B335" s="137"/>
      <c r="C335" s="137"/>
      <c r="D335" s="72" t="s">
        <v>341</v>
      </c>
      <c r="E335" s="121"/>
      <c r="F335" s="130"/>
      <c r="G335" s="131"/>
      <c r="H335" s="121"/>
      <c r="I335" s="278">
        <f>I338+I340+I343+I344</f>
        <v>456</v>
      </c>
      <c r="J335" s="278">
        <f>J338+J340+J343+J346</f>
        <v>504</v>
      </c>
      <c r="K335" s="278">
        <f>K338+K340+K343+K346</f>
        <v>504</v>
      </c>
    </row>
    <row r="336" spans="1:11" ht="51" customHeight="1" x14ac:dyDescent="0.2">
      <c r="A336" s="196" t="s">
        <v>157</v>
      </c>
      <c r="B336" s="45"/>
      <c r="C336" s="45"/>
      <c r="D336" s="132" t="s">
        <v>342</v>
      </c>
      <c r="E336" s="126"/>
      <c r="F336" s="127"/>
      <c r="G336" s="128"/>
      <c r="H336" s="126"/>
      <c r="I336" s="277">
        <f>I337+I339</f>
        <v>384</v>
      </c>
      <c r="J336" s="277">
        <f>J337+J339</f>
        <v>432</v>
      </c>
      <c r="K336" s="277">
        <f>K337+K339</f>
        <v>432</v>
      </c>
    </row>
    <row r="337" spans="1:11" ht="34.5" customHeight="1" x14ac:dyDescent="0.2">
      <c r="A337" s="49" t="s">
        <v>216</v>
      </c>
      <c r="B337" s="138"/>
      <c r="C337" s="138"/>
      <c r="D337" s="136" t="s">
        <v>343</v>
      </c>
      <c r="E337" s="126"/>
      <c r="F337" s="127"/>
      <c r="G337" s="128"/>
      <c r="H337" s="126"/>
      <c r="I337" s="277">
        <f t="shared" ref="I337:K339" si="31">I338</f>
        <v>336</v>
      </c>
      <c r="J337" s="277">
        <f t="shared" si="31"/>
        <v>336</v>
      </c>
      <c r="K337" s="277">
        <f t="shared" si="31"/>
        <v>336</v>
      </c>
    </row>
    <row r="338" spans="1:11" ht="16.149999999999999" customHeight="1" x14ac:dyDescent="0.2">
      <c r="A338" s="2" t="s">
        <v>175</v>
      </c>
      <c r="B338" s="45"/>
      <c r="C338" s="45"/>
      <c r="D338" s="69" t="s">
        <v>343</v>
      </c>
      <c r="E338" s="126" t="s">
        <v>533</v>
      </c>
      <c r="F338" s="127" t="s">
        <v>33</v>
      </c>
      <c r="G338" s="128" t="s">
        <v>23</v>
      </c>
      <c r="H338" s="126" t="s">
        <v>174</v>
      </c>
      <c r="I338" s="277">
        <v>336</v>
      </c>
      <c r="J338" s="277">
        <v>336</v>
      </c>
      <c r="K338" s="277">
        <v>336</v>
      </c>
    </row>
    <row r="339" spans="1:11" ht="34.5" customHeight="1" x14ac:dyDescent="0.2">
      <c r="A339" s="49" t="s">
        <v>158</v>
      </c>
      <c r="B339" s="138"/>
      <c r="C339" s="138"/>
      <c r="D339" s="136" t="s">
        <v>366</v>
      </c>
      <c r="E339" s="126"/>
      <c r="F339" s="127"/>
      <c r="G339" s="128"/>
      <c r="H339" s="126"/>
      <c r="I339" s="277">
        <f t="shared" si="31"/>
        <v>48</v>
      </c>
      <c r="J339" s="277">
        <f t="shared" si="31"/>
        <v>96</v>
      </c>
      <c r="K339" s="277">
        <f t="shared" si="31"/>
        <v>96</v>
      </c>
    </row>
    <row r="340" spans="1:11" ht="16.149999999999999" customHeight="1" x14ac:dyDescent="0.2">
      <c r="A340" s="2" t="s">
        <v>175</v>
      </c>
      <c r="B340" s="45"/>
      <c r="C340" s="45"/>
      <c r="D340" s="69" t="s">
        <v>366</v>
      </c>
      <c r="E340" s="126" t="s">
        <v>533</v>
      </c>
      <c r="F340" s="127" t="s">
        <v>23</v>
      </c>
      <c r="G340" s="128" t="s">
        <v>23</v>
      </c>
      <c r="H340" s="126" t="s">
        <v>174</v>
      </c>
      <c r="I340" s="277">
        <v>48</v>
      </c>
      <c r="J340" s="277">
        <v>96</v>
      </c>
      <c r="K340" s="277">
        <v>96</v>
      </c>
    </row>
    <row r="341" spans="1:11" ht="43.15" customHeight="1" x14ac:dyDescent="0.2">
      <c r="A341" s="165" t="s">
        <v>407</v>
      </c>
      <c r="B341" s="45"/>
      <c r="C341" s="45"/>
      <c r="D341" s="69" t="s">
        <v>405</v>
      </c>
      <c r="E341" s="126"/>
      <c r="F341" s="127"/>
      <c r="G341" s="128"/>
      <c r="H341" s="126"/>
      <c r="I341" s="277">
        <f t="shared" ref="I341:K342" si="32">I342</f>
        <v>72</v>
      </c>
      <c r="J341" s="277">
        <f t="shared" si="32"/>
        <v>72</v>
      </c>
      <c r="K341" s="277">
        <f t="shared" si="32"/>
        <v>72</v>
      </c>
    </row>
    <row r="342" spans="1:11" ht="27" customHeight="1" x14ac:dyDescent="0.2">
      <c r="A342" s="194" t="s">
        <v>158</v>
      </c>
      <c r="B342" s="45"/>
      <c r="C342" s="45"/>
      <c r="D342" s="69" t="s">
        <v>406</v>
      </c>
      <c r="E342" s="126"/>
      <c r="F342" s="127"/>
      <c r="G342" s="128"/>
      <c r="H342" s="126"/>
      <c r="I342" s="277">
        <f t="shared" si="32"/>
        <v>72</v>
      </c>
      <c r="J342" s="277">
        <f t="shared" si="32"/>
        <v>72</v>
      </c>
      <c r="K342" s="277">
        <f t="shared" si="32"/>
        <v>72</v>
      </c>
    </row>
    <row r="343" spans="1:11" ht="29.45" customHeight="1" x14ac:dyDescent="0.2">
      <c r="A343" s="195" t="s">
        <v>160</v>
      </c>
      <c r="B343" s="45"/>
      <c r="C343" s="45"/>
      <c r="D343" s="69" t="s">
        <v>406</v>
      </c>
      <c r="E343" s="126" t="s">
        <v>533</v>
      </c>
      <c r="F343" s="127" t="s">
        <v>23</v>
      </c>
      <c r="G343" s="128" t="s">
        <v>23</v>
      </c>
      <c r="H343" s="126" t="s">
        <v>92</v>
      </c>
      <c r="I343" s="277">
        <v>72</v>
      </c>
      <c r="J343" s="277">
        <v>72</v>
      </c>
      <c r="K343" s="277">
        <v>72</v>
      </c>
    </row>
    <row r="344" spans="1:11" ht="54" customHeight="1" x14ac:dyDescent="0.2">
      <c r="A344" s="165" t="s">
        <v>569</v>
      </c>
      <c r="B344" s="45"/>
      <c r="C344" s="45"/>
      <c r="D344" s="69" t="s">
        <v>401</v>
      </c>
      <c r="E344" s="126"/>
      <c r="F344" s="127"/>
      <c r="G344" s="128"/>
      <c r="H344" s="126"/>
      <c r="I344" s="277">
        <f t="shared" ref="I344:K345" si="33">I345</f>
        <v>0</v>
      </c>
      <c r="J344" s="277">
        <f t="shared" si="33"/>
        <v>0</v>
      </c>
      <c r="K344" s="277">
        <f t="shared" si="33"/>
        <v>0</v>
      </c>
    </row>
    <row r="345" spans="1:11" ht="45.6" customHeight="1" x14ac:dyDescent="0.2">
      <c r="A345" s="165" t="s">
        <v>404</v>
      </c>
      <c r="B345" s="45"/>
      <c r="C345" s="45"/>
      <c r="D345" s="69" t="s">
        <v>402</v>
      </c>
      <c r="E345" s="126"/>
      <c r="F345" s="127"/>
      <c r="G345" s="128"/>
      <c r="H345" s="126"/>
      <c r="I345" s="277">
        <f t="shared" si="33"/>
        <v>0</v>
      </c>
      <c r="J345" s="277">
        <f t="shared" si="33"/>
        <v>0</v>
      </c>
      <c r="K345" s="277">
        <f t="shared" si="33"/>
        <v>0</v>
      </c>
    </row>
    <row r="346" spans="1:11" ht="16.149999999999999" customHeight="1" x14ac:dyDescent="0.2">
      <c r="A346" s="165" t="s">
        <v>83</v>
      </c>
      <c r="B346" s="45"/>
      <c r="C346" s="45"/>
      <c r="D346" s="69" t="s">
        <v>402</v>
      </c>
      <c r="E346" s="126" t="s">
        <v>533</v>
      </c>
      <c r="F346" s="127" t="s">
        <v>23</v>
      </c>
      <c r="G346" s="128" t="s">
        <v>23</v>
      </c>
      <c r="H346" s="126" t="s">
        <v>141</v>
      </c>
      <c r="I346" s="277">
        <v>0</v>
      </c>
      <c r="J346" s="277">
        <v>0</v>
      </c>
      <c r="K346" s="277">
        <v>0</v>
      </c>
    </row>
    <row r="347" spans="1:11" ht="61.15" customHeight="1" x14ac:dyDescent="0.2">
      <c r="A347" s="22" t="s">
        <v>738</v>
      </c>
      <c r="B347" s="45"/>
      <c r="C347" s="45"/>
      <c r="D347" s="72" t="s">
        <v>271</v>
      </c>
      <c r="E347" s="126"/>
      <c r="F347" s="127"/>
      <c r="G347" s="128"/>
      <c r="H347" s="126"/>
      <c r="I347" s="278">
        <f t="shared" ref="I347:K349" si="34">I348</f>
        <v>3000</v>
      </c>
      <c r="J347" s="278">
        <f t="shared" si="34"/>
        <v>3000</v>
      </c>
      <c r="K347" s="278">
        <f t="shared" si="34"/>
        <v>3000</v>
      </c>
    </row>
    <row r="348" spans="1:11" ht="46.9" customHeight="1" x14ac:dyDescent="0.2">
      <c r="A348" s="2" t="s">
        <v>570</v>
      </c>
      <c r="B348" s="45"/>
      <c r="C348" s="45"/>
      <c r="D348" s="69" t="s">
        <v>272</v>
      </c>
      <c r="E348" s="126"/>
      <c r="F348" s="127"/>
      <c r="G348" s="128"/>
      <c r="H348" s="126"/>
      <c r="I348" s="277">
        <f>I349</f>
        <v>3000</v>
      </c>
      <c r="J348" s="277">
        <f t="shared" si="34"/>
        <v>3000</v>
      </c>
      <c r="K348" s="277">
        <f t="shared" si="34"/>
        <v>3000</v>
      </c>
    </row>
    <row r="349" spans="1:11" ht="31.9" customHeight="1" x14ac:dyDescent="0.2">
      <c r="A349" s="197" t="s">
        <v>425</v>
      </c>
      <c r="B349" s="45"/>
      <c r="C349" s="45"/>
      <c r="D349" s="132" t="s">
        <v>426</v>
      </c>
      <c r="E349" s="126"/>
      <c r="F349" s="127"/>
      <c r="G349" s="128"/>
      <c r="H349" s="126"/>
      <c r="I349" s="277">
        <f t="shared" si="34"/>
        <v>3000</v>
      </c>
      <c r="J349" s="277">
        <f t="shared" si="34"/>
        <v>3000</v>
      </c>
      <c r="K349" s="277">
        <f t="shared" si="34"/>
        <v>3000</v>
      </c>
    </row>
    <row r="350" spans="1:11" ht="38.25" customHeight="1" x14ac:dyDescent="0.2">
      <c r="A350" s="2" t="s">
        <v>181</v>
      </c>
      <c r="B350" s="138"/>
      <c r="C350" s="138"/>
      <c r="D350" s="212" t="s">
        <v>426</v>
      </c>
      <c r="E350" s="139" t="s">
        <v>533</v>
      </c>
      <c r="F350" s="140" t="s">
        <v>28</v>
      </c>
      <c r="G350" s="146" t="s">
        <v>10</v>
      </c>
      <c r="H350" s="147" t="s">
        <v>57</v>
      </c>
      <c r="I350" s="78">
        <v>3000</v>
      </c>
      <c r="J350" s="78">
        <v>3000</v>
      </c>
      <c r="K350" s="78">
        <v>3000</v>
      </c>
    </row>
    <row r="351" spans="1:11" ht="54" customHeight="1" x14ac:dyDescent="0.2">
      <c r="A351" s="22" t="s">
        <v>743</v>
      </c>
      <c r="B351" s="41"/>
      <c r="C351" s="41"/>
      <c r="D351" s="72" t="s">
        <v>273</v>
      </c>
      <c r="E351" s="41"/>
      <c r="F351" s="41"/>
      <c r="G351" s="41"/>
      <c r="H351" s="148"/>
      <c r="I351" s="155">
        <f>I354+I357+I359</f>
        <v>595</v>
      </c>
      <c r="J351" s="155">
        <f>J354+J357+J359</f>
        <v>295</v>
      </c>
      <c r="K351" s="155">
        <f>K354+K357+K359</f>
        <v>295</v>
      </c>
    </row>
    <row r="352" spans="1:11" ht="38.25" x14ac:dyDescent="0.2">
      <c r="A352" s="2" t="s">
        <v>0</v>
      </c>
      <c r="B352" s="41"/>
      <c r="C352" s="41"/>
      <c r="D352" s="69" t="s">
        <v>274</v>
      </c>
      <c r="E352" s="41"/>
      <c r="F352" s="41"/>
      <c r="G352" s="41"/>
      <c r="H352" s="148"/>
      <c r="I352" s="78">
        <f>I354</f>
        <v>420</v>
      </c>
      <c r="J352" s="78">
        <f>J354</f>
        <v>120</v>
      </c>
      <c r="K352" s="78">
        <f>K354</f>
        <v>120</v>
      </c>
    </row>
    <row r="353" spans="1:11" x14ac:dyDescent="0.2">
      <c r="A353" s="2" t="s">
        <v>78</v>
      </c>
      <c r="B353" s="41"/>
      <c r="C353" s="41"/>
      <c r="D353" s="69" t="s">
        <v>275</v>
      </c>
      <c r="E353" s="41"/>
      <c r="F353" s="41"/>
      <c r="G353" s="41"/>
      <c r="H353" s="148"/>
      <c r="I353" s="78">
        <f>I354</f>
        <v>420</v>
      </c>
      <c r="J353" s="78">
        <f>J354</f>
        <v>120</v>
      </c>
      <c r="K353" s="78">
        <f>K354</f>
        <v>120</v>
      </c>
    </row>
    <row r="354" spans="1:11" ht="38.25" x14ac:dyDescent="0.2">
      <c r="A354" s="2" t="s">
        <v>181</v>
      </c>
      <c r="B354" s="41"/>
      <c r="C354" s="41"/>
      <c r="D354" s="69" t="s">
        <v>275</v>
      </c>
      <c r="E354" s="126" t="s">
        <v>533</v>
      </c>
      <c r="F354" s="69" t="s">
        <v>17</v>
      </c>
      <c r="G354" s="69" t="s">
        <v>14</v>
      </c>
      <c r="H354" s="69" t="s">
        <v>57</v>
      </c>
      <c r="I354" s="78">
        <v>420</v>
      </c>
      <c r="J354" s="78">
        <v>120</v>
      </c>
      <c r="K354" s="78">
        <v>120</v>
      </c>
    </row>
    <row r="355" spans="1:11" ht="25.5" x14ac:dyDescent="0.2">
      <c r="A355" s="2" t="s">
        <v>129</v>
      </c>
      <c r="B355" s="41"/>
      <c r="C355" s="41"/>
      <c r="D355" s="69" t="s">
        <v>277</v>
      </c>
      <c r="E355" s="126"/>
      <c r="F355" s="69"/>
      <c r="G355" s="69"/>
      <c r="H355" s="69"/>
      <c r="I355" s="78">
        <f t="shared" ref="I355:K356" si="35">I356</f>
        <v>40</v>
      </c>
      <c r="J355" s="78">
        <f t="shared" si="35"/>
        <v>40</v>
      </c>
      <c r="K355" s="78">
        <f t="shared" si="35"/>
        <v>40</v>
      </c>
    </row>
    <row r="356" spans="1:11" x14ac:dyDescent="0.2">
      <c r="A356" s="2" t="s">
        <v>78</v>
      </c>
      <c r="B356" s="41"/>
      <c r="C356" s="41"/>
      <c r="D356" s="69" t="s">
        <v>277</v>
      </c>
      <c r="E356" s="126"/>
      <c r="F356" s="69"/>
      <c r="G356" s="69"/>
      <c r="H356" s="69"/>
      <c r="I356" s="78">
        <f t="shared" si="35"/>
        <v>40</v>
      </c>
      <c r="J356" s="78">
        <f t="shared" si="35"/>
        <v>40</v>
      </c>
      <c r="K356" s="78">
        <f t="shared" si="35"/>
        <v>40</v>
      </c>
    </row>
    <row r="357" spans="1:11" ht="38.25" x14ac:dyDescent="0.2">
      <c r="A357" s="2" t="s">
        <v>181</v>
      </c>
      <c r="B357" s="41"/>
      <c r="C357" s="41"/>
      <c r="D357" s="69" t="s">
        <v>277</v>
      </c>
      <c r="E357" s="126" t="s">
        <v>533</v>
      </c>
      <c r="F357" s="69" t="s">
        <v>17</v>
      </c>
      <c r="G357" s="69" t="s">
        <v>14</v>
      </c>
      <c r="H357" s="69" t="s">
        <v>57</v>
      </c>
      <c r="I357" s="78">
        <v>40</v>
      </c>
      <c r="J357" s="78">
        <v>40</v>
      </c>
      <c r="K357" s="78">
        <v>40</v>
      </c>
    </row>
    <row r="358" spans="1:11" ht="38.25" x14ac:dyDescent="0.2">
      <c r="A358" s="2" t="s">
        <v>130</v>
      </c>
      <c r="B358" s="41"/>
      <c r="C358" s="41"/>
      <c r="D358" s="69" t="s">
        <v>278</v>
      </c>
      <c r="E358" s="126"/>
      <c r="F358" s="69"/>
      <c r="G358" s="69"/>
      <c r="H358" s="69"/>
      <c r="I358" s="78">
        <f>I359</f>
        <v>135</v>
      </c>
      <c r="J358" s="78">
        <f>J359</f>
        <v>135</v>
      </c>
      <c r="K358" s="78">
        <f>K359</f>
        <v>135</v>
      </c>
    </row>
    <row r="359" spans="1:11" x14ac:dyDescent="0.2">
      <c r="A359" s="2" t="s">
        <v>78</v>
      </c>
      <c r="B359" s="41"/>
      <c r="C359" s="41"/>
      <c r="D359" s="69" t="s">
        <v>279</v>
      </c>
      <c r="E359" s="126"/>
      <c r="F359" s="69"/>
      <c r="G359" s="69"/>
      <c r="H359" s="69"/>
      <c r="I359" s="78">
        <f>I360+I361</f>
        <v>135</v>
      </c>
      <c r="J359" s="78">
        <f>J360+J361</f>
        <v>135</v>
      </c>
      <c r="K359" s="78">
        <f>K360+K361</f>
        <v>135</v>
      </c>
    </row>
    <row r="360" spans="1:11" ht="22.15" customHeight="1" x14ac:dyDescent="0.2">
      <c r="A360" s="2" t="s">
        <v>80</v>
      </c>
      <c r="B360" s="41"/>
      <c r="C360" s="41"/>
      <c r="D360" s="69" t="s">
        <v>279</v>
      </c>
      <c r="E360" s="126" t="s">
        <v>593</v>
      </c>
      <c r="F360" s="69" t="s">
        <v>17</v>
      </c>
      <c r="G360" s="69" t="s">
        <v>14</v>
      </c>
      <c r="H360" s="69" t="s">
        <v>81</v>
      </c>
      <c r="I360" s="243">
        <v>115</v>
      </c>
      <c r="J360" s="243">
        <v>115</v>
      </c>
      <c r="K360" s="243">
        <v>115</v>
      </c>
    </row>
    <row r="361" spans="1:11" ht="39.75" customHeight="1" x14ac:dyDescent="0.2">
      <c r="A361" s="2" t="s">
        <v>181</v>
      </c>
      <c r="B361" s="41"/>
      <c r="C361" s="41"/>
      <c r="D361" s="69" t="s">
        <v>279</v>
      </c>
      <c r="E361" s="126" t="s">
        <v>533</v>
      </c>
      <c r="F361" s="69" t="s">
        <v>17</v>
      </c>
      <c r="G361" s="69" t="s">
        <v>14</v>
      </c>
      <c r="H361" s="69" t="s">
        <v>57</v>
      </c>
      <c r="I361" s="78">
        <v>20</v>
      </c>
      <c r="J361" s="78">
        <v>20</v>
      </c>
      <c r="K361" s="78">
        <v>20</v>
      </c>
    </row>
    <row r="362" spans="1:11" ht="59.45" customHeight="1" x14ac:dyDescent="0.2">
      <c r="A362" s="240" t="s">
        <v>739</v>
      </c>
      <c r="B362" s="40"/>
      <c r="C362" s="40"/>
      <c r="D362" s="72" t="s">
        <v>396</v>
      </c>
      <c r="E362" s="126"/>
      <c r="F362" s="69"/>
      <c r="G362" s="69"/>
      <c r="H362" s="69"/>
      <c r="I362" s="155">
        <f>I363+I390+I382+I393</f>
        <v>29637.599999999999</v>
      </c>
      <c r="J362" s="155">
        <f>J363+J390+J382</f>
        <v>34967.1</v>
      </c>
      <c r="K362" s="155">
        <f>K363+K390+K382</f>
        <v>27735.699999999997</v>
      </c>
    </row>
    <row r="363" spans="1:11" ht="30.75" customHeight="1" x14ac:dyDescent="0.2">
      <c r="A363" s="165" t="s">
        <v>201</v>
      </c>
      <c r="B363" s="43"/>
      <c r="C363" s="43"/>
      <c r="D363" s="69" t="s">
        <v>397</v>
      </c>
      <c r="E363" s="126"/>
      <c r="F363" s="69"/>
      <c r="G363" s="69"/>
      <c r="H363" s="69"/>
      <c r="I363" s="78">
        <f>I364+I366+I368+I370+I372+I374+I376+I378+I380</f>
        <v>12639.5</v>
      </c>
      <c r="J363" s="78">
        <f>J364+J366+J368+J370+J372+J374+J376+J378+J380</f>
        <v>24685</v>
      </c>
      <c r="K363" s="78">
        <f>K364+K366+K368+K370+K372+K374+K376+K378+K380</f>
        <v>17453.599999999999</v>
      </c>
    </row>
    <row r="364" spans="1:11" ht="44.45" customHeight="1" x14ac:dyDescent="0.2">
      <c r="A364" s="2" t="s">
        <v>708</v>
      </c>
      <c r="B364" s="43"/>
      <c r="C364" s="43"/>
      <c r="D364" s="69" t="s">
        <v>707</v>
      </c>
      <c r="E364" s="126"/>
      <c r="F364" s="69"/>
      <c r="G364" s="69"/>
      <c r="H364" s="69"/>
      <c r="I364" s="78">
        <f>I365</f>
        <v>350</v>
      </c>
      <c r="J364" s="78">
        <v>0</v>
      </c>
      <c r="K364" s="78">
        <v>0</v>
      </c>
    </row>
    <row r="365" spans="1:11" ht="30" customHeight="1" x14ac:dyDescent="0.2">
      <c r="A365" s="135" t="s">
        <v>181</v>
      </c>
      <c r="B365" s="43"/>
      <c r="C365" s="43"/>
      <c r="D365" s="69" t="s">
        <v>707</v>
      </c>
      <c r="E365" s="126" t="s">
        <v>533</v>
      </c>
      <c r="F365" s="69" t="s">
        <v>28</v>
      </c>
      <c r="G365" s="69" t="s">
        <v>12</v>
      </c>
      <c r="H365" s="69" t="s">
        <v>57</v>
      </c>
      <c r="I365" s="78">
        <v>350</v>
      </c>
      <c r="J365" s="78">
        <v>0</v>
      </c>
      <c r="K365" s="78">
        <v>0</v>
      </c>
    </row>
    <row r="366" spans="1:11" ht="41.45" customHeight="1" x14ac:dyDescent="0.2">
      <c r="A366" s="2" t="s">
        <v>710</v>
      </c>
      <c r="B366" s="43"/>
      <c r="C366" s="43"/>
      <c r="D366" s="69" t="s">
        <v>709</v>
      </c>
      <c r="E366" s="126"/>
      <c r="F366" s="69"/>
      <c r="G366" s="69"/>
      <c r="H366" s="69"/>
      <c r="I366" s="78">
        <f>I367</f>
        <v>3000</v>
      </c>
      <c r="J366" s="78">
        <v>0</v>
      </c>
      <c r="K366" s="78">
        <v>0</v>
      </c>
    </row>
    <row r="367" spans="1:11" ht="38.25" customHeight="1" x14ac:dyDescent="0.2">
      <c r="A367" s="135" t="s">
        <v>181</v>
      </c>
      <c r="B367" s="43"/>
      <c r="C367" s="43"/>
      <c r="D367" s="69" t="s">
        <v>709</v>
      </c>
      <c r="E367" s="126" t="s">
        <v>533</v>
      </c>
      <c r="F367" s="69" t="s">
        <v>28</v>
      </c>
      <c r="G367" s="69" t="s">
        <v>12</v>
      </c>
      <c r="H367" s="69" t="s">
        <v>57</v>
      </c>
      <c r="I367" s="78">
        <v>3000</v>
      </c>
      <c r="J367" s="78">
        <v>0</v>
      </c>
      <c r="K367" s="78">
        <v>0</v>
      </c>
    </row>
    <row r="368" spans="1:11" ht="36.6" customHeight="1" x14ac:dyDescent="0.2">
      <c r="A368" s="135" t="s">
        <v>711</v>
      </c>
      <c r="B368" s="43"/>
      <c r="C368" s="43"/>
      <c r="D368" s="69" t="s">
        <v>712</v>
      </c>
      <c r="E368" s="126"/>
      <c r="F368" s="69"/>
      <c r="G368" s="69"/>
      <c r="H368" s="69"/>
      <c r="I368" s="78">
        <f>I369</f>
        <v>50</v>
      </c>
      <c r="J368" s="78">
        <v>0</v>
      </c>
      <c r="K368" s="78">
        <v>0</v>
      </c>
    </row>
    <row r="369" spans="1:11" ht="38.450000000000003" customHeight="1" x14ac:dyDescent="0.2">
      <c r="A369" s="135" t="s">
        <v>181</v>
      </c>
      <c r="B369" s="43"/>
      <c r="C369" s="43"/>
      <c r="D369" s="69" t="s">
        <v>712</v>
      </c>
      <c r="E369" s="126" t="s">
        <v>533</v>
      </c>
      <c r="F369" s="69" t="s">
        <v>28</v>
      </c>
      <c r="G369" s="69" t="s">
        <v>12</v>
      </c>
      <c r="H369" s="69" t="s">
        <v>57</v>
      </c>
      <c r="I369" s="78">
        <v>50</v>
      </c>
      <c r="J369" s="78">
        <v>0</v>
      </c>
      <c r="K369" s="78">
        <v>0</v>
      </c>
    </row>
    <row r="370" spans="1:11" ht="38.450000000000003" customHeight="1" x14ac:dyDescent="0.2">
      <c r="A370" s="135" t="s">
        <v>714</v>
      </c>
      <c r="B370" s="43"/>
      <c r="C370" s="43"/>
      <c r="D370" s="69" t="s">
        <v>713</v>
      </c>
      <c r="E370" s="126"/>
      <c r="F370" s="69"/>
      <c r="G370" s="69"/>
      <c r="H370" s="69"/>
      <c r="I370" s="78">
        <f>I371</f>
        <v>1000</v>
      </c>
      <c r="J370" s="78">
        <f>J371</f>
        <v>0</v>
      </c>
      <c r="K370" s="78">
        <f>K371</f>
        <v>0</v>
      </c>
    </row>
    <row r="371" spans="1:11" ht="38.450000000000003" customHeight="1" x14ac:dyDescent="0.2">
      <c r="A371" s="135" t="s">
        <v>181</v>
      </c>
      <c r="B371" s="43"/>
      <c r="C371" s="43"/>
      <c r="D371" s="69" t="s">
        <v>713</v>
      </c>
      <c r="E371" s="126" t="s">
        <v>533</v>
      </c>
      <c r="F371" s="69" t="s">
        <v>28</v>
      </c>
      <c r="G371" s="69" t="s">
        <v>12</v>
      </c>
      <c r="H371" s="69" t="s">
        <v>57</v>
      </c>
      <c r="I371" s="78">
        <v>1000</v>
      </c>
      <c r="J371" s="78">
        <v>0</v>
      </c>
      <c r="K371" s="78">
        <v>0</v>
      </c>
    </row>
    <row r="372" spans="1:11" ht="22.15" customHeight="1" x14ac:dyDescent="0.2">
      <c r="A372" s="135" t="s">
        <v>650</v>
      </c>
      <c r="B372" s="43"/>
      <c r="C372" s="43"/>
      <c r="D372" s="69" t="s">
        <v>649</v>
      </c>
      <c r="E372" s="126"/>
      <c r="F372" s="69"/>
      <c r="G372" s="69"/>
      <c r="H372" s="69"/>
      <c r="I372" s="78">
        <f>I373</f>
        <v>10</v>
      </c>
      <c r="J372" s="78">
        <v>0</v>
      </c>
      <c r="K372" s="78">
        <v>0</v>
      </c>
    </row>
    <row r="373" spans="1:11" ht="38.450000000000003" customHeight="1" x14ac:dyDescent="0.2">
      <c r="A373" s="135" t="s">
        <v>181</v>
      </c>
      <c r="B373" s="43"/>
      <c r="C373" s="43"/>
      <c r="D373" s="69" t="s">
        <v>649</v>
      </c>
      <c r="E373" s="126" t="s">
        <v>533</v>
      </c>
      <c r="F373" s="69" t="s">
        <v>28</v>
      </c>
      <c r="G373" s="69" t="s">
        <v>12</v>
      </c>
      <c r="H373" s="69" t="s">
        <v>57</v>
      </c>
      <c r="I373" s="78">
        <v>10</v>
      </c>
      <c r="J373" s="78">
        <v>0</v>
      </c>
      <c r="K373" s="78">
        <v>0</v>
      </c>
    </row>
    <row r="374" spans="1:11" ht="84" customHeight="1" x14ac:dyDescent="0.2">
      <c r="A374" s="2" t="s">
        <v>493</v>
      </c>
      <c r="B374" s="43"/>
      <c r="C374" s="43"/>
      <c r="D374" s="69" t="s">
        <v>492</v>
      </c>
      <c r="E374" s="126"/>
      <c r="F374" s="69"/>
      <c r="G374" s="69"/>
      <c r="H374" s="69"/>
      <c r="I374" s="78">
        <f>I375</f>
        <v>1368.5</v>
      </c>
      <c r="J374" s="78">
        <f>J375</f>
        <v>0</v>
      </c>
      <c r="K374" s="78">
        <v>0</v>
      </c>
    </row>
    <row r="375" spans="1:11" ht="23.45" customHeight="1" x14ac:dyDescent="0.2">
      <c r="A375" s="2" t="s">
        <v>83</v>
      </c>
      <c r="B375" s="43"/>
      <c r="C375" s="43"/>
      <c r="D375" s="69" t="s">
        <v>492</v>
      </c>
      <c r="E375" s="126" t="s">
        <v>533</v>
      </c>
      <c r="F375" s="69" t="s">
        <v>28</v>
      </c>
      <c r="G375" s="69" t="s">
        <v>12</v>
      </c>
      <c r="H375" s="69" t="s">
        <v>141</v>
      </c>
      <c r="I375" s="78">
        <v>1368.5</v>
      </c>
      <c r="J375" s="78">
        <v>0</v>
      </c>
      <c r="K375" s="78">
        <v>0</v>
      </c>
    </row>
    <row r="376" spans="1:11" ht="72.599999999999994" customHeight="1" x14ac:dyDescent="0.2">
      <c r="A376" s="2" t="s">
        <v>662</v>
      </c>
      <c r="B376" s="43"/>
      <c r="C376" s="43"/>
      <c r="D376" s="69" t="s">
        <v>550</v>
      </c>
      <c r="E376" s="126"/>
      <c r="F376" s="69"/>
      <c r="G376" s="69"/>
      <c r="H376" s="69"/>
      <c r="I376" s="78">
        <f>I377</f>
        <v>2690.7</v>
      </c>
      <c r="J376" s="78">
        <f>J377</f>
        <v>0</v>
      </c>
      <c r="K376" s="78">
        <f>K377</f>
        <v>0</v>
      </c>
    </row>
    <row r="377" spans="1:11" ht="18" customHeight="1" x14ac:dyDescent="0.2">
      <c r="A377" s="2" t="s">
        <v>83</v>
      </c>
      <c r="B377" s="43"/>
      <c r="C377" s="43"/>
      <c r="D377" s="163" t="s">
        <v>550</v>
      </c>
      <c r="E377" s="126" t="s">
        <v>533</v>
      </c>
      <c r="F377" s="69" t="s">
        <v>28</v>
      </c>
      <c r="G377" s="69" t="s">
        <v>12</v>
      </c>
      <c r="H377" s="69" t="s">
        <v>141</v>
      </c>
      <c r="I377" s="243">
        <v>2690.7</v>
      </c>
      <c r="J377" s="279">
        <v>0</v>
      </c>
      <c r="K377" s="279">
        <v>0</v>
      </c>
    </row>
    <row r="378" spans="1:11" ht="54" customHeight="1" x14ac:dyDescent="0.2">
      <c r="A378" s="2" t="s">
        <v>722</v>
      </c>
      <c r="B378" s="43"/>
      <c r="C378" s="43"/>
      <c r="D378" s="163" t="s">
        <v>721</v>
      </c>
      <c r="E378" s="126"/>
      <c r="F378" s="69"/>
      <c r="G378" s="69"/>
      <c r="H378" s="69"/>
      <c r="I378" s="78">
        <f>I379</f>
        <v>4170.3</v>
      </c>
      <c r="J378" s="78">
        <f>J379</f>
        <v>24685</v>
      </c>
      <c r="K378" s="78">
        <f>K379</f>
        <v>0</v>
      </c>
    </row>
    <row r="379" spans="1:11" ht="18" customHeight="1" x14ac:dyDescent="0.2">
      <c r="A379" s="2" t="s">
        <v>83</v>
      </c>
      <c r="B379" s="43"/>
      <c r="C379" s="43"/>
      <c r="D379" s="163" t="s">
        <v>721</v>
      </c>
      <c r="E379" s="126" t="s">
        <v>533</v>
      </c>
      <c r="F379" s="69" t="s">
        <v>28</v>
      </c>
      <c r="G379" s="69" t="s">
        <v>12</v>
      </c>
      <c r="H379" s="69" t="s">
        <v>141</v>
      </c>
      <c r="I379" s="78">
        <v>4170.3</v>
      </c>
      <c r="J379" s="78">
        <v>24685</v>
      </c>
      <c r="K379" s="78">
        <v>0</v>
      </c>
    </row>
    <row r="380" spans="1:11" ht="54" customHeight="1" x14ac:dyDescent="0.2">
      <c r="A380" s="2" t="s">
        <v>725</v>
      </c>
      <c r="B380" s="43"/>
      <c r="C380" s="43"/>
      <c r="D380" s="163" t="s">
        <v>724</v>
      </c>
      <c r="E380" s="126"/>
      <c r="F380" s="69"/>
      <c r="G380" s="69"/>
      <c r="H380" s="69"/>
      <c r="I380" s="78">
        <f>I381</f>
        <v>0</v>
      </c>
      <c r="J380" s="78">
        <f>J381</f>
        <v>0</v>
      </c>
      <c r="K380" s="78">
        <f>K381</f>
        <v>17453.599999999999</v>
      </c>
    </row>
    <row r="381" spans="1:11" ht="18" customHeight="1" x14ac:dyDescent="0.2">
      <c r="A381" s="2" t="s">
        <v>83</v>
      </c>
      <c r="B381" s="43"/>
      <c r="C381" s="43"/>
      <c r="D381" s="163" t="s">
        <v>724</v>
      </c>
      <c r="E381" s="126" t="s">
        <v>533</v>
      </c>
      <c r="F381" s="69" t="s">
        <v>28</v>
      </c>
      <c r="G381" s="69" t="s">
        <v>12</v>
      </c>
      <c r="H381" s="69" t="s">
        <v>141</v>
      </c>
      <c r="I381" s="78">
        <v>0</v>
      </c>
      <c r="J381" s="78">
        <v>0</v>
      </c>
      <c r="K381" s="78">
        <v>17453.599999999999</v>
      </c>
    </row>
    <row r="382" spans="1:11" ht="29.45" customHeight="1" x14ac:dyDescent="0.2">
      <c r="A382" s="2" t="s">
        <v>500</v>
      </c>
      <c r="B382" s="43"/>
      <c r="C382" s="43"/>
      <c r="D382" s="69" t="s">
        <v>499</v>
      </c>
      <c r="E382" s="126"/>
      <c r="F382" s="69"/>
      <c r="G382" s="69"/>
      <c r="H382" s="69"/>
      <c r="I382" s="243">
        <f>I383+I387+I385</f>
        <v>9962.1</v>
      </c>
      <c r="J382" s="243">
        <f>J383+J387</f>
        <v>9782.1</v>
      </c>
      <c r="K382" s="243">
        <f>K383+K387</f>
        <v>9782.1</v>
      </c>
    </row>
    <row r="383" spans="1:11" ht="46.15" customHeight="1" x14ac:dyDescent="0.2">
      <c r="A383" s="2" t="s">
        <v>505</v>
      </c>
      <c r="B383" s="43"/>
      <c r="C383" s="43"/>
      <c r="D383" s="69" t="s">
        <v>501</v>
      </c>
      <c r="E383" s="126"/>
      <c r="F383" s="69"/>
      <c r="G383" s="69"/>
      <c r="H383" s="69"/>
      <c r="I383" s="243">
        <f>I384</f>
        <v>8282.1</v>
      </c>
      <c r="J383" s="243">
        <f>J384</f>
        <v>8282.1</v>
      </c>
      <c r="K383" s="243">
        <f>K384</f>
        <v>8282.1</v>
      </c>
    </row>
    <row r="384" spans="1:11" ht="42" customHeight="1" x14ac:dyDescent="0.2">
      <c r="A384" s="2" t="s">
        <v>181</v>
      </c>
      <c r="B384" s="43"/>
      <c r="C384" s="43"/>
      <c r="D384" s="69" t="s">
        <v>501</v>
      </c>
      <c r="E384" s="126" t="s">
        <v>533</v>
      </c>
      <c r="F384" s="69" t="s">
        <v>28</v>
      </c>
      <c r="G384" s="69" t="s">
        <v>14</v>
      </c>
      <c r="H384" s="69" t="s">
        <v>57</v>
      </c>
      <c r="I384" s="243">
        <v>8282.1</v>
      </c>
      <c r="J384" s="243">
        <v>8282.1</v>
      </c>
      <c r="K384" s="243">
        <v>8282.1</v>
      </c>
    </row>
    <row r="385" spans="1:11" ht="34.9" customHeight="1" x14ac:dyDescent="0.2">
      <c r="A385" s="2" t="s">
        <v>723</v>
      </c>
      <c r="B385" s="43"/>
      <c r="C385" s="43"/>
      <c r="D385" s="69" t="s">
        <v>637</v>
      </c>
      <c r="E385" s="126"/>
      <c r="F385" s="69"/>
      <c r="G385" s="69"/>
      <c r="H385" s="69"/>
      <c r="I385" s="243">
        <f>I386</f>
        <v>180</v>
      </c>
      <c r="J385" s="243">
        <v>0</v>
      </c>
      <c r="K385" s="243">
        <v>0</v>
      </c>
    </row>
    <row r="386" spans="1:11" ht="42" customHeight="1" x14ac:dyDescent="0.2">
      <c r="A386" s="2" t="s">
        <v>181</v>
      </c>
      <c r="B386" s="43"/>
      <c r="C386" s="43"/>
      <c r="D386" s="69" t="s">
        <v>637</v>
      </c>
      <c r="E386" s="126" t="s">
        <v>533</v>
      </c>
      <c r="F386" s="69" t="s">
        <v>28</v>
      </c>
      <c r="G386" s="69" t="s">
        <v>14</v>
      </c>
      <c r="H386" s="69" t="s">
        <v>57</v>
      </c>
      <c r="I386" s="243">
        <v>180</v>
      </c>
      <c r="J386" s="243">
        <v>0</v>
      </c>
      <c r="K386" s="243">
        <v>0</v>
      </c>
    </row>
    <row r="387" spans="1:11" ht="28.15" customHeight="1" x14ac:dyDescent="0.2">
      <c r="A387" s="2" t="s">
        <v>503</v>
      </c>
      <c r="B387" s="43"/>
      <c r="C387" s="43"/>
      <c r="D387" s="69" t="s">
        <v>502</v>
      </c>
      <c r="E387" s="126"/>
      <c r="F387" s="69"/>
      <c r="G387" s="69"/>
      <c r="H387" s="69"/>
      <c r="I387" s="243">
        <f>I388+I389</f>
        <v>1500</v>
      </c>
      <c r="J387" s="243">
        <f>J388</f>
        <v>1500</v>
      </c>
      <c r="K387" s="243">
        <f>K388</f>
        <v>1500</v>
      </c>
    </row>
    <row r="388" spans="1:11" ht="38.25" customHeight="1" x14ac:dyDescent="0.2">
      <c r="A388" s="2" t="s">
        <v>181</v>
      </c>
      <c r="B388" s="43"/>
      <c r="C388" s="43"/>
      <c r="D388" s="69" t="s">
        <v>502</v>
      </c>
      <c r="E388" s="126" t="s">
        <v>533</v>
      </c>
      <c r="F388" s="69" t="s">
        <v>28</v>
      </c>
      <c r="G388" s="69" t="s">
        <v>14</v>
      </c>
      <c r="H388" s="69" t="s">
        <v>57</v>
      </c>
      <c r="I388" s="243">
        <v>1498.8</v>
      </c>
      <c r="J388" s="243">
        <v>1500</v>
      </c>
      <c r="K388" s="243">
        <v>1500</v>
      </c>
    </row>
    <row r="389" spans="1:11" ht="28.15" customHeight="1" x14ac:dyDescent="0.2">
      <c r="A389" s="197" t="s">
        <v>58</v>
      </c>
      <c r="B389" s="43"/>
      <c r="C389" s="43"/>
      <c r="D389" s="69" t="s">
        <v>502</v>
      </c>
      <c r="E389" s="126" t="s">
        <v>533</v>
      </c>
      <c r="F389" s="69" t="s">
        <v>28</v>
      </c>
      <c r="G389" s="69" t="s">
        <v>14</v>
      </c>
      <c r="H389" s="69" t="s">
        <v>59</v>
      </c>
      <c r="I389" s="243">
        <v>1.2</v>
      </c>
      <c r="J389" s="243">
        <v>0</v>
      </c>
      <c r="K389" s="243">
        <v>0</v>
      </c>
    </row>
    <row r="390" spans="1:11" ht="45" customHeight="1" x14ac:dyDescent="0.2">
      <c r="A390" s="2" t="s">
        <v>578</v>
      </c>
      <c r="B390" s="43"/>
      <c r="C390" s="43"/>
      <c r="D390" s="69" t="s">
        <v>440</v>
      </c>
      <c r="E390" s="126"/>
      <c r="F390" s="69"/>
      <c r="G390" s="69"/>
      <c r="H390" s="69"/>
      <c r="I390" s="78">
        <f t="shared" ref="I390:K391" si="36">I391</f>
        <v>500</v>
      </c>
      <c r="J390" s="78">
        <f t="shared" si="36"/>
        <v>500</v>
      </c>
      <c r="K390" s="78">
        <f t="shared" si="36"/>
        <v>500</v>
      </c>
    </row>
    <row r="391" spans="1:11" ht="26.45" customHeight="1" x14ac:dyDescent="0.2">
      <c r="A391" s="2" t="s">
        <v>439</v>
      </c>
      <c r="B391" s="43"/>
      <c r="C391" s="43"/>
      <c r="D391" s="69" t="s">
        <v>441</v>
      </c>
      <c r="E391" s="126"/>
      <c r="F391" s="69"/>
      <c r="G391" s="69"/>
      <c r="H391" s="69"/>
      <c r="I391" s="78">
        <f t="shared" si="36"/>
        <v>500</v>
      </c>
      <c r="J391" s="78">
        <f t="shared" si="36"/>
        <v>500</v>
      </c>
      <c r="K391" s="78">
        <f t="shared" si="36"/>
        <v>500</v>
      </c>
    </row>
    <row r="392" spans="1:11" ht="43.5" customHeight="1" x14ac:dyDescent="0.2">
      <c r="A392" s="2" t="s">
        <v>181</v>
      </c>
      <c r="B392" s="41"/>
      <c r="C392" s="41"/>
      <c r="D392" s="69" t="s">
        <v>441</v>
      </c>
      <c r="E392" s="126" t="s">
        <v>533</v>
      </c>
      <c r="F392" s="69" t="s">
        <v>28</v>
      </c>
      <c r="G392" s="69" t="s">
        <v>12</v>
      </c>
      <c r="H392" s="69" t="s">
        <v>57</v>
      </c>
      <c r="I392" s="78">
        <v>500</v>
      </c>
      <c r="J392" s="78">
        <v>500</v>
      </c>
      <c r="K392" s="78">
        <v>500</v>
      </c>
    </row>
    <row r="393" spans="1:11" ht="31.15" customHeight="1" x14ac:dyDescent="0.2">
      <c r="A393" s="2" t="s">
        <v>670</v>
      </c>
      <c r="B393" s="41"/>
      <c r="C393" s="41"/>
      <c r="D393" s="69" t="s">
        <v>667</v>
      </c>
      <c r="E393" s="126"/>
      <c r="F393" s="69"/>
      <c r="G393" s="69"/>
      <c r="H393" s="69"/>
      <c r="I393" s="78">
        <f>I394+I396</f>
        <v>6536</v>
      </c>
      <c r="J393" s="78">
        <v>0</v>
      </c>
      <c r="K393" s="78">
        <v>0</v>
      </c>
    </row>
    <row r="394" spans="1:11" ht="24" customHeight="1" x14ac:dyDescent="0.2">
      <c r="A394" s="2" t="s">
        <v>669</v>
      </c>
      <c r="B394" s="41"/>
      <c r="C394" s="41"/>
      <c r="D394" s="69" t="s">
        <v>668</v>
      </c>
      <c r="E394" s="126"/>
      <c r="F394" s="69"/>
      <c r="G394" s="69"/>
      <c r="H394" s="69"/>
      <c r="I394" s="78">
        <f>I395</f>
        <v>37.1</v>
      </c>
      <c r="J394" s="78">
        <v>0</v>
      </c>
      <c r="K394" s="78">
        <v>0</v>
      </c>
    </row>
    <row r="395" spans="1:11" ht="38.25" customHeight="1" x14ac:dyDescent="0.2">
      <c r="A395" s="2" t="s">
        <v>181</v>
      </c>
      <c r="B395" s="41"/>
      <c r="C395" s="41"/>
      <c r="D395" s="69" t="s">
        <v>668</v>
      </c>
      <c r="E395" s="126" t="s">
        <v>533</v>
      </c>
      <c r="F395" s="69" t="s">
        <v>28</v>
      </c>
      <c r="G395" s="69" t="s">
        <v>12</v>
      </c>
      <c r="H395" s="69" t="s">
        <v>57</v>
      </c>
      <c r="I395" s="78">
        <v>37.1</v>
      </c>
      <c r="J395" s="78">
        <v>0</v>
      </c>
      <c r="K395" s="78">
        <v>0</v>
      </c>
    </row>
    <row r="396" spans="1:11" ht="42" customHeight="1" x14ac:dyDescent="0.2">
      <c r="A396" s="2" t="s">
        <v>772</v>
      </c>
      <c r="B396" s="41"/>
      <c r="C396" s="41"/>
      <c r="D396" s="69" t="s">
        <v>771</v>
      </c>
      <c r="E396" s="126"/>
      <c r="F396" s="69"/>
      <c r="G396" s="69"/>
      <c r="H396" s="69"/>
      <c r="I396" s="78">
        <f>I397</f>
        <v>6498.9</v>
      </c>
      <c r="J396" s="78">
        <v>0</v>
      </c>
      <c r="K396" s="78">
        <v>0</v>
      </c>
    </row>
    <row r="397" spans="1:11" ht="54.6" customHeight="1" x14ac:dyDescent="0.2">
      <c r="A397" s="2" t="s">
        <v>144</v>
      </c>
      <c r="B397" s="41"/>
      <c r="C397" s="41"/>
      <c r="D397" s="69" t="s">
        <v>771</v>
      </c>
      <c r="E397" s="126" t="s">
        <v>533</v>
      </c>
      <c r="F397" s="69" t="s">
        <v>28</v>
      </c>
      <c r="G397" s="69" t="s">
        <v>12</v>
      </c>
      <c r="H397" s="69" t="s">
        <v>145</v>
      </c>
      <c r="I397" s="78">
        <v>6498.9</v>
      </c>
      <c r="J397" s="78">
        <v>0</v>
      </c>
      <c r="K397" s="78">
        <v>0</v>
      </c>
    </row>
    <row r="398" spans="1:11" ht="55.5" customHeight="1" x14ac:dyDescent="0.2">
      <c r="A398" s="22" t="s">
        <v>747</v>
      </c>
      <c r="B398" s="41"/>
      <c r="C398" s="41"/>
      <c r="D398" s="72" t="s">
        <v>374</v>
      </c>
      <c r="E398" s="41"/>
      <c r="F398" s="41"/>
      <c r="G398" s="41"/>
      <c r="H398" s="148"/>
      <c r="I398" s="158">
        <f>I399+I406+I412+I415</f>
        <v>29797</v>
      </c>
      <c r="J398" s="158">
        <f>J399+J406+J412+J415</f>
        <v>18706.7</v>
      </c>
      <c r="K398" s="158">
        <f>K399+K406+K412+K415</f>
        <v>18706.7</v>
      </c>
    </row>
    <row r="399" spans="1:11" ht="54" customHeight="1" x14ac:dyDescent="0.2">
      <c r="A399" s="2" t="s">
        <v>113</v>
      </c>
      <c r="B399" s="43"/>
      <c r="C399" s="43"/>
      <c r="D399" s="69" t="s">
        <v>375</v>
      </c>
      <c r="E399" s="41"/>
      <c r="F399" s="41"/>
      <c r="G399" s="41"/>
      <c r="H399" s="148"/>
      <c r="I399" s="159">
        <f>I400+I402+I404</f>
        <v>1546.5</v>
      </c>
      <c r="J399" s="159">
        <f>J400+J402</f>
        <v>1166.7</v>
      </c>
      <c r="K399" s="159">
        <f>K400+K402</f>
        <v>1166.7</v>
      </c>
    </row>
    <row r="400" spans="1:11" ht="30.6" customHeight="1" x14ac:dyDescent="0.2">
      <c r="A400" s="2" t="s">
        <v>105</v>
      </c>
      <c r="B400" s="43"/>
      <c r="C400" s="43"/>
      <c r="D400" s="69" t="s">
        <v>376</v>
      </c>
      <c r="E400" s="126"/>
      <c r="F400" s="69"/>
      <c r="G400" s="69"/>
      <c r="H400" s="69"/>
      <c r="I400" s="78">
        <f>I401</f>
        <v>500</v>
      </c>
      <c r="J400" s="78">
        <f>J401</f>
        <v>500</v>
      </c>
      <c r="K400" s="78">
        <f>K401</f>
        <v>500</v>
      </c>
    </row>
    <row r="401" spans="1:11" ht="23.45" customHeight="1" x14ac:dyDescent="0.2">
      <c r="A401" s="2" t="s">
        <v>80</v>
      </c>
      <c r="B401" s="43"/>
      <c r="C401" s="43"/>
      <c r="D401" s="69" t="s">
        <v>376</v>
      </c>
      <c r="E401" s="126" t="s">
        <v>533</v>
      </c>
      <c r="F401" s="69" t="s">
        <v>19</v>
      </c>
      <c r="G401" s="69" t="s">
        <v>12</v>
      </c>
      <c r="H401" s="69" t="s">
        <v>81</v>
      </c>
      <c r="I401" s="78">
        <v>500</v>
      </c>
      <c r="J401" s="78">
        <v>500</v>
      </c>
      <c r="K401" s="78">
        <v>500</v>
      </c>
    </row>
    <row r="402" spans="1:11" ht="58.9" customHeight="1" x14ac:dyDescent="0.2">
      <c r="A402" s="2" t="s">
        <v>571</v>
      </c>
      <c r="B402" s="43"/>
      <c r="C402" s="43"/>
      <c r="D402" s="213" t="s">
        <v>428</v>
      </c>
      <c r="E402" s="126"/>
      <c r="F402" s="69"/>
      <c r="G402" s="69"/>
      <c r="H402" s="69"/>
      <c r="I402" s="78">
        <f>I403</f>
        <v>1000</v>
      </c>
      <c r="J402" s="78">
        <f>J403</f>
        <v>666.7</v>
      </c>
      <c r="K402" s="78">
        <f>K403</f>
        <v>666.7</v>
      </c>
    </row>
    <row r="403" spans="1:11" ht="34.15" customHeight="1" x14ac:dyDescent="0.2">
      <c r="A403" s="49" t="s">
        <v>181</v>
      </c>
      <c r="B403" s="43"/>
      <c r="C403" s="43"/>
      <c r="D403" s="213" t="s">
        <v>428</v>
      </c>
      <c r="E403" s="126" t="s">
        <v>533</v>
      </c>
      <c r="F403" s="69" t="s">
        <v>19</v>
      </c>
      <c r="G403" s="69" t="s">
        <v>12</v>
      </c>
      <c r="H403" s="69" t="s">
        <v>57</v>
      </c>
      <c r="I403" s="78">
        <v>1000</v>
      </c>
      <c r="J403" s="78">
        <v>666.7</v>
      </c>
      <c r="K403" s="78">
        <v>666.7</v>
      </c>
    </row>
    <row r="404" spans="1:11" ht="34.15" customHeight="1" x14ac:dyDescent="0.2">
      <c r="A404" s="135" t="s">
        <v>641</v>
      </c>
      <c r="B404" s="43"/>
      <c r="C404" s="43"/>
      <c r="D404" s="69" t="s">
        <v>640</v>
      </c>
      <c r="E404" s="126"/>
      <c r="F404" s="69"/>
      <c r="G404" s="69"/>
      <c r="H404" s="69"/>
      <c r="I404" s="78">
        <f>I405</f>
        <v>46.5</v>
      </c>
      <c r="J404" s="78">
        <v>0</v>
      </c>
      <c r="K404" s="78">
        <v>0</v>
      </c>
    </row>
    <row r="405" spans="1:11" ht="44.25" customHeight="1" x14ac:dyDescent="0.2">
      <c r="A405" s="2" t="s">
        <v>181</v>
      </c>
      <c r="B405" s="43"/>
      <c r="C405" s="43"/>
      <c r="D405" s="69" t="s">
        <v>640</v>
      </c>
      <c r="E405" s="126" t="s">
        <v>533</v>
      </c>
      <c r="F405" s="69" t="s">
        <v>19</v>
      </c>
      <c r="G405" s="69" t="s">
        <v>12</v>
      </c>
      <c r="H405" s="69" t="s">
        <v>57</v>
      </c>
      <c r="I405" s="78">
        <v>46.5</v>
      </c>
      <c r="J405" s="78">
        <v>0</v>
      </c>
      <c r="K405" s="78">
        <v>0</v>
      </c>
    </row>
    <row r="406" spans="1:11" ht="79.5" customHeight="1" x14ac:dyDescent="0.2">
      <c r="A406" s="2" t="s">
        <v>186</v>
      </c>
      <c r="B406" s="43"/>
      <c r="C406" s="43"/>
      <c r="D406" s="161" t="s">
        <v>377</v>
      </c>
      <c r="E406" s="126"/>
      <c r="F406" s="69"/>
      <c r="G406" s="69"/>
      <c r="H406" s="69"/>
      <c r="I406" s="78">
        <f>I409+I407</f>
        <v>10321.6</v>
      </c>
      <c r="J406" s="78">
        <f>J409</f>
        <v>0</v>
      </c>
      <c r="K406" s="78">
        <f>K409</f>
        <v>0</v>
      </c>
    </row>
    <row r="407" spans="1:11" ht="79.5" customHeight="1" x14ac:dyDescent="0.2">
      <c r="A407" s="2" t="s">
        <v>778</v>
      </c>
      <c r="B407" s="43"/>
      <c r="C407" s="43"/>
      <c r="D407" s="69" t="s">
        <v>777</v>
      </c>
      <c r="E407" s="126"/>
      <c r="F407" s="69"/>
      <c r="G407" s="69"/>
      <c r="H407" s="69"/>
      <c r="I407" s="78">
        <f>I408</f>
        <v>610</v>
      </c>
      <c r="J407" s="78">
        <v>0</v>
      </c>
      <c r="K407" s="78">
        <v>0</v>
      </c>
    </row>
    <row r="408" spans="1:11" ht="27.6" customHeight="1" x14ac:dyDescent="0.2">
      <c r="A408" s="2" t="s">
        <v>83</v>
      </c>
      <c r="B408" s="43"/>
      <c r="C408" s="43"/>
      <c r="D408" s="69" t="s">
        <v>777</v>
      </c>
      <c r="E408" s="126" t="s">
        <v>533</v>
      </c>
      <c r="F408" s="69" t="s">
        <v>19</v>
      </c>
      <c r="G408" s="69" t="s">
        <v>28</v>
      </c>
      <c r="H408" s="69" t="s">
        <v>141</v>
      </c>
      <c r="I408" s="78">
        <v>610</v>
      </c>
      <c r="J408" s="78">
        <v>0</v>
      </c>
      <c r="K408" s="78">
        <v>0</v>
      </c>
    </row>
    <row r="409" spans="1:11" ht="67.900000000000006" customHeight="1" x14ac:dyDescent="0.2">
      <c r="A409" s="135" t="s">
        <v>606</v>
      </c>
      <c r="B409" s="43"/>
      <c r="C409" s="43"/>
      <c r="D409" s="163" t="s">
        <v>427</v>
      </c>
      <c r="E409" s="126"/>
      <c r="F409" s="69"/>
      <c r="G409" s="69"/>
      <c r="H409" s="69"/>
      <c r="I409" s="243">
        <f>I410+I411</f>
        <v>9711.6</v>
      </c>
      <c r="J409" s="78">
        <v>0</v>
      </c>
      <c r="K409" s="78">
        <v>0</v>
      </c>
    </row>
    <row r="410" spans="1:11" ht="20.25" customHeight="1" x14ac:dyDescent="0.2">
      <c r="A410" s="2" t="s">
        <v>83</v>
      </c>
      <c r="B410" s="43"/>
      <c r="C410" s="43"/>
      <c r="D410" s="69" t="s">
        <v>427</v>
      </c>
      <c r="E410" s="126" t="s">
        <v>533</v>
      </c>
      <c r="F410" s="69" t="s">
        <v>19</v>
      </c>
      <c r="G410" s="69" t="s">
        <v>28</v>
      </c>
      <c r="H410" s="69" t="s">
        <v>141</v>
      </c>
      <c r="I410" s="78">
        <v>0.1</v>
      </c>
      <c r="J410" s="78">
        <v>0</v>
      </c>
      <c r="K410" s="78">
        <v>0</v>
      </c>
    </row>
    <row r="411" spans="1:11" ht="115.15" customHeight="1" x14ac:dyDescent="0.2">
      <c r="A411" s="2" t="s">
        <v>784</v>
      </c>
      <c r="B411" s="43"/>
      <c r="C411" s="43"/>
      <c r="D411" s="69" t="s">
        <v>427</v>
      </c>
      <c r="E411" s="126"/>
      <c r="F411" s="69"/>
      <c r="G411" s="69"/>
      <c r="H411" s="69"/>
      <c r="I411" s="78">
        <v>9711.5</v>
      </c>
      <c r="J411" s="78">
        <v>0</v>
      </c>
      <c r="K411" s="78">
        <v>0</v>
      </c>
    </row>
    <row r="412" spans="1:11" ht="51.6" customHeight="1" x14ac:dyDescent="0.2">
      <c r="A412" s="2" t="s">
        <v>660</v>
      </c>
      <c r="B412" s="43"/>
      <c r="C412" s="43"/>
      <c r="D412" s="69" t="s">
        <v>659</v>
      </c>
      <c r="E412" s="126"/>
      <c r="F412" s="69"/>
      <c r="G412" s="69"/>
      <c r="H412" s="69"/>
      <c r="I412" s="78">
        <f t="shared" ref="I412:K413" si="37">I413</f>
        <v>17540</v>
      </c>
      <c r="J412" s="78">
        <f t="shared" si="37"/>
        <v>17540</v>
      </c>
      <c r="K412" s="78">
        <f t="shared" si="37"/>
        <v>17540</v>
      </c>
    </row>
    <row r="413" spans="1:11" ht="44.45" customHeight="1" x14ac:dyDescent="0.2">
      <c r="A413" s="2" t="s">
        <v>72</v>
      </c>
      <c r="B413" s="43"/>
      <c r="C413" s="43"/>
      <c r="D413" s="69" t="s">
        <v>661</v>
      </c>
      <c r="E413" s="126"/>
      <c r="F413" s="69"/>
      <c r="G413" s="69"/>
      <c r="H413" s="69"/>
      <c r="I413" s="78">
        <f t="shared" si="37"/>
        <v>17540</v>
      </c>
      <c r="J413" s="78">
        <f t="shared" si="37"/>
        <v>17540</v>
      </c>
      <c r="K413" s="78">
        <f t="shared" si="37"/>
        <v>17540</v>
      </c>
    </row>
    <row r="414" spans="1:11" ht="19.899999999999999" customHeight="1" x14ac:dyDescent="0.2">
      <c r="A414" s="2" t="s">
        <v>80</v>
      </c>
      <c r="B414" s="43"/>
      <c r="C414" s="43"/>
      <c r="D414" s="69" t="s">
        <v>661</v>
      </c>
      <c r="E414" s="126" t="s">
        <v>533</v>
      </c>
      <c r="F414" s="69" t="s">
        <v>19</v>
      </c>
      <c r="G414" s="69" t="s">
        <v>12</v>
      </c>
      <c r="H414" s="69" t="s">
        <v>81</v>
      </c>
      <c r="I414" s="78">
        <v>17540</v>
      </c>
      <c r="J414" s="280">
        <v>17540</v>
      </c>
      <c r="K414" s="78">
        <v>17540</v>
      </c>
    </row>
    <row r="415" spans="1:11" ht="34.9" customHeight="1" x14ac:dyDescent="0.2">
      <c r="A415" s="2" t="s">
        <v>689</v>
      </c>
      <c r="B415" s="43"/>
      <c r="C415" s="43"/>
      <c r="D415" s="69" t="s">
        <v>688</v>
      </c>
      <c r="E415" s="126"/>
      <c r="F415" s="69"/>
      <c r="G415" s="69"/>
      <c r="H415" s="69"/>
      <c r="I415" s="280">
        <f t="shared" ref="I415:K416" si="38">I416</f>
        <v>388.9</v>
      </c>
      <c r="J415" s="280">
        <f t="shared" si="38"/>
        <v>0</v>
      </c>
      <c r="K415" s="280">
        <f t="shared" si="38"/>
        <v>0</v>
      </c>
    </row>
    <row r="416" spans="1:11" ht="42.6" customHeight="1" x14ac:dyDescent="0.2">
      <c r="A416" s="2" t="s">
        <v>691</v>
      </c>
      <c r="B416" s="43"/>
      <c r="C416" s="43"/>
      <c r="D416" s="69" t="s">
        <v>690</v>
      </c>
      <c r="E416" s="126"/>
      <c r="F416" s="69"/>
      <c r="G416" s="69"/>
      <c r="H416" s="69"/>
      <c r="I416" s="280">
        <f t="shared" si="38"/>
        <v>388.9</v>
      </c>
      <c r="J416" s="280">
        <f t="shared" si="38"/>
        <v>0</v>
      </c>
      <c r="K416" s="280">
        <f t="shared" si="38"/>
        <v>0</v>
      </c>
    </row>
    <row r="417" spans="1:11" ht="44.25" customHeight="1" x14ac:dyDescent="0.2">
      <c r="A417" s="2" t="s">
        <v>181</v>
      </c>
      <c r="B417" s="43"/>
      <c r="C417" s="43"/>
      <c r="D417" s="69" t="s">
        <v>690</v>
      </c>
      <c r="E417" s="126" t="s">
        <v>533</v>
      </c>
      <c r="F417" s="69" t="s">
        <v>19</v>
      </c>
      <c r="G417" s="69" t="s">
        <v>12</v>
      </c>
      <c r="H417" s="69" t="s">
        <v>57</v>
      </c>
      <c r="I417" s="280">
        <v>388.9</v>
      </c>
      <c r="J417" s="280">
        <v>0</v>
      </c>
      <c r="K417" s="78">
        <v>0</v>
      </c>
    </row>
    <row r="418" spans="1:11" ht="57.6" customHeight="1" x14ac:dyDescent="0.2">
      <c r="A418" s="22" t="s">
        <v>750</v>
      </c>
      <c r="B418" s="41"/>
      <c r="C418" s="41"/>
      <c r="D418" s="72" t="s">
        <v>258</v>
      </c>
      <c r="E418" s="126"/>
      <c r="F418" s="69"/>
      <c r="G418" s="69"/>
      <c r="H418" s="69"/>
      <c r="I418" s="158">
        <f>I419+I422+I425</f>
        <v>70</v>
      </c>
      <c r="J418" s="158">
        <f>J419+J422+J425</f>
        <v>70</v>
      </c>
      <c r="K418" s="158">
        <f>K419+K422+K425</f>
        <v>70</v>
      </c>
    </row>
    <row r="419" spans="1:11" ht="27.75" customHeight="1" x14ac:dyDescent="0.2">
      <c r="A419" s="197" t="s">
        <v>579</v>
      </c>
      <c r="B419" s="43"/>
      <c r="C419" s="43"/>
      <c r="D419" s="69" t="s">
        <v>259</v>
      </c>
      <c r="E419" s="126"/>
      <c r="F419" s="69"/>
      <c r="G419" s="69"/>
      <c r="H419" s="69"/>
      <c r="I419" s="78">
        <f t="shared" ref="I419:K420" si="39">I420</f>
        <v>20</v>
      </c>
      <c r="J419" s="78">
        <f t="shared" si="39"/>
        <v>20</v>
      </c>
      <c r="K419" s="78">
        <f t="shared" si="39"/>
        <v>20</v>
      </c>
    </row>
    <row r="420" spans="1:11" ht="29.25" customHeight="1" x14ac:dyDescent="0.2">
      <c r="A420" s="197" t="s">
        <v>136</v>
      </c>
      <c r="B420" s="43"/>
      <c r="C420" s="43"/>
      <c r="D420" s="69" t="s">
        <v>260</v>
      </c>
      <c r="E420" s="126"/>
      <c r="F420" s="69"/>
      <c r="G420" s="69"/>
      <c r="H420" s="69"/>
      <c r="I420" s="78">
        <f t="shared" si="39"/>
        <v>20</v>
      </c>
      <c r="J420" s="78">
        <f t="shared" si="39"/>
        <v>20</v>
      </c>
      <c r="K420" s="78">
        <f t="shared" si="39"/>
        <v>20</v>
      </c>
    </row>
    <row r="421" spans="1:11" ht="42.75" customHeight="1" x14ac:dyDescent="0.2">
      <c r="A421" s="197" t="s">
        <v>181</v>
      </c>
      <c r="B421" s="43"/>
      <c r="C421" s="43"/>
      <c r="D421" s="69" t="s">
        <v>260</v>
      </c>
      <c r="E421" s="126" t="s">
        <v>533</v>
      </c>
      <c r="F421" s="69" t="s">
        <v>15</v>
      </c>
      <c r="G421" s="69" t="s">
        <v>28</v>
      </c>
      <c r="H421" s="69" t="s">
        <v>57</v>
      </c>
      <c r="I421" s="78">
        <v>20</v>
      </c>
      <c r="J421" s="78">
        <v>20</v>
      </c>
      <c r="K421" s="78">
        <v>20</v>
      </c>
    </row>
    <row r="422" spans="1:11" ht="38.25" customHeight="1" x14ac:dyDescent="0.2">
      <c r="A422" s="197" t="s">
        <v>580</v>
      </c>
      <c r="B422" s="43"/>
      <c r="C422" s="43"/>
      <c r="D422" s="69" t="s">
        <v>261</v>
      </c>
      <c r="E422" s="126"/>
      <c r="F422" s="69"/>
      <c r="G422" s="69"/>
      <c r="H422" s="69"/>
      <c r="I422" s="78">
        <f t="shared" ref="I422:K423" si="40">I423</f>
        <v>40</v>
      </c>
      <c r="J422" s="78">
        <f t="shared" si="40"/>
        <v>40</v>
      </c>
      <c r="K422" s="78">
        <f t="shared" si="40"/>
        <v>40</v>
      </c>
    </row>
    <row r="423" spans="1:11" ht="27" customHeight="1" x14ac:dyDescent="0.2">
      <c r="A423" s="197" t="s">
        <v>136</v>
      </c>
      <c r="B423" s="43"/>
      <c r="C423" s="43"/>
      <c r="D423" s="69" t="s">
        <v>262</v>
      </c>
      <c r="E423" s="126"/>
      <c r="F423" s="69"/>
      <c r="G423" s="69"/>
      <c r="H423" s="69"/>
      <c r="I423" s="78">
        <f t="shared" si="40"/>
        <v>40</v>
      </c>
      <c r="J423" s="78">
        <f t="shared" si="40"/>
        <v>40</v>
      </c>
      <c r="K423" s="78">
        <f t="shared" si="40"/>
        <v>40</v>
      </c>
    </row>
    <row r="424" spans="1:11" ht="41.25" customHeight="1" x14ac:dyDescent="0.2">
      <c r="A424" s="197" t="s">
        <v>181</v>
      </c>
      <c r="B424" s="43"/>
      <c r="C424" s="43"/>
      <c r="D424" s="69" t="s">
        <v>262</v>
      </c>
      <c r="E424" s="126" t="s">
        <v>533</v>
      </c>
      <c r="F424" s="69" t="s">
        <v>15</v>
      </c>
      <c r="G424" s="69" t="s">
        <v>28</v>
      </c>
      <c r="H424" s="69" t="s">
        <v>57</v>
      </c>
      <c r="I424" s="78">
        <v>40</v>
      </c>
      <c r="J424" s="78">
        <v>40</v>
      </c>
      <c r="K424" s="78">
        <v>40</v>
      </c>
    </row>
    <row r="425" spans="1:11" ht="38.25" customHeight="1" x14ac:dyDescent="0.2">
      <c r="A425" s="197" t="s">
        <v>102</v>
      </c>
      <c r="B425" s="43"/>
      <c r="C425" s="43"/>
      <c r="D425" s="69" t="s">
        <v>263</v>
      </c>
      <c r="E425" s="126"/>
      <c r="F425" s="69"/>
      <c r="G425" s="69"/>
      <c r="H425" s="69"/>
      <c r="I425" s="78">
        <f t="shared" ref="I425:K426" si="41">I426</f>
        <v>10</v>
      </c>
      <c r="J425" s="78">
        <f t="shared" si="41"/>
        <v>10</v>
      </c>
      <c r="K425" s="78">
        <f t="shared" si="41"/>
        <v>10</v>
      </c>
    </row>
    <row r="426" spans="1:11" ht="27.75" customHeight="1" x14ac:dyDescent="0.2">
      <c r="A426" s="197" t="s">
        <v>136</v>
      </c>
      <c r="B426" s="43"/>
      <c r="C426" s="43"/>
      <c r="D426" s="69" t="s">
        <v>264</v>
      </c>
      <c r="E426" s="126"/>
      <c r="F426" s="69"/>
      <c r="G426" s="69"/>
      <c r="H426" s="69"/>
      <c r="I426" s="78">
        <f t="shared" si="41"/>
        <v>10</v>
      </c>
      <c r="J426" s="78">
        <f t="shared" si="41"/>
        <v>10</v>
      </c>
      <c r="K426" s="78">
        <f t="shared" si="41"/>
        <v>10</v>
      </c>
    </row>
    <row r="427" spans="1:11" ht="38.25" customHeight="1" x14ac:dyDescent="0.2">
      <c r="A427" s="197" t="s">
        <v>181</v>
      </c>
      <c r="B427" s="43"/>
      <c r="C427" s="43"/>
      <c r="D427" s="69" t="s">
        <v>264</v>
      </c>
      <c r="E427" s="126" t="s">
        <v>533</v>
      </c>
      <c r="F427" s="69" t="s">
        <v>15</v>
      </c>
      <c r="G427" s="69" t="s">
        <v>28</v>
      </c>
      <c r="H427" s="69" t="s">
        <v>57</v>
      </c>
      <c r="I427" s="78">
        <v>10</v>
      </c>
      <c r="J427" s="78">
        <v>10</v>
      </c>
      <c r="K427" s="78">
        <v>10</v>
      </c>
    </row>
    <row r="428" spans="1:11" ht="61.9" customHeight="1" x14ac:dyDescent="0.2">
      <c r="A428" s="22" t="s">
        <v>746</v>
      </c>
      <c r="B428" s="43"/>
      <c r="C428" s="43"/>
      <c r="D428" s="72" t="s">
        <v>520</v>
      </c>
      <c r="E428" s="121"/>
      <c r="F428" s="72"/>
      <c r="G428" s="72"/>
      <c r="H428" s="72"/>
      <c r="I428" s="155">
        <f>I429</f>
        <v>664.6</v>
      </c>
      <c r="J428" s="155">
        <f t="shared" ref="J428:K430" si="42">J429</f>
        <v>664.6</v>
      </c>
      <c r="K428" s="155">
        <f t="shared" si="42"/>
        <v>664.6</v>
      </c>
    </row>
    <row r="429" spans="1:11" ht="43.9" customHeight="1" x14ac:dyDescent="0.2">
      <c r="A429" s="2" t="s">
        <v>522</v>
      </c>
      <c r="B429" s="43"/>
      <c r="C429" s="43"/>
      <c r="D429" s="69" t="s">
        <v>521</v>
      </c>
      <c r="E429" s="126"/>
      <c r="F429" s="69"/>
      <c r="G429" s="69"/>
      <c r="H429" s="69"/>
      <c r="I429" s="78">
        <f>I430</f>
        <v>664.6</v>
      </c>
      <c r="J429" s="78">
        <f t="shared" si="42"/>
        <v>664.6</v>
      </c>
      <c r="K429" s="78">
        <f t="shared" si="42"/>
        <v>664.6</v>
      </c>
    </row>
    <row r="430" spans="1:11" ht="38.25" customHeight="1" x14ac:dyDescent="0.2">
      <c r="A430" s="2" t="s">
        <v>114</v>
      </c>
      <c r="B430" s="43"/>
      <c r="C430" s="43"/>
      <c r="D430" s="69" t="s">
        <v>523</v>
      </c>
      <c r="E430" s="126"/>
      <c r="F430" s="69"/>
      <c r="G430" s="69"/>
      <c r="H430" s="69"/>
      <c r="I430" s="78">
        <f>I431</f>
        <v>664.6</v>
      </c>
      <c r="J430" s="78">
        <f t="shared" si="42"/>
        <v>664.6</v>
      </c>
      <c r="K430" s="78">
        <f t="shared" si="42"/>
        <v>664.6</v>
      </c>
    </row>
    <row r="431" spans="1:11" ht="42.6" customHeight="1" x14ac:dyDescent="0.2">
      <c r="A431" s="2" t="s">
        <v>115</v>
      </c>
      <c r="B431" s="43"/>
      <c r="C431" s="43"/>
      <c r="D431" s="69" t="s">
        <v>523</v>
      </c>
      <c r="E431" s="126" t="s">
        <v>533</v>
      </c>
      <c r="F431" s="69" t="s">
        <v>42</v>
      </c>
      <c r="G431" s="69" t="s">
        <v>17</v>
      </c>
      <c r="H431" s="69" t="s">
        <v>104</v>
      </c>
      <c r="I431" s="78">
        <v>664.6</v>
      </c>
      <c r="J431" s="78">
        <v>664.6</v>
      </c>
      <c r="K431" s="78">
        <v>664.6</v>
      </c>
    </row>
    <row r="432" spans="1:11" ht="45" customHeight="1" x14ac:dyDescent="0.2">
      <c r="A432" s="22" t="s">
        <v>730</v>
      </c>
      <c r="B432" s="62"/>
      <c r="C432" s="62"/>
      <c r="D432" s="72" t="s">
        <v>233</v>
      </c>
      <c r="E432" s="121"/>
      <c r="F432" s="72"/>
      <c r="G432" s="72"/>
      <c r="H432" s="72"/>
      <c r="I432" s="158">
        <f t="shared" ref="I432:K433" si="43">I433</f>
        <v>10009.799999999999</v>
      </c>
      <c r="J432" s="158">
        <f t="shared" si="43"/>
        <v>10009.799999999999</v>
      </c>
      <c r="K432" s="158">
        <f t="shared" si="43"/>
        <v>10009.799999999999</v>
      </c>
    </row>
    <row r="433" spans="1:11" ht="59.45" customHeight="1" x14ac:dyDescent="0.25">
      <c r="A433" s="9" t="s">
        <v>572</v>
      </c>
      <c r="B433" s="64"/>
      <c r="C433" s="64"/>
      <c r="D433" s="122" t="s">
        <v>234</v>
      </c>
      <c r="E433" s="123"/>
      <c r="F433" s="122"/>
      <c r="G433" s="122"/>
      <c r="H433" s="122"/>
      <c r="I433" s="281">
        <f t="shared" si="43"/>
        <v>10009.799999999999</v>
      </c>
      <c r="J433" s="281">
        <f t="shared" si="43"/>
        <v>10009.799999999999</v>
      </c>
      <c r="K433" s="281">
        <f t="shared" si="43"/>
        <v>10009.799999999999</v>
      </c>
    </row>
    <row r="434" spans="1:11" ht="108.75" customHeight="1" x14ac:dyDescent="0.2">
      <c r="A434" s="2" t="s">
        <v>581</v>
      </c>
      <c r="B434" s="43"/>
      <c r="C434" s="43"/>
      <c r="D434" s="69" t="s">
        <v>235</v>
      </c>
      <c r="E434" s="126"/>
      <c r="F434" s="69"/>
      <c r="G434" s="69"/>
      <c r="H434" s="69"/>
      <c r="I434" s="78">
        <f>I435+I439</f>
        <v>10009.799999999999</v>
      </c>
      <c r="J434" s="78">
        <f>J435+J439</f>
        <v>10009.799999999999</v>
      </c>
      <c r="K434" s="78">
        <f>K435+K439</f>
        <v>10009.799999999999</v>
      </c>
    </row>
    <row r="435" spans="1:11" ht="26.45" customHeight="1" x14ac:dyDescent="0.2">
      <c r="A435" s="2" t="s">
        <v>53</v>
      </c>
      <c r="B435" s="43"/>
      <c r="C435" s="43"/>
      <c r="D435" s="69" t="s">
        <v>236</v>
      </c>
      <c r="E435" s="126"/>
      <c r="F435" s="69"/>
      <c r="G435" s="69"/>
      <c r="H435" s="69"/>
      <c r="I435" s="78">
        <f>I436+I437+I438</f>
        <v>7045.0999999999995</v>
      </c>
      <c r="J435" s="78">
        <f>J436+J437+J438</f>
        <v>7045.0999999999995</v>
      </c>
      <c r="K435" s="78">
        <f>K436+K437+K438</f>
        <v>7045.0999999999995</v>
      </c>
    </row>
    <row r="436" spans="1:11" ht="26.45" customHeight="1" x14ac:dyDescent="0.2">
      <c r="A436" s="2" t="s">
        <v>54</v>
      </c>
      <c r="B436" s="43"/>
      <c r="C436" s="43"/>
      <c r="D436" s="69" t="s">
        <v>236</v>
      </c>
      <c r="E436" s="126" t="s">
        <v>605</v>
      </c>
      <c r="F436" s="69" t="s">
        <v>10</v>
      </c>
      <c r="G436" s="69" t="s">
        <v>17</v>
      </c>
      <c r="H436" s="69" t="s">
        <v>55</v>
      </c>
      <c r="I436" s="159">
        <v>6121.9</v>
      </c>
      <c r="J436" s="159">
        <v>6121.9</v>
      </c>
      <c r="K436" s="159">
        <v>6121.9</v>
      </c>
    </row>
    <row r="437" spans="1:11" ht="39.75" customHeight="1" x14ac:dyDescent="0.2">
      <c r="A437" s="2" t="s">
        <v>181</v>
      </c>
      <c r="B437" s="43"/>
      <c r="C437" s="43"/>
      <c r="D437" s="69" t="s">
        <v>236</v>
      </c>
      <c r="E437" s="126" t="s">
        <v>605</v>
      </c>
      <c r="F437" s="69" t="s">
        <v>10</v>
      </c>
      <c r="G437" s="69" t="s">
        <v>17</v>
      </c>
      <c r="H437" s="69" t="s">
        <v>57</v>
      </c>
      <c r="I437" s="159">
        <v>920.2</v>
      </c>
      <c r="J437" s="159">
        <v>920.2</v>
      </c>
      <c r="K437" s="159">
        <v>920.2</v>
      </c>
    </row>
    <row r="438" spans="1:11" ht="15" customHeight="1" x14ac:dyDescent="0.2">
      <c r="A438" s="2" t="s">
        <v>58</v>
      </c>
      <c r="B438" s="43"/>
      <c r="C438" s="43"/>
      <c r="D438" s="69" t="s">
        <v>236</v>
      </c>
      <c r="E438" s="126" t="s">
        <v>605</v>
      </c>
      <c r="F438" s="69" t="s">
        <v>10</v>
      </c>
      <c r="G438" s="69" t="s">
        <v>17</v>
      </c>
      <c r="H438" s="69" t="s">
        <v>59</v>
      </c>
      <c r="I438" s="159">
        <v>3</v>
      </c>
      <c r="J438" s="159">
        <v>3</v>
      </c>
      <c r="K438" s="159">
        <v>3</v>
      </c>
    </row>
    <row r="439" spans="1:11" ht="60.6" customHeight="1" x14ac:dyDescent="0.2">
      <c r="A439" s="196" t="s">
        <v>180</v>
      </c>
      <c r="B439" s="43"/>
      <c r="C439" s="43"/>
      <c r="D439" s="161" t="s">
        <v>399</v>
      </c>
      <c r="E439" s="126"/>
      <c r="F439" s="69"/>
      <c r="G439" s="69"/>
      <c r="H439" s="69"/>
      <c r="I439" s="159">
        <f>I440</f>
        <v>2964.7</v>
      </c>
      <c r="J439" s="159">
        <f>J440</f>
        <v>2964.7</v>
      </c>
      <c r="K439" s="159">
        <f>K440</f>
        <v>2964.7</v>
      </c>
    </row>
    <row r="440" spans="1:11" ht="34.9" customHeight="1" x14ac:dyDescent="0.2">
      <c r="A440" s="197" t="s">
        <v>54</v>
      </c>
      <c r="B440" s="43"/>
      <c r="C440" s="43"/>
      <c r="D440" s="161" t="s">
        <v>399</v>
      </c>
      <c r="E440" s="126" t="s">
        <v>605</v>
      </c>
      <c r="F440" s="69" t="s">
        <v>10</v>
      </c>
      <c r="G440" s="69" t="s">
        <v>17</v>
      </c>
      <c r="H440" s="69" t="s">
        <v>55</v>
      </c>
      <c r="I440" s="159">
        <v>2964.7</v>
      </c>
      <c r="J440" s="159">
        <v>2964.7</v>
      </c>
      <c r="K440" s="159">
        <v>2964.7</v>
      </c>
    </row>
    <row r="441" spans="1:11" ht="41.25" customHeight="1" x14ac:dyDescent="0.2">
      <c r="A441" s="22" t="s">
        <v>729</v>
      </c>
      <c r="B441" s="43"/>
      <c r="C441" s="43"/>
      <c r="D441" s="72" t="s">
        <v>225</v>
      </c>
      <c r="E441" s="126"/>
      <c r="F441" s="69"/>
      <c r="G441" s="69"/>
      <c r="H441" s="69"/>
      <c r="I441" s="155">
        <f>I442+I450+I454+I494</f>
        <v>88657.900000000009</v>
      </c>
      <c r="J441" s="155">
        <f>J442+J450+J454</f>
        <v>71190.599999999991</v>
      </c>
      <c r="K441" s="155">
        <f>K442+K450+K454</f>
        <v>71189.899999999994</v>
      </c>
    </row>
    <row r="442" spans="1:11" ht="40.700000000000003" customHeight="1" x14ac:dyDescent="0.2">
      <c r="A442" s="44" t="s">
        <v>108</v>
      </c>
      <c r="B442" s="43"/>
      <c r="C442" s="43"/>
      <c r="D442" s="69" t="s">
        <v>240</v>
      </c>
      <c r="E442" s="126"/>
      <c r="F442" s="69"/>
      <c r="G442" s="69"/>
      <c r="H442" s="69"/>
      <c r="I442" s="78">
        <f>I446+I443</f>
        <v>3012.4</v>
      </c>
      <c r="J442" s="78">
        <f>J446+J443</f>
        <v>3012.4</v>
      </c>
      <c r="K442" s="78">
        <f>K446+K443</f>
        <v>3012.4</v>
      </c>
    </row>
    <row r="443" spans="1:11" ht="42" customHeight="1" x14ac:dyDescent="0.2">
      <c r="A443" s="2" t="s">
        <v>72</v>
      </c>
      <c r="B443" s="43"/>
      <c r="C443" s="43"/>
      <c r="D443" s="132" t="s">
        <v>417</v>
      </c>
      <c r="E443" s="126"/>
      <c r="F443" s="69"/>
      <c r="G443" s="69"/>
      <c r="H443" s="69"/>
      <c r="I443" s="78">
        <f>I445+I444</f>
        <v>490</v>
      </c>
      <c r="J443" s="78">
        <f>J445+J444</f>
        <v>490</v>
      </c>
      <c r="K443" s="78">
        <f>K445+K444</f>
        <v>490</v>
      </c>
    </row>
    <row r="444" spans="1:11" ht="21" customHeight="1" x14ac:dyDescent="0.2">
      <c r="A444" s="2" t="s">
        <v>73</v>
      </c>
      <c r="B444" s="43"/>
      <c r="C444" s="43"/>
      <c r="D444" s="132" t="s">
        <v>417</v>
      </c>
      <c r="E444" s="126" t="s">
        <v>533</v>
      </c>
      <c r="F444" s="69" t="s">
        <v>10</v>
      </c>
      <c r="G444" s="69" t="s">
        <v>21</v>
      </c>
      <c r="H444" s="69" t="s">
        <v>74</v>
      </c>
      <c r="I444" s="78">
        <v>101.2</v>
      </c>
      <c r="J444" s="78">
        <v>101.2</v>
      </c>
      <c r="K444" s="78">
        <v>101.2</v>
      </c>
    </row>
    <row r="445" spans="1:11" ht="45" customHeight="1" x14ac:dyDescent="0.2">
      <c r="A445" s="197" t="s">
        <v>181</v>
      </c>
      <c r="B445" s="43"/>
      <c r="C445" s="43"/>
      <c r="D445" s="132" t="s">
        <v>417</v>
      </c>
      <c r="E445" s="126" t="s">
        <v>533</v>
      </c>
      <c r="F445" s="69" t="s">
        <v>10</v>
      </c>
      <c r="G445" s="69" t="s">
        <v>21</v>
      </c>
      <c r="H445" s="69" t="s">
        <v>57</v>
      </c>
      <c r="I445" s="78">
        <v>388.8</v>
      </c>
      <c r="J445" s="78">
        <v>388.8</v>
      </c>
      <c r="K445" s="78">
        <v>388.8</v>
      </c>
    </row>
    <row r="446" spans="1:11" ht="99" customHeight="1" x14ac:dyDescent="0.2">
      <c r="A446" s="44" t="s">
        <v>75</v>
      </c>
      <c r="B446" s="43"/>
      <c r="C446" s="43"/>
      <c r="D446" s="69" t="s">
        <v>241</v>
      </c>
      <c r="E446" s="126"/>
      <c r="F446" s="69"/>
      <c r="G446" s="69"/>
      <c r="H446" s="69"/>
      <c r="I446" s="78">
        <f>I447+I448+I449</f>
        <v>2522.4</v>
      </c>
      <c r="J446" s="78">
        <f>J447+J448+J449</f>
        <v>2522.4</v>
      </c>
      <c r="K446" s="78">
        <f>K447+K448+K449</f>
        <v>2522.4</v>
      </c>
    </row>
    <row r="447" spans="1:11" ht="25.15" customHeight="1" x14ac:dyDescent="0.2">
      <c r="A447" s="2" t="s">
        <v>73</v>
      </c>
      <c r="B447" s="43"/>
      <c r="C447" s="43"/>
      <c r="D447" s="69" t="s">
        <v>241</v>
      </c>
      <c r="E447" s="126" t="s">
        <v>533</v>
      </c>
      <c r="F447" s="69" t="s">
        <v>10</v>
      </c>
      <c r="G447" s="69" t="s">
        <v>21</v>
      </c>
      <c r="H447" s="69" t="s">
        <v>74</v>
      </c>
      <c r="I447" s="78">
        <v>2519.4</v>
      </c>
      <c r="J447" s="78">
        <v>2519.4</v>
      </c>
      <c r="K447" s="78">
        <v>2519.4</v>
      </c>
    </row>
    <row r="448" spans="1:11" ht="26.45" customHeight="1" x14ac:dyDescent="0.2">
      <c r="A448" s="2" t="s">
        <v>181</v>
      </c>
      <c r="B448" s="43"/>
      <c r="C448" s="43"/>
      <c r="D448" s="69" t="s">
        <v>241</v>
      </c>
      <c r="E448" s="126" t="s">
        <v>533</v>
      </c>
      <c r="F448" s="69" t="s">
        <v>10</v>
      </c>
      <c r="G448" s="69" t="s">
        <v>21</v>
      </c>
      <c r="H448" s="69" t="s">
        <v>57</v>
      </c>
      <c r="I448" s="243">
        <v>0</v>
      </c>
      <c r="J448" s="243">
        <v>0</v>
      </c>
      <c r="K448" s="78">
        <v>0</v>
      </c>
    </row>
    <row r="449" spans="1:11" ht="26.45" customHeight="1" x14ac:dyDescent="0.2">
      <c r="A449" s="2" t="s">
        <v>58</v>
      </c>
      <c r="B449" s="43"/>
      <c r="C449" s="43"/>
      <c r="D449" s="69" t="s">
        <v>241</v>
      </c>
      <c r="E449" s="126" t="s">
        <v>533</v>
      </c>
      <c r="F449" s="69" t="s">
        <v>10</v>
      </c>
      <c r="G449" s="69" t="s">
        <v>21</v>
      </c>
      <c r="H449" s="69" t="s">
        <v>59</v>
      </c>
      <c r="I449" s="78">
        <v>3</v>
      </c>
      <c r="J449" s="78">
        <v>3</v>
      </c>
      <c r="K449" s="78">
        <v>3</v>
      </c>
    </row>
    <row r="450" spans="1:11" ht="59.45" customHeight="1" x14ac:dyDescent="0.2">
      <c r="A450" s="2" t="s">
        <v>573</v>
      </c>
      <c r="B450" s="43"/>
      <c r="C450" s="43"/>
      <c r="D450" s="69" t="s">
        <v>367</v>
      </c>
      <c r="E450" s="126"/>
      <c r="F450" s="69"/>
      <c r="G450" s="69"/>
      <c r="H450" s="69"/>
      <c r="I450" s="78">
        <f>I451</f>
        <v>3204.3999999999996</v>
      </c>
      <c r="J450" s="78">
        <f>J451</f>
        <v>3204.3999999999996</v>
      </c>
      <c r="K450" s="78">
        <f>K451</f>
        <v>3204.3999999999996</v>
      </c>
    </row>
    <row r="451" spans="1:11" ht="30" customHeight="1" x14ac:dyDescent="0.2">
      <c r="A451" s="2" t="s">
        <v>182</v>
      </c>
      <c r="B451" s="43"/>
      <c r="C451" s="43"/>
      <c r="D451" s="69" t="s">
        <v>368</v>
      </c>
      <c r="E451" s="126"/>
      <c r="F451" s="69"/>
      <c r="G451" s="69"/>
      <c r="H451" s="69"/>
      <c r="I451" s="78">
        <f>I452+I453</f>
        <v>3204.3999999999996</v>
      </c>
      <c r="J451" s="78">
        <f>J452+J453</f>
        <v>3204.3999999999996</v>
      </c>
      <c r="K451" s="78">
        <f>K452+K453</f>
        <v>3204.3999999999996</v>
      </c>
    </row>
    <row r="452" spans="1:11" ht="34.5" customHeight="1" x14ac:dyDescent="0.2">
      <c r="A452" s="2" t="s">
        <v>181</v>
      </c>
      <c r="B452" s="43"/>
      <c r="C452" s="43"/>
      <c r="D452" s="69" t="s">
        <v>368</v>
      </c>
      <c r="E452" s="126" t="s">
        <v>533</v>
      </c>
      <c r="F452" s="69" t="s">
        <v>42</v>
      </c>
      <c r="G452" s="69" t="s">
        <v>10</v>
      </c>
      <c r="H452" s="69" t="s">
        <v>57</v>
      </c>
      <c r="I452" s="159">
        <v>31.7</v>
      </c>
      <c r="J452" s="159">
        <v>31.7</v>
      </c>
      <c r="K452" s="159">
        <v>31.7</v>
      </c>
    </row>
    <row r="453" spans="1:11" ht="35.25" customHeight="1" x14ac:dyDescent="0.2">
      <c r="A453" s="2" t="s">
        <v>161</v>
      </c>
      <c r="B453" s="43"/>
      <c r="C453" s="43"/>
      <c r="D453" s="69" t="s">
        <v>368</v>
      </c>
      <c r="E453" s="126" t="s">
        <v>533</v>
      </c>
      <c r="F453" s="69" t="s">
        <v>42</v>
      </c>
      <c r="G453" s="69" t="s">
        <v>10</v>
      </c>
      <c r="H453" s="69" t="s">
        <v>112</v>
      </c>
      <c r="I453" s="159">
        <v>3172.7</v>
      </c>
      <c r="J453" s="159">
        <v>3172.7</v>
      </c>
      <c r="K453" s="159">
        <v>3172.7</v>
      </c>
    </row>
    <row r="454" spans="1:11" ht="44.45" customHeight="1" x14ac:dyDescent="0.2">
      <c r="A454" s="2" t="s">
        <v>574</v>
      </c>
      <c r="B454" s="43"/>
      <c r="C454" s="43"/>
      <c r="D454" s="69" t="s">
        <v>226</v>
      </c>
      <c r="E454" s="126"/>
      <c r="F454" s="69"/>
      <c r="G454" s="69"/>
      <c r="H454" s="69"/>
      <c r="I454" s="78">
        <f>I455+I478+I481+I486+I489+I492+I462+I476+I469+I460+I474+I471+I484+I466</f>
        <v>66289.100000000006</v>
      </c>
      <c r="J454" s="78">
        <f>J455+J478+J481+J486+J489+J492+J462+J476+J469+J460+J474+J471+J484</f>
        <v>64973.799999999996</v>
      </c>
      <c r="K454" s="78">
        <f>K455+K478+K481+K486+K489+K492+K462+K476+K469+K460+K474+K471+K484</f>
        <v>64973.1</v>
      </c>
    </row>
    <row r="455" spans="1:11" ht="26.45" customHeight="1" x14ac:dyDescent="0.2">
      <c r="A455" s="2" t="s">
        <v>53</v>
      </c>
      <c r="B455" s="43"/>
      <c r="C455" s="43"/>
      <c r="D455" s="69" t="s">
        <v>227</v>
      </c>
      <c r="E455" s="126"/>
      <c r="F455" s="69"/>
      <c r="G455" s="69"/>
      <c r="H455" s="69"/>
      <c r="I455" s="78">
        <f>I456+I457+I459+I458</f>
        <v>41078.400000000001</v>
      </c>
      <c r="J455" s="78">
        <f>J456+J457+J459</f>
        <v>40999.199999999997</v>
      </c>
      <c r="K455" s="78">
        <f>K456+K457+K459</f>
        <v>40918.400000000001</v>
      </c>
    </row>
    <row r="456" spans="1:11" ht="26.45" customHeight="1" x14ac:dyDescent="0.2">
      <c r="A456" s="2" t="s">
        <v>54</v>
      </c>
      <c r="B456" s="43"/>
      <c r="C456" s="43"/>
      <c r="D456" s="69" t="s">
        <v>227</v>
      </c>
      <c r="E456" s="126" t="s">
        <v>533</v>
      </c>
      <c r="F456" s="69" t="s">
        <v>10</v>
      </c>
      <c r="G456" s="69" t="s">
        <v>15</v>
      </c>
      <c r="H456" s="69" t="s">
        <v>55</v>
      </c>
      <c r="I456" s="78">
        <v>27536.2</v>
      </c>
      <c r="J456" s="78">
        <v>27456.799999999999</v>
      </c>
      <c r="K456" s="78">
        <v>27376</v>
      </c>
    </row>
    <row r="457" spans="1:11" ht="26.45" customHeight="1" x14ac:dyDescent="0.2">
      <c r="A457" s="2" t="s">
        <v>181</v>
      </c>
      <c r="B457" s="43"/>
      <c r="C457" s="43"/>
      <c r="D457" s="69" t="s">
        <v>227</v>
      </c>
      <c r="E457" s="126" t="s">
        <v>533</v>
      </c>
      <c r="F457" s="69" t="s">
        <v>10</v>
      </c>
      <c r="G457" s="69" t="s">
        <v>15</v>
      </c>
      <c r="H457" s="69" t="s">
        <v>57</v>
      </c>
      <c r="I457" s="78">
        <v>13200.4</v>
      </c>
      <c r="J457" s="78">
        <v>13200.4</v>
      </c>
      <c r="K457" s="78">
        <v>13200.4</v>
      </c>
    </row>
    <row r="458" spans="1:11" ht="26.45" customHeight="1" x14ac:dyDescent="0.2">
      <c r="A458" s="197" t="s">
        <v>484</v>
      </c>
      <c r="B458" s="43"/>
      <c r="C458" s="43"/>
      <c r="D458" s="69" t="s">
        <v>227</v>
      </c>
      <c r="E458" s="126" t="s">
        <v>533</v>
      </c>
      <c r="F458" s="69" t="s">
        <v>10</v>
      </c>
      <c r="G458" s="69" t="s">
        <v>15</v>
      </c>
      <c r="H458" s="69" t="s">
        <v>483</v>
      </c>
      <c r="I458" s="78">
        <v>10</v>
      </c>
      <c r="J458" s="78">
        <v>0</v>
      </c>
      <c r="K458" s="78">
        <v>0</v>
      </c>
    </row>
    <row r="459" spans="1:11" ht="20.45" customHeight="1" x14ac:dyDescent="0.2">
      <c r="A459" s="2" t="s">
        <v>58</v>
      </c>
      <c r="B459" s="43"/>
      <c r="C459" s="43"/>
      <c r="D459" s="69" t="s">
        <v>227</v>
      </c>
      <c r="E459" s="126" t="s">
        <v>533</v>
      </c>
      <c r="F459" s="69" t="s">
        <v>10</v>
      </c>
      <c r="G459" s="69" t="s">
        <v>15</v>
      </c>
      <c r="H459" s="69" t="s">
        <v>59</v>
      </c>
      <c r="I459" s="78">
        <v>331.8</v>
      </c>
      <c r="J459" s="78">
        <v>342</v>
      </c>
      <c r="K459" s="78">
        <v>342</v>
      </c>
    </row>
    <row r="460" spans="1:11" ht="20.45" customHeight="1" x14ac:dyDescent="0.2">
      <c r="A460" s="2" t="s">
        <v>52</v>
      </c>
      <c r="B460" s="43"/>
      <c r="C460" s="43"/>
      <c r="D460" s="69" t="s">
        <v>534</v>
      </c>
      <c r="E460" s="126"/>
      <c r="F460" s="69"/>
      <c r="G460" s="69"/>
      <c r="H460" s="69"/>
      <c r="I460" s="159">
        <f>I461</f>
        <v>1928.1</v>
      </c>
      <c r="J460" s="159">
        <f>J461</f>
        <v>1928.1</v>
      </c>
      <c r="K460" s="159">
        <f>K461</f>
        <v>1928.1</v>
      </c>
    </row>
    <row r="461" spans="1:11" ht="33.6" customHeight="1" x14ac:dyDescent="0.2">
      <c r="A461" s="2" t="s">
        <v>54</v>
      </c>
      <c r="B461" s="43"/>
      <c r="C461" s="43"/>
      <c r="D461" s="69" t="s">
        <v>534</v>
      </c>
      <c r="E461" s="126" t="s">
        <v>533</v>
      </c>
      <c r="F461" s="69" t="s">
        <v>10</v>
      </c>
      <c r="G461" s="69" t="s">
        <v>12</v>
      </c>
      <c r="H461" s="69" t="s">
        <v>55</v>
      </c>
      <c r="I461" s="159">
        <v>1928.1</v>
      </c>
      <c r="J461" s="159">
        <v>1928.1</v>
      </c>
      <c r="K461" s="159">
        <v>1928.1</v>
      </c>
    </row>
    <row r="462" spans="1:11" ht="42.75" customHeight="1" x14ac:dyDescent="0.2">
      <c r="A462" s="2" t="s">
        <v>72</v>
      </c>
      <c r="B462" s="43"/>
      <c r="C462" s="43"/>
      <c r="D462" s="69" t="s">
        <v>398</v>
      </c>
      <c r="E462" s="126"/>
      <c r="F462" s="69"/>
      <c r="G462" s="69"/>
      <c r="H462" s="69"/>
      <c r="I462" s="78">
        <f>I463+I464+I465</f>
        <v>3687.2</v>
      </c>
      <c r="J462" s="78">
        <f>J463+J464+J465</f>
        <v>2606.1999999999998</v>
      </c>
      <c r="K462" s="78">
        <f>K463+K464+K465</f>
        <v>2606.1999999999998</v>
      </c>
    </row>
    <row r="463" spans="1:11" ht="21.6" customHeight="1" x14ac:dyDescent="0.2">
      <c r="A463" s="49" t="s">
        <v>73</v>
      </c>
      <c r="B463" s="43"/>
      <c r="C463" s="43"/>
      <c r="D463" s="69" t="s">
        <v>398</v>
      </c>
      <c r="E463" s="126" t="s">
        <v>533</v>
      </c>
      <c r="F463" s="69" t="s">
        <v>10</v>
      </c>
      <c r="G463" s="69" t="s">
        <v>21</v>
      </c>
      <c r="H463" s="69" t="s">
        <v>74</v>
      </c>
      <c r="I463" s="78">
        <v>3442.7</v>
      </c>
      <c r="J463" s="78">
        <v>2361.6999999999998</v>
      </c>
      <c r="K463" s="78">
        <v>2361.6999999999998</v>
      </c>
    </row>
    <row r="464" spans="1:11" ht="39.75" customHeight="1" x14ac:dyDescent="0.2">
      <c r="A464" s="2" t="s">
        <v>181</v>
      </c>
      <c r="B464" s="43"/>
      <c r="C464" s="43"/>
      <c r="D464" s="69" t="s">
        <v>398</v>
      </c>
      <c r="E464" s="126" t="s">
        <v>533</v>
      </c>
      <c r="F464" s="69" t="s">
        <v>10</v>
      </c>
      <c r="G464" s="69" t="s">
        <v>21</v>
      </c>
      <c r="H464" s="69" t="s">
        <v>57</v>
      </c>
      <c r="I464" s="78">
        <v>244.2</v>
      </c>
      <c r="J464" s="78">
        <v>244.5</v>
      </c>
      <c r="K464" s="78">
        <v>244.5</v>
      </c>
    </row>
    <row r="465" spans="1:11" ht="20.45" customHeight="1" x14ac:dyDescent="0.2">
      <c r="A465" s="135" t="s">
        <v>58</v>
      </c>
      <c r="B465" s="43"/>
      <c r="C465" s="43"/>
      <c r="D465" s="69" t="s">
        <v>398</v>
      </c>
      <c r="E465" s="126" t="s">
        <v>533</v>
      </c>
      <c r="F465" s="69" t="s">
        <v>10</v>
      </c>
      <c r="G465" s="69" t="s">
        <v>21</v>
      </c>
      <c r="H465" s="69" t="s">
        <v>59</v>
      </c>
      <c r="I465" s="78">
        <v>0.3</v>
      </c>
      <c r="J465" s="78">
        <v>0</v>
      </c>
      <c r="K465" s="78">
        <v>0</v>
      </c>
    </row>
    <row r="466" spans="1:11" ht="33.6" customHeight="1" x14ac:dyDescent="0.2">
      <c r="A466" s="2" t="s">
        <v>767</v>
      </c>
      <c r="B466" s="43"/>
      <c r="C466" s="43"/>
      <c r="D466" s="69" t="s">
        <v>766</v>
      </c>
      <c r="E466" s="126"/>
      <c r="F466" s="69"/>
      <c r="G466" s="69"/>
      <c r="H466" s="69"/>
      <c r="I466" s="78">
        <f>I467+I468</f>
        <v>5.6</v>
      </c>
      <c r="J466" s="78">
        <v>0</v>
      </c>
      <c r="K466" s="78">
        <v>0</v>
      </c>
    </row>
    <row r="467" spans="1:11" ht="30.6" customHeight="1" x14ac:dyDescent="0.2">
      <c r="A467" s="135" t="s">
        <v>181</v>
      </c>
      <c r="B467" s="43"/>
      <c r="C467" s="43"/>
      <c r="D467" s="69" t="s">
        <v>766</v>
      </c>
      <c r="E467" s="126" t="s">
        <v>533</v>
      </c>
      <c r="F467" s="69" t="s">
        <v>10</v>
      </c>
      <c r="G467" s="69" t="s">
        <v>21</v>
      </c>
      <c r="H467" s="69" t="s">
        <v>57</v>
      </c>
      <c r="I467" s="78">
        <v>2.2000000000000002</v>
      </c>
      <c r="J467" s="78">
        <v>0</v>
      </c>
      <c r="K467" s="78">
        <v>0</v>
      </c>
    </row>
    <row r="468" spans="1:11" ht="20.45" customHeight="1" x14ac:dyDescent="0.2">
      <c r="A468" s="2" t="s">
        <v>484</v>
      </c>
      <c r="B468" s="43"/>
      <c r="C468" s="43"/>
      <c r="D468" s="69" t="s">
        <v>766</v>
      </c>
      <c r="E468" s="126" t="s">
        <v>533</v>
      </c>
      <c r="F468" s="69" t="s">
        <v>10</v>
      </c>
      <c r="G468" s="69" t="s">
        <v>21</v>
      </c>
      <c r="H468" s="69" t="s">
        <v>483</v>
      </c>
      <c r="I468" s="78">
        <v>3.4</v>
      </c>
      <c r="J468" s="78">
        <v>0</v>
      </c>
      <c r="K468" s="78">
        <v>0</v>
      </c>
    </row>
    <row r="469" spans="1:11" ht="31.15" customHeight="1" x14ac:dyDescent="0.2">
      <c r="A469" s="2" t="s">
        <v>513</v>
      </c>
      <c r="B469" s="43"/>
      <c r="C469" s="43"/>
      <c r="D469" s="69" t="s">
        <v>512</v>
      </c>
      <c r="E469" s="126"/>
      <c r="F469" s="69"/>
      <c r="G469" s="69"/>
      <c r="H469" s="69"/>
      <c r="I469" s="78">
        <f>I470</f>
        <v>800.6</v>
      </c>
      <c r="J469" s="78">
        <f>J470</f>
        <v>880</v>
      </c>
      <c r="K469" s="78">
        <f>K470</f>
        <v>960.8</v>
      </c>
    </row>
    <row r="470" spans="1:11" ht="30.6" customHeight="1" x14ac:dyDescent="0.2">
      <c r="A470" s="2" t="s">
        <v>54</v>
      </c>
      <c r="B470" s="43"/>
      <c r="C470" s="43"/>
      <c r="D470" s="69" t="s">
        <v>512</v>
      </c>
      <c r="E470" s="126" t="s">
        <v>533</v>
      </c>
      <c r="F470" s="69" t="s">
        <v>12</v>
      </c>
      <c r="G470" s="69" t="s">
        <v>14</v>
      </c>
      <c r="H470" s="69" t="s">
        <v>55</v>
      </c>
      <c r="I470" s="78">
        <v>800.6</v>
      </c>
      <c r="J470" s="78">
        <v>880</v>
      </c>
      <c r="K470" s="78">
        <v>960.8</v>
      </c>
    </row>
    <row r="471" spans="1:11" ht="30.6" customHeight="1" x14ac:dyDescent="0.2">
      <c r="A471" s="2" t="s">
        <v>53</v>
      </c>
      <c r="B471" s="43"/>
      <c r="C471" s="43"/>
      <c r="D471" s="69" t="s">
        <v>227</v>
      </c>
      <c r="E471" s="126"/>
      <c r="F471" s="69"/>
      <c r="G471" s="69"/>
      <c r="H471" s="69"/>
      <c r="I471" s="78">
        <f>I472+I473</f>
        <v>229.5</v>
      </c>
      <c r="J471" s="78">
        <v>0</v>
      </c>
      <c r="K471" s="78">
        <v>0</v>
      </c>
    </row>
    <row r="472" spans="1:11" ht="30.6" customHeight="1" x14ac:dyDescent="0.2">
      <c r="A472" s="2" t="s">
        <v>54</v>
      </c>
      <c r="B472" s="43"/>
      <c r="C472" s="43"/>
      <c r="D472" s="69" t="s">
        <v>227</v>
      </c>
      <c r="E472" s="126" t="s">
        <v>533</v>
      </c>
      <c r="F472" s="69" t="s">
        <v>12</v>
      </c>
      <c r="G472" s="69" t="s">
        <v>14</v>
      </c>
      <c r="H472" s="69" t="s">
        <v>55</v>
      </c>
      <c r="I472" s="78">
        <v>229.5</v>
      </c>
      <c r="J472" s="78">
        <v>0</v>
      </c>
      <c r="K472" s="78">
        <v>0</v>
      </c>
    </row>
    <row r="473" spans="1:11" ht="30.6" customHeight="1" x14ac:dyDescent="0.2">
      <c r="A473" s="194" t="s">
        <v>160</v>
      </c>
      <c r="B473" s="43"/>
      <c r="C473" s="43"/>
      <c r="D473" s="69" t="s">
        <v>227</v>
      </c>
      <c r="E473" s="126" t="s">
        <v>533</v>
      </c>
      <c r="F473" s="69" t="s">
        <v>12</v>
      </c>
      <c r="G473" s="69" t="s">
        <v>14</v>
      </c>
      <c r="H473" s="69" t="s">
        <v>92</v>
      </c>
      <c r="I473" s="78">
        <v>0</v>
      </c>
      <c r="J473" s="78">
        <v>0</v>
      </c>
      <c r="K473" s="78">
        <v>0</v>
      </c>
    </row>
    <row r="474" spans="1:11" ht="59.45" customHeight="1" x14ac:dyDescent="0.2">
      <c r="A474" s="197" t="s">
        <v>180</v>
      </c>
      <c r="B474" s="43"/>
      <c r="C474" s="43"/>
      <c r="D474" s="69" t="s">
        <v>232</v>
      </c>
      <c r="E474" s="126"/>
      <c r="F474" s="69"/>
      <c r="G474" s="69"/>
      <c r="H474" s="69"/>
      <c r="I474" s="159">
        <f>I475</f>
        <v>536.20000000000005</v>
      </c>
      <c r="J474" s="159">
        <f>J475</f>
        <v>536.20000000000005</v>
      </c>
      <c r="K474" s="159">
        <f>K475</f>
        <v>536.20000000000005</v>
      </c>
    </row>
    <row r="475" spans="1:11" ht="30.6" customHeight="1" x14ac:dyDescent="0.2">
      <c r="A475" s="197" t="s">
        <v>54</v>
      </c>
      <c r="B475" s="43"/>
      <c r="C475" s="43"/>
      <c r="D475" s="69" t="s">
        <v>232</v>
      </c>
      <c r="E475" s="126" t="s">
        <v>533</v>
      </c>
      <c r="F475" s="69" t="s">
        <v>10</v>
      </c>
      <c r="G475" s="69" t="s">
        <v>12</v>
      </c>
      <c r="H475" s="69" t="s">
        <v>55</v>
      </c>
      <c r="I475" s="159">
        <v>536.20000000000005</v>
      </c>
      <c r="J475" s="159">
        <v>536.20000000000005</v>
      </c>
      <c r="K475" s="159">
        <v>536.20000000000005</v>
      </c>
    </row>
    <row r="476" spans="1:11" ht="63.6" customHeight="1" x14ac:dyDescent="0.2">
      <c r="A476" s="2" t="s">
        <v>180</v>
      </c>
      <c r="B476" s="43"/>
      <c r="C476" s="43"/>
      <c r="D476" s="69" t="s">
        <v>232</v>
      </c>
      <c r="E476" s="126"/>
      <c r="F476" s="69"/>
      <c r="G476" s="69"/>
      <c r="H476" s="69"/>
      <c r="I476" s="78">
        <f>I477</f>
        <v>1552.5</v>
      </c>
      <c r="J476" s="78">
        <f>J477</f>
        <v>1552.5</v>
      </c>
      <c r="K476" s="78">
        <f>K477</f>
        <v>1552.5</v>
      </c>
    </row>
    <row r="477" spans="1:11" ht="25.5" customHeight="1" x14ac:dyDescent="0.2">
      <c r="A477" s="2" t="s">
        <v>73</v>
      </c>
      <c r="B477" s="43"/>
      <c r="C477" s="43"/>
      <c r="D477" s="69" t="s">
        <v>232</v>
      </c>
      <c r="E477" s="126" t="s">
        <v>533</v>
      </c>
      <c r="F477" s="69" t="s">
        <v>10</v>
      </c>
      <c r="G477" s="69" t="s">
        <v>21</v>
      </c>
      <c r="H477" s="69" t="s">
        <v>74</v>
      </c>
      <c r="I477" s="78">
        <v>1552.5</v>
      </c>
      <c r="J477" s="78">
        <v>1552.5</v>
      </c>
      <c r="K477" s="78">
        <v>1552.5</v>
      </c>
    </row>
    <row r="478" spans="1:11" ht="95.25" customHeight="1" x14ac:dyDescent="0.2">
      <c r="A478" s="154" t="s">
        <v>61</v>
      </c>
      <c r="B478" s="43"/>
      <c r="C478" s="43"/>
      <c r="D478" s="132" t="s">
        <v>228</v>
      </c>
      <c r="E478" s="126"/>
      <c r="F478" s="69"/>
      <c r="G478" s="69"/>
      <c r="H478" s="69"/>
      <c r="I478" s="78">
        <f>I480+I479</f>
        <v>376.8</v>
      </c>
      <c r="J478" s="78">
        <f>J480+J479</f>
        <v>377.3</v>
      </c>
      <c r="K478" s="78">
        <f>K480+K479</f>
        <v>377.9</v>
      </c>
    </row>
    <row r="479" spans="1:11" ht="33" customHeight="1" x14ac:dyDescent="0.2">
      <c r="A479" s="197" t="s">
        <v>54</v>
      </c>
      <c r="B479" s="43"/>
      <c r="C479" s="43"/>
      <c r="D479" s="136" t="s">
        <v>228</v>
      </c>
      <c r="E479" s="126" t="s">
        <v>533</v>
      </c>
      <c r="F479" s="69" t="s">
        <v>10</v>
      </c>
      <c r="G479" s="69" t="s">
        <v>15</v>
      </c>
      <c r="H479" s="69" t="s">
        <v>55</v>
      </c>
      <c r="I479" s="78">
        <v>182.8</v>
      </c>
      <c r="J479" s="78">
        <v>182.8</v>
      </c>
      <c r="K479" s="78">
        <v>182.8</v>
      </c>
    </row>
    <row r="480" spans="1:11" ht="26.45" customHeight="1" x14ac:dyDescent="0.2">
      <c r="A480" s="49" t="s">
        <v>181</v>
      </c>
      <c r="B480" s="43"/>
      <c r="C480" s="43"/>
      <c r="D480" s="136" t="s">
        <v>228</v>
      </c>
      <c r="E480" s="126" t="s">
        <v>533</v>
      </c>
      <c r="F480" s="69" t="s">
        <v>10</v>
      </c>
      <c r="G480" s="69" t="s">
        <v>15</v>
      </c>
      <c r="H480" s="69" t="s">
        <v>57</v>
      </c>
      <c r="I480" s="78">
        <v>194</v>
      </c>
      <c r="J480" s="78">
        <v>194.5</v>
      </c>
      <c r="K480" s="78">
        <v>195.1</v>
      </c>
    </row>
    <row r="481" spans="1:11" ht="98.25" customHeight="1" x14ac:dyDescent="0.2">
      <c r="A481" s="2" t="s">
        <v>191</v>
      </c>
      <c r="B481" s="43"/>
      <c r="C481" s="43"/>
      <c r="D481" s="69" t="s">
        <v>229</v>
      </c>
      <c r="E481" s="126"/>
      <c r="F481" s="69"/>
      <c r="G481" s="69"/>
      <c r="H481" s="69"/>
      <c r="I481" s="78">
        <f>I482+I483</f>
        <v>893.7</v>
      </c>
      <c r="J481" s="78">
        <f>J482+J483</f>
        <v>893.7</v>
      </c>
      <c r="K481" s="78">
        <f>K482+K483</f>
        <v>893.7</v>
      </c>
    </row>
    <row r="482" spans="1:11" ht="26.45" customHeight="1" x14ac:dyDescent="0.2">
      <c r="A482" s="2" t="s">
        <v>54</v>
      </c>
      <c r="B482" s="43"/>
      <c r="C482" s="43"/>
      <c r="D482" s="69" t="s">
        <v>229</v>
      </c>
      <c r="E482" s="126" t="s">
        <v>533</v>
      </c>
      <c r="F482" s="69" t="s">
        <v>10</v>
      </c>
      <c r="G482" s="69" t="s">
        <v>15</v>
      </c>
      <c r="H482" s="69" t="s">
        <v>55</v>
      </c>
      <c r="I482" s="78">
        <v>630</v>
      </c>
      <c r="J482" s="78">
        <v>630</v>
      </c>
      <c r="K482" s="78">
        <v>630</v>
      </c>
    </row>
    <row r="483" spans="1:11" ht="26.45" customHeight="1" x14ac:dyDescent="0.2">
      <c r="A483" s="2" t="s">
        <v>181</v>
      </c>
      <c r="B483" s="43"/>
      <c r="C483" s="43"/>
      <c r="D483" s="69" t="s">
        <v>229</v>
      </c>
      <c r="E483" s="126" t="s">
        <v>533</v>
      </c>
      <c r="F483" s="69" t="s">
        <v>10</v>
      </c>
      <c r="G483" s="69" t="s">
        <v>15</v>
      </c>
      <c r="H483" s="69" t="s">
        <v>57</v>
      </c>
      <c r="I483" s="78">
        <v>263.7</v>
      </c>
      <c r="J483" s="78">
        <v>263.7</v>
      </c>
      <c r="K483" s="78">
        <v>263.7</v>
      </c>
    </row>
    <row r="484" spans="1:11" ht="97.15" customHeight="1" x14ac:dyDescent="0.2">
      <c r="A484" s="2" t="s">
        <v>753</v>
      </c>
      <c r="B484" s="43"/>
      <c r="C484" s="43"/>
      <c r="D484" s="69" t="s">
        <v>678</v>
      </c>
      <c r="E484" s="126"/>
      <c r="F484" s="69"/>
      <c r="G484" s="69"/>
      <c r="H484" s="69"/>
      <c r="I484" s="78">
        <f>I485</f>
        <v>22.8</v>
      </c>
      <c r="J484" s="78">
        <f>J485</f>
        <v>22.8</v>
      </c>
      <c r="K484" s="78">
        <f>K485</f>
        <v>22.8</v>
      </c>
    </row>
    <row r="485" spans="1:11" ht="26.45" customHeight="1" x14ac:dyDescent="0.2">
      <c r="A485" s="2" t="s">
        <v>181</v>
      </c>
      <c r="B485" s="43"/>
      <c r="C485" s="43"/>
      <c r="D485" s="69" t="s">
        <v>678</v>
      </c>
      <c r="E485" s="126" t="s">
        <v>533</v>
      </c>
      <c r="F485" s="69" t="s">
        <v>10</v>
      </c>
      <c r="G485" s="69" t="s">
        <v>15</v>
      </c>
      <c r="H485" s="69" t="s">
        <v>57</v>
      </c>
      <c r="I485" s="78">
        <v>22.8</v>
      </c>
      <c r="J485" s="78">
        <v>22.8</v>
      </c>
      <c r="K485" s="78">
        <v>22.8</v>
      </c>
    </row>
    <row r="486" spans="1:11" ht="95.25" customHeight="1" x14ac:dyDescent="0.2">
      <c r="A486" s="2" t="s">
        <v>192</v>
      </c>
      <c r="B486" s="43"/>
      <c r="C486" s="43"/>
      <c r="D486" s="69" t="s">
        <v>230</v>
      </c>
      <c r="E486" s="126"/>
      <c r="F486" s="69"/>
      <c r="G486" s="69"/>
      <c r="H486" s="69"/>
      <c r="I486" s="78">
        <f>I487+I488</f>
        <v>289</v>
      </c>
      <c r="J486" s="78">
        <f>J487+J488</f>
        <v>289.10000000000002</v>
      </c>
      <c r="K486" s="78">
        <f>K487+K488</f>
        <v>287.8</v>
      </c>
    </row>
    <row r="487" spans="1:11" ht="26.45" customHeight="1" x14ac:dyDescent="0.2">
      <c r="A487" s="2" t="s">
        <v>54</v>
      </c>
      <c r="B487" s="43"/>
      <c r="C487" s="43"/>
      <c r="D487" s="69" t="s">
        <v>230</v>
      </c>
      <c r="E487" s="126" t="s">
        <v>533</v>
      </c>
      <c r="F487" s="69" t="s">
        <v>10</v>
      </c>
      <c r="G487" s="69" t="s">
        <v>15</v>
      </c>
      <c r="H487" s="69" t="s">
        <v>55</v>
      </c>
      <c r="I487" s="78">
        <v>244.5</v>
      </c>
      <c r="J487" s="78">
        <v>169.3</v>
      </c>
      <c r="K487" s="78">
        <v>169.3</v>
      </c>
    </row>
    <row r="488" spans="1:11" ht="26.45" customHeight="1" x14ac:dyDescent="0.2">
      <c r="A488" s="2" t="s">
        <v>181</v>
      </c>
      <c r="B488" s="43"/>
      <c r="C488" s="43"/>
      <c r="D488" s="69" t="s">
        <v>230</v>
      </c>
      <c r="E488" s="126" t="s">
        <v>533</v>
      </c>
      <c r="F488" s="69" t="s">
        <v>10</v>
      </c>
      <c r="G488" s="69" t="s">
        <v>15</v>
      </c>
      <c r="H488" s="69" t="s">
        <v>57</v>
      </c>
      <c r="I488" s="78">
        <v>44.5</v>
      </c>
      <c r="J488" s="78">
        <v>119.8</v>
      </c>
      <c r="K488" s="78">
        <v>118.5</v>
      </c>
    </row>
    <row r="489" spans="1:11" ht="157.5" customHeight="1" x14ac:dyDescent="0.2">
      <c r="A489" s="2" t="s">
        <v>193</v>
      </c>
      <c r="B489" s="43"/>
      <c r="C489" s="43"/>
      <c r="D489" s="69" t="s">
        <v>231</v>
      </c>
      <c r="E489" s="126"/>
      <c r="F489" s="69"/>
      <c r="G489" s="69"/>
      <c r="H489" s="69"/>
      <c r="I489" s="78">
        <f>I490+I491</f>
        <v>497.4</v>
      </c>
      <c r="J489" s="78">
        <f>J490+J491</f>
        <v>497.4</v>
      </c>
      <c r="K489" s="78">
        <f>K490+K491</f>
        <v>497.4</v>
      </c>
    </row>
    <row r="490" spans="1:11" ht="26.45" customHeight="1" x14ac:dyDescent="0.2">
      <c r="A490" s="2" t="s">
        <v>54</v>
      </c>
      <c r="B490" s="43"/>
      <c r="C490" s="43"/>
      <c r="D490" s="69" t="s">
        <v>231</v>
      </c>
      <c r="E490" s="126" t="s">
        <v>533</v>
      </c>
      <c r="F490" s="69" t="s">
        <v>10</v>
      </c>
      <c r="G490" s="69" t="s">
        <v>15</v>
      </c>
      <c r="H490" s="69" t="s">
        <v>55</v>
      </c>
      <c r="I490" s="78">
        <v>437.5</v>
      </c>
      <c r="J490" s="78">
        <v>437.5</v>
      </c>
      <c r="K490" s="78">
        <v>437.5</v>
      </c>
    </row>
    <row r="491" spans="1:11" ht="26.45" customHeight="1" x14ac:dyDescent="0.2">
      <c r="A491" s="2" t="s">
        <v>181</v>
      </c>
      <c r="B491" s="43"/>
      <c r="C491" s="43"/>
      <c r="D491" s="69" t="s">
        <v>231</v>
      </c>
      <c r="E491" s="126" t="s">
        <v>533</v>
      </c>
      <c r="F491" s="69" t="s">
        <v>10</v>
      </c>
      <c r="G491" s="69" t="s">
        <v>15</v>
      </c>
      <c r="H491" s="69" t="s">
        <v>57</v>
      </c>
      <c r="I491" s="78">
        <v>59.9</v>
      </c>
      <c r="J491" s="78">
        <v>59.9</v>
      </c>
      <c r="K491" s="78">
        <v>59.9</v>
      </c>
    </row>
    <row r="492" spans="1:11" ht="58.5" customHeight="1" x14ac:dyDescent="0.2">
      <c r="A492" s="2" t="s">
        <v>180</v>
      </c>
      <c r="B492" s="43"/>
      <c r="C492" s="43"/>
      <c r="D492" s="69" t="s">
        <v>232</v>
      </c>
      <c r="E492" s="126"/>
      <c r="F492" s="69"/>
      <c r="G492" s="69"/>
      <c r="H492" s="69"/>
      <c r="I492" s="78">
        <f>I493</f>
        <v>14391.3</v>
      </c>
      <c r="J492" s="78">
        <f>J493</f>
        <v>14391.3</v>
      </c>
      <c r="K492" s="78">
        <f>K493</f>
        <v>14391.3</v>
      </c>
    </row>
    <row r="493" spans="1:11" ht="26.45" customHeight="1" x14ac:dyDescent="0.2">
      <c r="A493" s="2" t="s">
        <v>54</v>
      </c>
      <c r="B493" s="43"/>
      <c r="C493" s="43"/>
      <c r="D493" s="69" t="s">
        <v>232</v>
      </c>
      <c r="E493" s="126" t="s">
        <v>533</v>
      </c>
      <c r="F493" s="69" t="s">
        <v>10</v>
      </c>
      <c r="G493" s="69" t="s">
        <v>15</v>
      </c>
      <c r="H493" s="69" t="s">
        <v>55</v>
      </c>
      <c r="I493" s="78">
        <v>14391.3</v>
      </c>
      <c r="J493" s="78">
        <v>14391.3</v>
      </c>
      <c r="K493" s="78">
        <v>14391.3</v>
      </c>
    </row>
    <row r="494" spans="1:11" ht="40.15" customHeight="1" x14ac:dyDescent="0.2">
      <c r="A494" s="2" t="s">
        <v>665</v>
      </c>
      <c r="B494" s="43"/>
      <c r="C494" s="43"/>
      <c r="D494" s="69" t="s">
        <v>663</v>
      </c>
      <c r="E494" s="126"/>
      <c r="F494" s="69"/>
      <c r="G494" s="69"/>
      <c r="H494" s="69"/>
      <c r="I494" s="78">
        <f>I495+I497</f>
        <v>16152</v>
      </c>
      <c r="J494" s="78">
        <v>0</v>
      </c>
      <c r="K494" s="78">
        <v>0</v>
      </c>
    </row>
    <row r="495" spans="1:11" ht="62.45" customHeight="1" x14ac:dyDescent="0.2">
      <c r="A495" s="2" t="s">
        <v>666</v>
      </c>
      <c r="B495" s="43"/>
      <c r="C495" s="43"/>
      <c r="D495" s="69" t="s">
        <v>664</v>
      </c>
      <c r="E495" s="126"/>
      <c r="F495" s="69"/>
      <c r="G495" s="69"/>
      <c r="H495" s="69"/>
      <c r="I495" s="78">
        <f>I496</f>
        <v>14640</v>
      </c>
      <c r="J495" s="78">
        <v>0</v>
      </c>
      <c r="K495" s="78">
        <v>0</v>
      </c>
    </row>
    <row r="496" spans="1:11" ht="28.9" customHeight="1" x14ac:dyDescent="0.2">
      <c r="A496" s="135" t="s">
        <v>160</v>
      </c>
      <c r="B496" s="43"/>
      <c r="C496" s="43"/>
      <c r="D496" s="69" t="s">
        <v>664</v>
      </c>
      <c r="E496" s="126" t="s">
        <v>533</v>
      </c>
      <c r="F496" s="69" t="s">
        <v>42</v>
      </c>
      <c r="G496" s="69" t="s">
        <v>14</v>
      </c>
      <c r="H496" s="69" t="s">
        <v>92</v>
      </c>
      <c r="I496" s="78">
        <v>14640</v>
      </c>
      <c r="J496" s="78">
        <v>0</v>
      </c>
      <c r="K496" s="78">
        <v>0</v>
      </c>
    </row>
    <row r="497" spans="1:11" ht="43.15" customHeight="1" x14ac:dyDescent="0.2">
      <c r="A497" s="2" t="s">
        <v>775</v>
      </c>
      <c r="B497" s="43"/>
      <c r="C497" s="43"/>
      <c r="D497" s="69" t="s">
        <v>774</v>
      </c>
      <c r="E497" s="126"/>
      <c r="F497" s="69"/>
      <c r="G497" s="69"/>
      <c r="H497" s="69"/>
      <c r="I497" s="243">
        <f>I498</f>
        <v>1512</v>
      </c>
      <c r="J497" s="78">
        <v>0</v>
      </c>
      <c r="K497" s="78">
        <v>0</v>
      </c>
    </row>
    <row r="498" spans="1:11" ht="36" customHeight="1" x14ac:dyDescent="0.2">
      <c r="A498" s="2" t="s">
        <v>160</v>
      </c>
      <c r="B498" s="43"/>
      <c r="C498" s="43"/>
      <c r="D498" s="69" t="s">
        <v>774</v>
      </c>
      <c r="E498" s="126" t="s">
        <v>533</v>
      </c>
      <c r="F498" s="69" t="s">
        <v>42</v>
      </c>
      <c r="G498" s="69" t="s">
        <v>14</v>
      </c>
      <c r="H498" s="69" t="s">
        <v>92</v>
      </c>
      <c r="I498" s="243">
        <v>1512</v>
      </c>
      <c r="J498" s="78">
        <v>0</v>
      </c>
      <c r="K498" s="78">
        <v>0</v>
      </c>
    </row>
    <row r="499" spans="1:11" s="25" customFormat="1" ht="59.45" customHeight="1" x14ac:dyDescent="0.2">
      <c r="A499" s="22" t="s">
        <v>737</v>
      </c>
      <c r="B499" s="62"/>
      <c r="C499" s="62"/>
      <c r="D499" s="72" t="s">
        <v>265</v>
      </c>
      <c r="E499" s="121"/>
      <c r="F499" s="72"/>
      <c r="G499" s="72"/>
      <c r="H499" s="72"/>
      <c r="I499" s="155">
        <f>I500+I507+I510+I513</f>
        <v>130573.7</v>
      </c>
      <c r="J499" s="155">
        <f>J500+J507+J510+J513</f>
        <v>24903.4</v>
      </c>
      <c r="K499" s="155">
        <f>K500+K507+K510+K513</f>
        <v>25638.400000000001</v>
      </c>
    </row>
    <row r="500" spans="1:11" s="25" customFormat="1" ht="57" customHeight="1" x14ac:dyDescent="0.2">
      <c r="A500" s="2" t="s">
        <v>424</v>
      </c>
      <c r="B500" s="62"/>
      <c r="C500" s="62"/>
      <c r="D500" s="69" t="s">
        <v>266</v>
      </c>
      <c r="E500" s="126"/>
      <c r="F500" s="69"/>
      <c r="G500" s="69"/>
      <c r="H500" s="69"/>
      <c r="I500" s="78">
        <f>I501+I503+I505</f>
        <v>107685.59999999999</v>
      </c>
      <c r="J500" s="78">
        <f>J501+J503</f>
        <v>4493.7000000000007</v>
      </c>
      <c r="K500" s="78">
        <f>K501+K503</f>
        <v>4493.7000000000007</v>
      </c>
    </row>
    <row r="501" spans="1:11" s="25" customFormat="1" ht="57" customHeight="1" x14ac:dyDescent="0.2">
      <c r="A501" s="2" t="s">
        <v>168</v>
      </c>
      <c r="B501" s="62"/>
      <c r="C501" s="62"/>
      <c r="D501" s="69" t="s">
        <v>267</v>
      </c>
      <c r="E501" s="126"/>
      <c r="F501" s="69"/>
      <c r="G501" s="69"/>
      <c r="H501" s="69"/>
      <c r="I501" s="78">
        <f>I502</f>
        <v>93110.2</v>
      </c>
      <c r="J501" s="78">
        <f>J502</f>
        <v>3314.3</v>
      </c>
      <c r="K501" s="78">
        <f>K502</f>
        <v>3314.3</v>
      </c>
    </row>
    <row r="502" spans="1:11" s="25" customFormat="1" ht="36.75" customHeight="1" x14ac:dyDescent="0.2">
      <c r="A502" s="2" t="s">
        <v>181</v>
      </c>
      <c r="B502" s="62"/>
      <c r="C502" s="62"/>
      <c r="D502" s="69" t="s">
        <v>267</v>
      </c>
      <c r="E502" s="126" t="s">
        <v>533</v>
      </c>
      <c r="F502" s="69" t="s">
        <v>15</v>
      </c>
      <c r="G502" s="69" t="s">
        <v>23</v>
      </c>
      <c r="H502" s="69" t="s">
        <v>57</v>
      </c>
      <c r="I502" s="78">
        <v>93110.2</v>
      </c>
      <c r="J502" s="78">
        <v>3314.3</v>
      </c>
      <c r="K502" s="78">
        <v>3314.3</v>
      </c>
    </row>
    <row r="503" spans="1:11" s="25" customFormat="1" ht="92.25" customHeight="1" x14ac:dyDescent="0.2">
      <c r="A503" s="2" t="s">
        <v>171</v>
      </c>
      <c r="B503" s="62"/>
      <c r="C503" s="62"/>
      <c r="D503" s="69" t="s">
        <v>268</v>
      </c>
      <c r="E503" s="126"/>
      <c r="F503" s="69"/>
      <c r="G503" s="69"/>
      <c r="H503" s="69"/>
      <c r="I503" s="78">
        <f>I504</f>
        <v>1179.4000000000001</v>
      </c>
      <c r="J503" s="78">
        <f>J504</f>
        <v>1179.4000000000001</v>
      </c>
      <c r="K503" s="78">
        <f>K504</f>
        <v>1179.4000000000001</v>
      </c>
    </row>
    <row r="504" spans="1:11" s="25" customFormat="1" ht="37.5" customHeight="1" x14ac:dyDescent="0.2">
      <c r="A504" s="2" t="s">
        <v>181</v>
      </c>
      <c r="B504" s="62"/>
      <c r="C504" s="62"/>
      <c r="D504" s="69" t="s">
        <v>268</v>
      </c>
      <c r="E504" s="126" t="s">
        <v>533</v>
      </c>
      <c r="F504" s="69" t="s">
        <v>15</v>
      </c>
      <c r="G504" s="69" t="s">
        <v>23</v>
      </c>
      <c r="H504" s="69" t="s">
        <v>57</v>
      </c>
      <c r="I504" s="78">
        <v>1179.4000000000001</v>
      </c>
      <c r="J504" s="78">
        <v>1179.4000000000001</v>
      </c>
      <c r="K504" s="78">
        <v>1179.4000000000001</v>
      </c>
    </row>
    <row r="505" spans="1:11" s="25" customFormat="1" ht="37.5" customHeight="1" x14ac:dyDescent="0.2">
      <c r="A505" s="2" t="s">
        <v>760</v>
      </c>
      <c r="B505" s="62"/>
      <c r="C505" s="62"/>
      <c r="D505" s="69" t="s">
        <v>761</v>
      </c>
      <c r="E505" s="126"/>
      <c r="F505" s="69"/>
      <c r="G505" s="69"/>
      <c r="H505" s="69"/>
      <c r="I505" s="78">
        <f>I506</f>
        <v>13396</v>
      </c>
      <c r="J505" s="78">
        <v>0</v>
      </c>
      <c r="K505" s="78">
        <v>0</v>
      </c>
    </row>
    <row r="506" spans="1:11" s="25" customFormat="1" ht="37.5" customHeight="1" x14ac:dyDescent="0.2">
      <c r="A506" s="2" t="s">
        <v>181</v>
      </c>
      <c r="B506" s="62"/>
      <c r="C506" s="62"/>
      <c r="D506" s="69" t="s">
        <v>761</v>
      </c>
      <c r="E506" s="126" t="s">
        <v>533</v>
      </c>
      <c r="F506" s="69" t="s">
        <v>15</v>
      </c>
      <c r="G506" s="69" t="s">
        <v>23</v>
      </c>
      <c r="H506" s="69" t="s">
        <v>57</v>
      </c>
      <c r="I506" s="78">
        <v>13396</v>
      </c>
      <c r="J506" s="78">
        <v>0</v>
      </c>
      <c r="K506" s="78">
        <v>0</v>
      </c>
    </row>
    <row r="507" spans="1:11" ht="54" customHeight="1" x14ac:dyDescent="0.2">
      <c r="A507" s="2" t="s">
        <v>575</v>
      </c>
      <c r="B507" s="43"/>
      <c r="C507" s="43"/>
      <c r="D507" s="69" t="s">
        <v>269</v>
      </c>
      <c r="E507" s="126"/>
      <c r="F507" s="69"/>
      <c r="G507" s="69"/>
      <c r="H507" s="69"/>
      <c r="I507" s="78">
        <f t="shared" ref="I507:K508" si="44">I508</f>
        <v>18436.400000000001</v>
      </c>
      <c r="J507" s="78">
        <f t="shared" si="44"/>
        <v>16072</v>
      </c>
      <c r="K507" s="78">
        <f t="shared" si="44"/>
        <v>16807</v>
      </c>
    </row>
    <row r="508" spans="1:11" ht="44.45" customHeight="1" x14ac:dyDescent="0.2">
      <c r="A508" s="2" t="s">
        <v>177</v>
      </c>
      <c r="B508" s="43"/>
      <c r="C508" s="43"/>
      <c r="D508" s="69" t="s">
        <v>270</v>
      </c>
      <c r="E508" s="126"/>
      <c r="F508" s="69"/>
      <c r="G508" s="69"/>
      <c r="H508" s="69"/>
      <c r="I508" s="78">
        <f t="shared" si="44"/>
        <v>18436.400000000001</v>
      </c>
      <c r="J508" s="78">
        <f t="shared" si="44"/>
        <v>16072</v>
      </c>
      <c r="K508" s="78">
        <f t="shared" si="44"/>
        <v>16807</v>
      </c>
    </row>
    <row r="509" spans="1:11" ht="25.15" customHeight="1" x14ac:dyDescent="0.2">
      <c r="A509" s="2" t="s">
        <v>181</v>
      </c>
      <c r="B509" s="43"/>
      <c r="C509" s="43"/>
      <c r="D509" s="69" t="s">
        <v>270</v>
      </c>
      <c r="E509" s="126" t="s">
        <v>533</v>
      </c>
      <c r="F509" s="69" t="s">
        <v>15</v>
      </c>
      <c r="G509" s="69" t="s">
        <v>23</v>
      </c>
      <c r="H509" s="69" t="s">
        <v>57</v>
      </c>
      <c r="I509" s="78">
        <v>18436.400000000001</v>
      </c>
      <c r="J509" s="78">
        <v>16072</v>
      </c>
      <c r="K509" s="78">
        <v>16807</v>
      </c>
    </row>
    <row r="510" spans="1:11" ht="42" customHeight="1" x14ac:dyDescent="0.2">
      <c r="A510" s="2" t="s">
        <v>487</v>
      </c>
      <c r="B510" s="43"/>
      <c r="C510" s="43"/>
      <c r="D510" s="69" t="s">
        <v>485</v>
      </c>
      <c r="E510" s="126"/>
      <c r="F510" s="69"/>
      <c r="G510" s="69"/>
      <c r="H510" s="69"/>
      <c r="I510" s="78">
        <f t="shared" ref="I510:K511" si="45">I511</f>
        <v>114</v>
      </c>
      <c r="J510" s="78">
        <f t="shared" si="45"/>
        <v>0</v>
      </c>
      <c r="K510" s="78">
        <f t="shared" si="45"/>
        <v>0</v>
      </c>
    </row>
    <row r="511" spans="1:11" ht="42.6" customHeight="1" x14ac:dyDescent="0.2">
      <c r="A511" s="2" t="s">
        <v>488</v>
      </c>
      <c r="B511" s="43"/>
      <c r="C511" s="43"/>
      <c r="D511" s="69" t="s">
        <v>486</v>
      </c>
      <c r="E511" s="126"/>
      <c r="F511" s="69"/>
      <c r="G511" s="69"/>
      <c r="H511" s="69"/>
      <c r="I511" s="78">
        <f t="shared" si="45"/>
        <v>114</v>
      </c>
      <c r="J511" s="78">
        <f t="shared" si="45"/>
        <v>0</v>
      </c>
      <c r="K511" s="78">
        <f t="shared" si="45"/>
        <v>0</v>
      </c>
    </row>
    <row r="512" spans="1:11" ht="30.6" customHeight="1" x14ac:dyDescent="0.2">
      <c r="A512" s="2" t="s">
        <v>181</v>
      </c>
      <c r="B512" s="43"/>
      <c r="C512" s="43"/>
      <c r="D512" s="69" t="s">
        <v>486</v>
      </c>
      <c r="E512" s="126" t="s">
        <v>533</v>
      </c>
      <c r="F512" s="69" t="s">
        <v>15</v>
      </c>
      <c r="G512" s="69" t="s">
        <v>163</v>
      </c>
      <c r="H512" s="69" t="s">
        <v>57</v>
      </c>
      <c r="I512" s="78">
        <v>114</v>
      </c>
      <c r="J512" s="78">
        <v>0</v>
      </c>
      <c r="K512" s="78">
        <v>0</v>
      </c>
    </row>
    <row r="513" spans="1:11" ht="30.6" customHeight="1" x14ac:dyDescent="0.2">
      <c r="A513" s="197" t="s">
        <v>684</v>
      </c>
      <c r="B513" s="43"/>
      <c r="C513" s="43"/>
      <c r="D513" s="132" t="s">
        <v>685</v>
      </c>
      <c r="E513" s="126"/>
      <c r="F513" s="69"/>
      <c r="G513" s="69"/>
      <c r="H513" s="69"/>
      <c r="I513" s="78">
        <f t="shared" ref="I513:K514" si="46">I514</f>
        <v>4337.7</v>
      </c>
      <c r="J513" s="78">
        <f t="shared" si="46"/>
        <v>4337.7</v>
      </c>
      <c r="K513" s="78">
        <f t="shared" si="46"/>
        <v>4337.7</v>
      </c>
    </row>
    <row r="514" spans="1:11" ht="40.15" customHeight="1" x14ac:dyDescent="0.2">
      <c r="A514" s="197" t="s">
        <v>687</v>
      </c>
      <c r="B514" s="43"/>
      <c r="C514" s="43"/>
      <c r="D514" s="132" t="s">
        <v>686</v>
      </c>
      <c r="E514" s="126"/>
      <c r="F514" s="69"/>
      <c r="G514" s="69"/>
      <c r="H514" s="69"/>
      <c r="I514" s="78">
        <f t="shared" si="46"/>
        <v>4337.7</v>
      </c>
      <c r="J514" s="78">
        <f t="shared" si="46"/>
        <v>4337.7</v>
      </c>
      <c r="K514" s="78">
        <f t="shared" si="46"/>
        <v>4337.7</v>
      </c>
    </row>
    <row r="515" spans="1:11" ht="39" customHeight="1" x14ac:dyDescent="0.2">
      <c r="A515" s="2" t="s">
        <v>181</v>
      </c>
      <c r="B515" s="43"/>
      <c r="C515" s="43"/>
      <c r="D515" s="132" t="s">
        <v>686</v>
      </c>
      <c r="E515" s="126" t="s">
        <v>533</v>
      </c>
      <c r="F515" s="69" t="s">
        <v>15</v>
      </c>
      <c r="G515" s="69" t="s">
        <v>37</v>
      </c>
      <c r="H515" s="69" t="s">
        <v>57</v>
      </c>
      <c r="I515" s="78">
        <v>4337.7</v>
      </c>
      <c r="J515" s="78">
        <v>4337.7</v>
      </c>
      <c r="K515" s="78">
        <v>4337.7</v>
      </c>
    </row>
    <row r="516" spans="1:11" ht="66" customHeight="1" x14ac:dyDescent="0.2">
      <c r="A516" s="22" t="s">
        <v>751</v>
      </c>
      <c r="B516" s="62"/>
      <c r="C516" s="62"/>
      <c r="D516" s="72" t="s">
        <v>329</v>
      </c>
      <c r="E516" s="121"/>
      <c r="F516" s="72"/>
      <c r="G516" s="72"/>
      <c r="H516" s="72"/>
      <c r="I516" s="155">
        <f>I517</f>
        <v>2501.8000000000002</v>
      </c>
      <c r="J516" s="155">
        <f>J517</f>
        <v>2623.3</v>
      </c>
      <c r="K516" s="155">
        <f>K517</f>
        <v>2742.5</v>
      </c>
    </row>
    <row r="517" spans="1:11" ht="31.15" customHeight="1" x14ac:dyDescent="0.2">
      <c r="A517" s="2" t="s">
        <v>132</v>
      </c>
      <c r="B517" s="43"/>
      <c r="C517" s="43"/>
      <c r="D517" s="69" t="s">
        <v>330</v>
      </c>
      <c r="E517" s="126"/>
      <c r="F517" s="69"/>
      <c r="G517" s="69"/>
      <c r="H517" s="69"/>
      <c r="I517" s="78">
        <f>I518+I520</f>
        <v>2501.8000000000002</v>
      </c>
      <c r="J517" s="78">
        <f>J518+J520</f>
        <v>2623.3</v>
      </c>
      <c r="K517" s="78">
        <f>K518+K520</f>
        <v>2742.5</v>
      </c>
    </row>
    <row r="518" spans="1:11" ht="19.149999999999999" customHeight="1" x14ac:dyDescent="0.2">
      <c r="A518" s="2" t="s">
        <v>85</v>
      </c>
      <c r="B518" s="43"/>
      <c r="C518" s="43"/>
      <c r="D518" s="69" t="s">
        <v>331</v>
      </c>
      <c r="E518" s="126"/>
      <c r="F518" s="69"/>
      <c r="G518" s="69"/>
      <c r="H518" s="69"/>
      <c r="I518" s="78">
        <f>I519</f>
        <v>1713.9</v>
      </c>
      <c r="J518" s="78">
        <f>J519</f>
        <v>1713.9</v>
      </c>
      <c r="K518" s="78">
        <f>K519</f>
        <v>1713.9</v>
      </c>
    </row>
    <row r="519" spans="1:11" ht="12.75" customHeight="1" x14ac:dyDescent="0.2">
      <c r="A519" s="2" t="s">
        <v>80</v>
      </c>
      <c r="B519" s="43"/>
      <c r="C519" s="43"/>
      <c r="D519" s="69" t="s">
        <v>331</v>
      </c>
      <c r="E519" s="126" t="s">
        <v>533</v>
      </c>
      <c r="F519" s="69" t="s">
        <v>33</v>
      </c>
      <c r="G519" s="69" t="s">
        <v>14</v>
      </c>
      <c r="H519" s="69" t="s">
        <v>81</v>
      </c>
      <c r="I519" s="78">
        <v>1713.9</v>
      </c>
      <c r="J519" s="78">
        <v>1713.9</v>
      </c>
      <c r="K519" s="78">
        <v>1713.9</v>
      </c>
    </row>
    <row r="520" spans="1:11" ht="62.25" customHeight="1" x14ac:dyDescent="0.2">
      <c r="A520" s="2" t="s">
        <v>180</v>
      </c>
      <c r="B520" s="43"/>
      <c r="C520" s="43"/>
      <c r="D520" s="69" t="s">
        <v>332</v>
      </c>
      <c r="E520" s="126"/>
      <c r="F520" s="69"/>
      <c r="G520" s="69"/>
      <c r="H520" s="69"/>
      <c r="I520" s="78">
        <f>I521</f>
        <v>787.9</v>
      </c>
      <c r="J520" s="78">
        <f>J521</f>
        <v>909.4</v>
      </c>
      <c r="K520" s="78">
        <f>K521</f>
        <v>1028.5999999999999</v>
      </c>
    </row>
    <row r="521" spans="1:11" ht="17.45" customHeight="1" x14ac:dyDescent="0.2">
      <c r="A521" s="2" t="s">
        <v>80</v>
      </c>
      <c r="B521" s="43"/>
      <c r="C521" s="43"/>
      <c r="D521" s="69" t="s">
        <v>332</v>
      </c>
      <c r="E521" s="126" t="s">
        <v>533</v>
      </c>
      <c r="F521" s="69" t="s">
        <v>33</v>
      </c>
      <c r="G521" s="69" t="s">
        <v>14</v>
      </c>
      <c r="H521" s="69" t="s">
        <v>81</v>
      </c>
      <c r="I521" s="78">
        <v>787.9</v>
      </c>
      <c r="J521" s="78">
        <v>909.4</v>
      </c>
      <c r="K521" s="78">
        <v>1028.5999999999999</v>
      </c>
    </row>
    <row r="522" spans="1:11" s="25" customFormat="1" ht="79.900000000000006" customHeight="1" x14ac:dyDescent="0.2">
      <c r="A522" s="22" t="s">
        <v>732</v>
      </c>
      <c r="B522" s="62"/>
      <c r="C522" s="62"/>
      <c r="D522" s="72" t="s">
        <v>242</v>
      </c>
      <c r="E522" s="121"/>
      <c r="F522" s="72"/>
      <c r="G522" s="72"/>
      <c r="H522" s="72"/>
      <c r="I522" s="155">
        <f>I523</f>
        <v>13785.300000000001</v>
      </c>
      <c r="J522" s="155">
        <f>J523</f>
        <v>13785.300000000001</v>
      </c>
      <c r="K522" s="155">
        <f>K523</f>
        <v>13785.300000000001</v>
      </c>
    </row>
    <row r="523" spans="1:11" ht="52.5" customHeight="1" x14ac:dyDescent="0.2">
      <c r="A523" s="2" t="s">
        <v>576</v>
      </c>
      <c r="B523" s="43"/>
      <c r="C523" s="43"/>
      <c r="D523" s="69" t="s">
        <v>243</v>
      </c>
      <c r="E523" s="126"/>
      <c r="F523" s="69"/>
      <c r="G523" s="69"/>
      <c r="H523" s="69"/>
      <c r="I523" s="78">
        <f>I524+I529</f>
        <v>13785.300000000001</v>
      </c>
      <c r="J523" s="78">
        <f>J524+J529</f>
        <v>13785.300000000001</v>
      </c>
      <c r="K523" s="78">
        <f>K524+K529</f>
        <v>13785.300000000001</v>
      </c>
    </row>
    <row r="524" spans="1:11" ht="42.75" customHeight="1" x14ac:dyDescent="0.2">
      <c r="A524" s="2" t="s">
        <v>72</v>
      </c>
      <c r="B524" s="43"/>
      <c r="C524" s="43"/>
      <c r="D524" s="69" t="s">
        <v>244</v>
      </c>
      <c r="E524" s="126"/>
      <c r="F524" s="69"/>
      <c r="G524" s="69"/>
      <c r="H524" s="69"/>
      <c r="I524" s="78">
        <f>I525+I526+I528+I527</f>
        <v>10179.700000000001</v>
      </c>
      <c r="J524" s="78">
        <f>J525+J526+J528</f>
        <v>10179.700000000001</v>
      </c>
      <c r="K524" s="78">
        <f>K525+K526+K528</f>
        <v>10179.700000000001</v>
      </c>
    </row>
    <row r="525" spans="1:11" ht="24.6" customHeight="1" x14ac:dyDescent="0.2">
      <c r="A525" s="2" t="s">
        <v>73</v>
      </c>
      <c r="B525" s="43"/>
      <c r="C525" s="43"/>
      <c r="D525" s="69" t="s">
        <v>244</v>
      </c>
      <c r="E525" s="126" t="s">
        <v>533</v>
      </c>
      <c r="F525" s="69" t="s">
        <v>10</v>
      </c>
      <c r="G525" s="69" t="s">
        <v>21</v>
      </c>
      <c r="H525" s="69" t="s">
        <v>74</v>
      </c>
      <c r="I525" s="78">
        <v>9583.2000000000007</v>
      </c>
      <c r="J525" s="78">
        <v>9583.2000000000007</v>
      </c>
      <c r="K525" s="78">
        <v>9583.2000000000007</v>
      </c>
    </row>
    <row r="526" spans="1:11" ht="39" customHeight="1" x14ac:dyDescent="0.2">
      <c r="A526" s="2" t="s">
        <v>181</v>
      </c>
      <c r="B526" s="43"/>
      <c r="C526" s="43"/>
      <c r="D526" s="69" t="s">
        <v>244</v>
      </c>
      <c r="E526" s="126" t="s">
        <v>533</v>
      </c>
      <c r="F526" s="69" t="s">
        <v>10</v>
      </c>
      <c r="G526" s="69" t="s">
        <v>21</v>
      </c>
      <c r="H526" s="69" t="s">
        <v>57</v>
      </c>
      <c r="I526" s="78">
        <v>593.5</v>
      </c>
      <c r="J526" s="78">
        <v>593.5</v>
      </c>
      <c r="K526" s="78">
        <v>593.5</v>
      </c>
    </row>
    <row r="527" spans="1:11" ht="39" customHeight="1" x14ac:dyDescent="0.2">
      <c r="A527" s="194" t="s">
        <v>160</v>
      </c>
      <c r="B527" s="43"/>
      <c r="C527" s="43"/>
      <c r="D527" s="69" t="s">
        <v>244</v>
      </c>
      <c r="E527" s="126" t="s">
        <v>533</v>
      </c>
      <c r="F527" s="69" t="s">
        <v>10</v>
      </c>
      <c r="G527" s="69" t="s">
        <v>21</v>
      </c>
      <c r="H527" s="69" t="s">
        <v>92</v>
      </c>
      <c r="I527" s="243">
        <v>0</v>
      </c>
      <c r="J527" s="243">
        <v>0</v>
      </c>
      <c r="K527" s="243">
        <v>0</v>
      </c>
    </row>
    <row r="528" spans="1:11" ht="20.45" customHeight="1" x14ac:dyDescent="0.2">
      <c r="A528" s="2" t="s">
        <v>58</v>
      </c>
      <c r="B528" s="43"/>
      <c r="C528" s="43"/>
      <c r="D528" s="69" t="s">
        <v>244</v>
      </c>
      <c r="E528" s="126" t="s">
        <v>533</v>
      </c>
      <c r="F528" s="69" t="s">
        <v>10</v>
      </c>
      <c r="G528" s="69" t="s">
        <v>21</v>
      </c>
      <c r="H528" s="69" t="s">
        <v>59</v>
      </c>
      <c r="I528" s="243">
        <v>3</v>
      </c>
      <c r="J528" s="243">
        <v>3</v>
      </c>
      <c r="K528" s="243">
        <v>3</v>
      </c>
    </row>
    <row r="529" spans="1:11" ht="54.6" customHeight="1" x14ac:dyDescent="0.2">
      <c r="A529" s="2" t="s">
        <v>180</v>
      </c>
      <c r="B529" s="43"/>
      <c r="C529" s="43"/>
      <c r="D529" s="69" t="s">
        <v>400</v>
      </c>
      <c r="E529" s="126"/>
      <c r="F529" s="69"/>
      <c r="G529" s="69"/>
      <c r="H529" s="69"/>
      <c r="I529" s="78">
        <f>I530</f>
        <v>3605.6</v>
      </c>
      <c r="J529" s="78">
        <f>J530</f>
        <v>3605.6</v>
      </c>
      <c r="K529" s="78">
        <f>K530</f>
        <v>3605.6</v>
      </c>
    </row>
    <row r="530" spans="1:11" ht="29.25" customHeight="1" x14ac:dyDescent="0.2">
      <c r="A530" s="2" t="s">
        <v>73</v>
      </c>
      <c r="B530" s="43"/>
      <c r="C530" s="43"/>
      <c r="D530" s="69" t="s">
        <v>400</v>
      </c>
      <c r="E530" s="126" t="s">
        <v>533</v>
      </c>
      <c r="F530" s="69" t="s">
        <v>10</v>
      </c>
      <c r="G530" s="69" t="s">
        <v>21</v>
      </c>
      <c r="H530" s="69" t="s">
        <v>74</v>
      </c>
      <c r="I530" s="78">
        <v>3605.6</v>
      </c>
      <c r="J530" s="78">
        <v>3605.6</v>
      </c>
      <c r="K530" s="78">
        <v>3605.6</v>
      </c>
    </row>
    <row r="531" spans="1:11" ht="19.149999999999999" customHeight="1" x14ac:dyDescent="0.25">
      <c r="A531" s="75" t="s">
        <v>111</v>
      </c>
      <c r="B531" s="141"/>
      <c r="C531" s="141"/>
      <c r="D531" s="141"/>
      <c r="E531" s="141"/>
      <c r="F531" s="141"/>
      <c r="G531" s="141"/>
      <c r="H531" s="141"/>
      <c r="I531" s="142">
        <f>I24+I59+I86+I112+I227+I279+I286+I335+I347+I351+I398+I418+I432+I441+I499+I516+I522+I362+I428</f>
        <v>943129.3</v>
      </c>
      <c r="J531" s="142">
        <f>J24+J59+J86+J112+J227+J279+J286+J335+J347+J351+J398+J418+J432+J441+J499+J516+J522+J362+J428</f>
        <v>604660.5</v>
      </c>
      <c r="K531" s="142">
        <f>K24+K59+K86+K112+K227+K279+K286+K335+K347+K351+K398+K418+K432+K441+K499+K516+K522+K362+K428</f>
        <v>613614.6</v>
      </c>
    </row>
    <row r="532" spans="1:11" x14ac:dyDescent="0.2">
      <c r="H532" s="143"/>
      <c r="I532" s="144"/>
      <c r="J532" s="144"/>
      <c r="K532" s="143"/>
    </row>
    <row r="533" spans="1:11" x14ac:dyDescent="0.2">
      <c r="I533" s="144"/>
      <c r="J533" s="143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52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2024-02-27T08:13:59Z</cp:lastPrinted>
  <dcterms:created xsi:type="dcterms:W3CDTF">2016-10-04T07:03:55Z</dcterms:created>
  <dcterms:modified xsi:type="dcterms:W3CDTF">2024-02-27T08:15:26Z</dcterms:modified>
</cp:coreProperties>
</file>