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435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52511"/>
</workbook>
</file>

<file path=xl/calcChain.xml><?xml version="1.0" encoding="utf-8"?>
<calcChain xmlns="http://schemas.openxmlformats.org/spreadsheetml/2006/main">
  <c r="I490" i="36" l="1"/>
  <c r="I495" i="36"/>
  <c r="G317" i="35"/>
  <c r="G322" i="35"/>
  <c r="F215" i="34"/>
  <c r="F220" i="34"/>
  <c r="K81" i="36"/>
  <c r="J81" i="36"/>
  <c r="I81" i="36"/>
  <c r="G418" i="35"/>
  <c r="I423" i="35"/>
  <c r="H423" i="35"/>
  <c r="G423" i="35"/>
  <c r="F320" i="34"/>
  <c r="F325" i="34"/>
  <c r="H325" i="34"/>
  <c r="G325" i="34"/>
  <c r="F34" i="37" l="1"/>
  <c r="E34" i="37"/>
  <c r="F28" i="37"/>
  <c r="E28" i="37"/>
  <c r="D28" i="37"/>
  <c r="K375" i="36"/>
  <c r="J375" i="36"/>
  <c r="I375" i="36"/>
  <c r="K373" i="36"/>
  <c r="J373" i="36"/>
  <c r="I373" i="36"/>
  <c r="I375" i="35"/>
  <c r="H375" i="35"/>
  <c r="G375" i="35"/>
  <c r="I373" i="35"/>
  <c r="H373" i="35"/>
  <c r="G373" i="35"/>
  <c r="H273" i="34"/>
  <c r="G273" i="34"/>
  <c r="F273" i="34"/>
  <c r="F329" i="34" l="1"/>
  <c r="H271" i="34"/>
  <c r="G271" i="34"/>
  <c r="F271" i="34"/>
  <c r="I481" i="35"/>
  <c r="H481" i="35"/>
  <c r="G481" i="35"/>
  <c r="K31" i="36"/>
  <c r="K28" i="36" s="1"/>
  <c r="J31" i="36"/>
  <c r="J28" i="36" s="1"/>
  <c r="I388" i="35"/>
  <c r="I387" i="35" s="1"/>
  <c r="H388" i="35"/>
  <c r="H387" i="35" s="1"/>
  <c r="K141" i="36" l="1"/>
  <c r="J141" i="36"/>
  <c r="I141" i="36"/>
  <c r="I77" i="35"/>
  <c r="H77" i="35"/>
  <c r="G77" i="35"/>
  <c r="K163" i="36"/>
  <c r="J163" i="36"/>
  <c r="I163" i="36"/>
  <c r="I114" i="35"/>
  <c r="H114" i="35"/>
  <c r="G114" i="35"/>
  <c r="I109" i="35"/>
  <c r="H109" i="35"/>
  <c r="G109" i="35"/>
  <c r="I56" i="35"/>
  <c r="H56" i="35"/>
  <c r="G56" i="35"/>
  <c r="I58" i="35"/>
  <c r="H58" i="35"/>
  <c r="G58" i="35"/>
  <c r="I91" i="35"/>
  <c r="H91" i="35"/>
  <c r="G91" i="35"/>
  <c r="K114" i="36"/>
  <c r="J114" i="36"/>
  <c r="I114" i="36"/>
  <c r="I51" i="35"/>
  <c r="H51" i="35"/>
  <c r="G51" i="35"/>
  <c r="K124" i="36"/>
  <c r="J124" i="36"/>
  <c r="I124" i="36"/>
  <c r="K128" i="36"/>
  <c r="J128" i="36"/>
  <c r="I128" i="36"/>
  <c r="K168" i="36"/>
  <c r="J168" i="36"/>
  <c r="I168" i="36"/>
  <c r="K170" i="36"/>
  <c r="J170" i="36"/>
  <c r="I170" i="36"/>
  <c r="H376" i="34"/>
  <c r="G376" i="34"/>
  <c r="F376" i="34"/>
  <c r="K269" i="36"/>
  <c r="J269" i="36"/>
  <c r="I269" i="36"/>
  <c r="I525" i="35"/>
  <c r="H525" i="35"/>
  <c r="G525" i="35"/>
  <c r="H521" i="34"/>
  <c r="G521" i="34"/>
  <c r="F521" i="34"/>
  <c r="I601" i="35"/>
  <c r="H601" i="35"/>
  <c r="G601" i="35"/>
  <c r="G55" i="35" l="1"/>
  <c r="K434" i="36"/>
  <c r="J434" i="36"/>
  <c r="I434" i="36"/>
  <c r="I613" i="35"/>
  <c r="H613" i="35"/>
  <c r="G613" i="35"/>
  <c r="K262" i="36" l="1"/>
  <c r="J262" i="36"/>
  <c r="K265" i="36"/>
  <c r="J265" i="36"/>
  <c r="I265" i="36"/>
  <c r="K212" i="36"/>
  <c r="J212" i="36"/>
  <c r="I212" i="36"/>
  <c r="K468" i="36"/>
  <c r="J468" i="36"/>
  <c r="I468" i="36"/>
  <c r="I532" i="35"/>
  <c r="H532" i="35"/>
  <c r="I535" i="35"/>
  <c r="H535" i="35"/>
  <c r="G535" i="35"/>
  <c r="I222" i="35"/>
  <c r="H222" i="35"/>
  <c r="G222" i="35"/>
  <c r="H528" i="34"/>
  <c r="G528" i="34"/>
  <c r="H465" i="34"/>
  <c r="G465" i="34"/>
  <c r="H461" i="34"/>
  <c r="G461" i="34"/>
  <c r="K274" i="36"/>
  <c r="K273" i="36" s="1"/>
  <c r="K272" i="36" s="1"/>
  <c r="J274" i="36"/>
  <c r="J273" i="36" s="1"/>
  <c r="J272" i="36" s="1"/>
  <c r="I274" i="36"/>
  <c r="I273" i="36"/>
  <c r="I272" i="36" s="1"/>
  <c r="I471" i="35"/>
  <c r="I470" i="35" s="1"/>
  <c r="I469" i="35" s="1"/>
  <c r="I468" i="35" s="1"/>
  <c r="H471" i="35"/>
  <c r="H470" i="35" s="1"/>
  <c r="H469" i="35" s="1"/>
  <c r="H468" i="35" s="1"/>
  <c r="G471" i="35"/>
  <c r="G470" i="35" s="1"/>
  <c r="G469" i="35" s="1"/>
  <c r="G468" i="35" s="1"/>
  <c r="H455" i="34"/>
  <c r="H454" i="34" s="1"/>
  <c r="H453" i="34" s="1"/>
  <c r="H452" i="34" s="1"/>
  <c r="G455" i="34"/>
  <c r="G454" i="34" s="1"/>
  <c r="G453" i="34" s="1"/>
  <c r="G452" i="34" s="1"/>
  <c r="F455" i="34"/>
  <c r="F454" i="34" s="1"/>
  <c r="F453" i="34" s="1"/>
  <c r="F452" i="34" s="1"/>
  <c r="H460" i="34" l="1"/>
  <c r="G460" i="34"/>
  <c r="K253" i="36"/>
  <c r="J253" i="36"/>
  <c r="I253" i="36"/>
  <c r="K243" i="36"/>
  <c r="J243" i="36"/>
  <c r="I243" i="36"/>
  <c r="K229" i="36"/>
  <c r="J229" i="36"/>
  <c r="I229" i="36"/>
  <c r="I516" i="35"/>
  <c r="H516" i="35"/>
  <c r="G516" i="35"/>
  <c r="I506" i="35"/>
  <c r="H506" i="35"/>
  <c r="G506" i="35"/>
  <c r="I497" i="35"/>
  <c r="H497" i="35"/>
  <c r="G497" i="35"/>
  <c r="I494" i="35"/>
  <c r="H494" i="35"/>
  <c r="G494" i="35"/>
  <c r="K510" i="36"/>
  <c r="J510" i="36"/>
  <c r="I510" i="36"/>
  <c r="I465" i="35"/>
  <c r="H465" i="35"/>
  <c r="G465" i="35"/>
  <c r="K408" i="36" l="1"/>
  <c r="K407" i="36" s="1"/>
  <c r="J408" i="36"/>
  <c r="J407" i="36" s="1"/>
  <c r="I588" i="35"/>
  <c r="I587" i="35" s="1"/>
  <c r="H588" i="35"/>
  <c r="H587" i="35" s="1"/>
  <c r="H589" i="34"/>
  <c r="H588" i="34" s="1"/>
  <c r="G589" i="34"/>
  <c r="G588" i="34" s="1"/>
  <c r="F589" i="34"/>
  <c r="K393" i="36"/>
  <c r="J393" i="36"/>
  <c r="I393" i="36"/>
  <c r="I581" i="35"/>
  <c r="H581" i="35"/>
  <c r="G581" i="35"/>
  <c r="H582" i="34"/>
  <c r="G582" i="34"/>
  <c r="F582" i="34"/>
  <c r="K371" i="36"/>
  <c r="J371" i="36"/>
  <c r="I371" i="36"/>
  <c r="J369" i="36"/>
  <c r="I369" i="36"/>
  <c r="I367" i="36"/>
  <c r="K365" i="36"/>
  <c r="K358" i="36" s="1"/>
  <c r="J365" i="36"/>
  <c r="I365" i="36"/>
  <c r="I363" i="36"/>
  <c r="I361" i="36"/>
  <c r="I359" i="36"/>
  <c r="I371" i="35"/>
  <c r="H371" i="35"/>
  <c r="G371" i="35"/>
  <c r="H369" i="35"/>
  <c r="G369" i="35"/>
  <c r="G367" i="35"/>
  <c r="I365" i="35"/>
  <c r="H365" i="35"/>
  <c r="H358" i="35" s="1"/>
  <c r="G365" i="35"/>
  <c r="G363" i="35"/>
  <c r="G361" i="35"/>
  <c r="G359" i="35"/>
  <c r="G358" i="35" s="1"/>
  <c r="H263" i="34"/>
  <c r="G263" i="34"/>
  <c r="F263" i="34"/>
  <c r="I358" i="36" l="1"/>
  <c r="J358" i="36"/>
  <c r="I358" i="35"/>
  <c r="H286" i="34"/>
  <c r="H285" i="34" s="1"/>
  <c r="G286" i="34"/>
  <c r="G285" i="34" s="1"/>
  <c r="K100" i="36"/>
  <c r="J100" i="36"/>
  <c r="I100" i="36"/>
  <c r="I98" i="36"/>
  <c r="G330" i="35"/>
  <c r="I332" i="35"/>
  <c r="H332" i="35"/>
  <c r="G332" i="35"/>
  <c r="H230" i="34"/>
  <c r="G230" i="34"/>
  <c r="F230" i="34"/>
  <c r="K46" i="36"/>
  <c r="J46" i="36"/>
  <c r="I445" i="35"/>
  <c r="I444" i="35" s="1"/>
  <c r="I443" i="35" s="1"/>
  <c r="H445" i="35"/>
  <c r="H444" i="35" s="1"/>
  <c r="H443" i="35" s="1"/>
  <c r="H347" i="34"/>
  <c r="H346" i="34" s="1"/>
  <c r="H345" i="34" s="1"/>
  <c r="G347" i="34"/>
  <c r="G346" i="34" s="1"/>
  <c r="I60" i="36"/>
  <c r="G409" i="35"/>
  <c r="F307" i="34"/>
  <c r="I107" i="36"/>
  <c r="G335" i="35"/>
  <c r="G334" i="35" s="1"/>
  <c r="F233" i="34"/>
  <c r="F232" i="34" s="1"/>
  <c r="I97" i="36" l="1"/>
  <c r="G329" i="35"/>
  <c r="G345" i="34"/>
  <c r="K105" i="36"/>
  <c r="J105" i="36"/>
  <c r="I105" i="36"/>
  <c r="K103" i="36"/>
  <c r="J103" i="36"/>
  <c r="I103" i="36"/>
  <c r="I298" i="35"/>
  <c r="H298" i="35"/>
  <c r="G298" i="35"/>
  <c r="I296" i="35"/>
  <c r="H296" i="35"/>
  <c r="G296" i="35"/>
  <c r="G295" i="35" l="1"/>
  <c r="K102" i="36"/>
  <c r="I102" i="36"/>
  <c r="J102" i="36"/>
  <c r="I295" i="35"/>
  <c r="H295" i="35"/>
  <c r="H196" i="34"/>
  <c r="G196" i="34"/>
  <c r="H194" i="34"/>
  <c r="G194" i="34"/>
  <c r="F196" i="34"/>
  <c r="F194" i="34"/>
  <c r="K294" i="36"/>
  <c r="J294" i="36"/>
  <c r="I294" i="36"/>
  <c r="I273" i="35"/>
  <c r="H273" i="35"/>
  <c r="G273" i="35"/>
  <c r="H159" i="34"/>
  <c r="G159" i="34"/>
  <c r="F159" i="34"/>
  <c r="G193" i="34" l="1"/>
  <c r="H193" i="34"/>
  <c r="F193" i="34"/>
  <c r="G93" i="35"/>
  <c r="K411" i="36"/>
  <c r="K410" i="36" s="1"/>
  <c r="J411" i="36"/>
  <c r="J410" i="36" s="1"/>
  <c r="I411" i="36"/>
  <c r="I410" i="36" s="1"/>
  <c r="I591" i="35"/>
  <c r="I590" i="35" s="1"/>
  <c r="H591" i="35"/>
  <c r="H590" i="35" s="1"/>
  <c r="G591" i="35"/>
  <c r="G590" i="35" s="1"/>
  <c r="H592" i="34"/>
  <c r="H591" i="34" s="1"/>
  <c r="G592" i="34"/>
  <c r="G591" i="34" s="1"/>
  <c r="F592" i="34"/>
  <c r="F591" i="34" s="1"/>
  <c r="K504" i="36"/>
  <c r="K503" i="36" s="1"/>
  <c r="J504" i="36"/>
  <c r="J503" i="36" s="1"/>
  <c r="I504" i="36"/>
  <c r="I503" i="36" s="1"/>
  <c r="I313" i="35"/>
  <c r="I312" i="35" s="1"/>
  <c r="I311" i="35" s="1"/>
  <c r="I310" i="35" s="1"/>
  <c r="H313" i="35"/>
  <c r="H312" i="35" s="1"/>
  <c r="H311" i="35" s="1"/>
  <c r="H310" i="35" s="1"/>
  <c r="G313" i="35"/>
  <c r="G312" i="35" s="1"/>
  <c r="G311" i="35" s="1"/>
  <c r="G310" i="35" s="1"/>
  <c r="H211" i="34"/>
  <c r="H210" i="34" s="1"/>
  <c r="H209" i="34" s="1"/>
  <c r="H208" i="34" s="1"/>
  <c r="G211" i="34"/>
  <c r="G210" i="34" s="1"/>
  <c r="G209" i="34" s="1"/>
  <c r="G208" i="34" s="1"/>
  <c r="F211" i="34"/>
  <c r="F210" i="34" s="1"/>
  <c r="F209" i="34" s="1"/>
  <c r="F208" i="34" s="1"/>
  <c r="K438" i="36" l="1"/>
  <c r="J438" i="36"/>
  <c r="I438" i="36"/>
  <c r="I210" i="35"/>
  <c r="H210" i="35"/>
  <c r="G210" i="35"/>
  <c r="H90" i="34"/>
  <c r="G90" i="34"/>
  <c r="F90" i="34"/>
  <c r="K196" i="36"/>
  <c r="K195" i="36" s="1"/>
  <c r="J196" i="36"/>
  <c r="J195" i="36" s="1"/>
  <c r="I196" i="36"/>
  <c r="I195" i="36" s="1"/>
  <c r="I99" i="35"/>
  <c r="I98" i="35" s="1"/>
  <c r="H99" i="35"/>
  <c r="H98" i="35" s="1"/>
  <c r="G99" i="35"/>
  <c r="G98" i="35" s="1"/>
  <c r="F414" i="34"/>
  <c r="F413" i="34" s="1"/>
  <c r="I181" i="35" l="1"/>
  <c r="H181" i="35"/>
  <c r="G181" i="35"/>
  <c r="H44" i="34"/>
  <c r="G44" i="34"/>
  <c r="F44" i="34"/>
  <c r="K476" i="36"/>
  <c r="J476" i="36"/>
  <c r="I476" i="36"/>
  <c r="K470" i="36"/>
  <c r="J470" i="36"/>
  <c r="I470" i="36"/>
  <c r="I175" i="35"/>
  <c r="H175" i="35"/>
  <c r="G175" i="35"/>
  <c r="H38" i="34"/>
  <c r="G38" i="34"/>
  <c r="F38" i="34"/>
  <c r="H404" i="34" l="1"/>
  <c r="G404" i="34"/>
  <c r="F404" i="34"/>
  <c r="J98" i="36" l="1"/>
  <c r="J97" i="36" s="1"/>
  <c r="I330" i="35"/>
  <c r="I329" i="35" s="1"/>
  <c r="I328" i="35" s="1"/>
  <c r="H330" i="35"/>
  <c r="H329" i="35" s="1"/>
  <c r="H328" i="35" s="1"/>
  <c r="G328" i="35"/>
  <c r="H228" i="34"/>
  <c r="H227" i="34" s="1"/>
  <c r="H226" i="34" s="1"/>
  <c r="G228" i="34"/>
  <c r="G227" i="34" s="1"/>
  <c r="G226" i="34" s="1"/>
  <c r="F228" i="34"/>
  <c r="F227" i="34" l="1"/>
  <c r="F226" i="34" s="1"/>
  <c r="D34" i="37" l="1"/>
  <c r="I403" i="36" l="1"/>
  <c r="K51" i="36"/>
  <c r="J51" i="36"/>
  <c r="I51" i="36"/>
  <c r="I46" i="36"/>
  <c r="G445" i="35"/>
  <c r="G444" i="35" s="1"/>
  <c r="I442" i="35"/>
  <c r="H442" i="35"/>
  <c r="G344" i="34"/>
  <c r="H344" i="34"/>
  <c r="F347" i="34"/>
  <c r="F346" i="34" s="1"/>
  <c r="F345" i="34" l="1"/>
  <c r="F344" i="34" s="1"/>
  <c r="G443" i="35"/>
  <c r="G442" i="35" s="1"/>
  <c r="I340" i="36"/>
  <c r="I339" i="36" s="1"/>
  <c r="I330" i="36" s="1"/>
  <c r="I389" i="36"/>
  <c r="I388" i="36" s="1"/>
  <c r="G381" i="35"/>
  <c r="G380" i="35" s="1"/>
  <c r="F279" i="34"/>
  <c r="F278" i="34" s="1"/>
  <c r="I36" i="36"/>
  <c r="I487" i="36" l="1"/>
  <c r="I486" i="36" s="1"/>
  <c r="I408" i="36" l="1"/>
  <c r="I407" i="36" s="1"/>
  <c r="G588" i="35"/>
  <c r="G587" i="35" s="1"/>
  <c r="F588" i="34"/>
  <c r="F257" i="34" l="1"/>
  <c r="I49" i="36"/>
  <c r="I45" i="36" s="1"/>
  <c r="I34" i="36"/>
  <c r="I38" i="36"/>
  <c r="I262" i="36"/>
  <c r="G532" i="35"/>
  <c r="F528" i="34"/>
  <c r="F265" i="34" l="1"/>
  <c r="K246" i="36"/>
  <c r="K245" i="36" s="1"/>
  <c r="J246" i="36"/>
  <c r="J245" i="36" s="1"/>
  <c r="I246" i="36"/>
  <c r="I245" i="36" s="1"/>
  <c r="I509" i="35"/>
  <c r="I508" i="35" s="1"/>
  <c r="H509" i="35"/>
  <c r="H508" i="35" s="1"/>
  <c r="G509" i="35"/>
  <c r="G508" i="35" s="1"/>
  <c r="H505" i="34"/>
  <c r="H504" i="34" s="1"/>
  <c r="G505" i="34"/>
  <c r="G504" i="34" s="1"/>
  <c r="F505" i="34"/>
  <c r="F504" i="34" s="1"/>
  <c r="I382" i="36"/>
  <c r="G439" i="35"/>
  <c r="F341" i="34"/>
  <c r="I238" i="36"/>
  <c r="G501" i="35"/>
  <c r="F497" i="34"/>
  <c r="I26" i="36"/>
  <c r="I25" i="36" s="1"/>
  <c r="I463" i="36" l="1"/>
  <c r="G242" i="35"/>
  <c r="F124" i="34"/>
  <c r="I397" i="36" l="1"/>
  <c r="G585" i="35"/>
  <c r="F586" i="34"/>
  <c r="I380" i="36"/>
  <c r="G437" i="35"/>
  <c r="F339" i="34"/>
  <c r="I92" i="36"/>
  <c r="G431" i="35"/>
  <c r="F333" i="34"/>
  <c r="I40" i="36"/>
  <c r="I33" i="36" s="1"/>
  <c r="G393" i="35"/>
  <c r="G390" i="35" s="1"/>
  <c r="F291" i="34"/>
  <c r="F288" i="34" s="1"/>
  <c r="K328" i="36"/>
  <c r="J328" i="36"/>
  <c r="I328" i="36"/>
  <c r="I74" i="36" l="1"/>
  <c r="I73" i="36" s="1"/>
  <c r="K405" i="36"/>
  <c r="J405" i="36"/>
  <c r="I405" i="36"/>
  <c r="I126" i="36"/>
  <c r="I71" i="36" l="1"/>
  <c r="G416" i="35"/>
  <c r="F318" i="34"/>
  <c r="I65" i="36" l="1"/>
  <c r="F312" i="34"/>
  <c r="I58" i="36"/>
  <c r="I57" i="36" s="1"/>
  <c r="G407" i="35"/>
  <c r="G406" i="35" s="1"/>
  <c r="F305" i="34"/>
  <c r="F304" i="34" s="1"/>
  <c r="I31" i="36" l="1"/>
  <c r="G388" i="35"/>
  <c r="G387" i="35" s="1"/>
  <c r="F286" i="34"/>
  <c r="F285" i="34" s="1"/>
  <c r="I400" i="36" l="1"/>
  <c r="I399" i="36" s="1"/>
  <c r="F53" i="37" l="1"/>
  <c r="E53" i="37"/>
  <c r="D53" i="37"/>
  <c r="K43" i="36" l="1"/>
  <c r="K42" i="36" s="1"/>
  <c r="J43" i="36"/>
  <c r="J42" i="36" s="1"/>
  <c r="I43" i="36"/>
  <c r="I42" i="36" s="1"/>
  <c r="I396" i="35" l="1"/>
  <c r="I395" i="35" s="1"/>
  <c r="H396" i="35"/>
  <c r="H395" i="35" s="1"/>
  <c r="G396" i="35"/>
  <c r="G395" i="35" s="1"/>
  <c r="K222" i="36"/>
  <c r="K221" i="36" s="1"/>
  <c r="J222" i="36"/>
  <c r="J221" i="36" s="1"/>
  <c r="I222" i="36"/>
  <c r="I221" i="36" s="1"/>
  <c r="I139" i="35"/>
  <c r="I138" i="35" s="1"/>
  <c r="H139" i="35"/>
  <c r="H138" i="35" s="1"/>
  <c r="G139" i="35"/>
  <c r="G138" i="35" s="1"/>
  <c r="H475" i="34"/>
  <c r="H474" i="34" s="1"/>
  <c r="F475" i="34"/>
  <c r="F474" i="34" s="1"/>
  <c r="G475" i="34"/>
  <c r="G474" i="34" s="1"/>
  <c r="K236" i="36"/>
  <c r="J236" i="36"/>
  <c r="I236" i="36"/>
  <c r="I499" i="35"/>
  <c r="I496" i="35" s="1"/>
  <c r="H499" i="35"/>
  <c r="H496" i="35" s="1"/>
  <c r="G499" i="35"/>
  <c r="G496" i="35" s="1"/>
  <c r="H495" i="34"/>
  <c r="G495" i="34"/>
  <c r="F495" i="34"/>
  <c r="I178" i="36"/>
  <c r="H417" i="34" l="1"/>
  <c r="H416" i="34" s="1"/>
  <c r="G417" i="34"/>
  <c r="G416" i="34" s="1"/>
  <c r="F417" i="34"/>
  <c r="F416" i="34" s="1"/>
  <c r="I67" i="36" l="1"/>
  <c r="I63" i="36"/>
  <c r="G412" i="35"/>
  <c r="F310" i="34"/>
  <c r="F314" i="34"/>
  <c r="G354" i="35"/>
  <c r="I86" i="35"/>
  <c r="H86" i="35"/>
  <c r="G86" i="35"/>
  <c r="F252" i="34"/>
  <c r="F23" i="37" l="1"/>
  <c r="E23" i="37"/>
  <c r="D23" i="37"/>
  <c r="D15" i="37"/>
  <c r="F261" i="34" l="1"/>
  <c r="K208" i="36" l="1"/>
  <c r="J208" i="36"/>
  <c r="I208" i="36"/>
  <c r="K457" i="36"/>
  <c r="J457" i="36"/>
  <c r="I457" i="36"/>
  <c r="I207" i="36" l="1"/>
  <c r="J207" i="36"/>
  <c r="K207" i="36"/>
  <c r="I259" i="35"/>
  <c r="I258" i="35" s="1"/>
  <c r="H259" i="35"/>
  <c r="H258" i="35" s="1"/>
  <c r="G259" i="35"/>
  <c r="G258" i="35" s="1"/>
  <c r="I256" i="35"/>
  <c r="I255" i="35" s="1"/>
  <c r="H256" i="35"/>
  <c r="H255" i="35" s="1"/>
  <c r="G256" i="35"/>
  <c r="G255" i="35" s="1"/>
  <c r="I253" i="35"/>
  <c r="I252" i="35" s="1"/>
  <c r="H253" i="35"/>
  <c r="H252" i="35" s="1"/>
  <c r="G253" i="35"/>
  <c r="G252" i="35" s="1"/>
  <c r="I250" i="35"/>
  <c r="I249" i="35" s="1"/>
  <c r="H250" i="35"/>
  <c r="H249" i="35" s="1"/>
  <c r="G250" i="35"/>
  <c r="G249" i="35" s="1"/>
  <c r="H141" i="34"/>
  <c r="H140" i="34" s="1"/>
  <c r="G141" i="34"/>
  <c r="G140" i="34" s="1"/>
  <c r="F141" i="34"/>
  <c r="F140" i="34" s="1"/>
  <c r="H138" i="34"/>
  <c r="H137" i="34" s="1"/>
  <c r="G138" i="34"/>
  <c r="G137" i="34" s="1"/>
  <c r="F138" i="34"/>
  <c r="F137" i="34" s="1"/>
  <c r="H135" i="34"/>
  <c r="H134" i="34" s="1"/>
  <c r="G135" i="34"/>
  <c r="G134" i="34" s="1"/>
  <c r="F135" i="34"/>
  <c r="F134" i="34" s="1"/>
  <c r="H132" i="34"/>
  <c r="H131" i="34" s="1"/>
  <c r="G132" i="34"/>
  <c r="G131" i="34" s="1"/>
  <c r="F132" i="34"/>
  <c r="F131" i="34" s="1"/>
  <c r="I279" i="35"/>
  <c r="H279" i="35"/>
  <c r="H165" i="34"/>
  <c r="G165" i="34"/>
  <c r="I26" i="35"/>
  <c r="I25" i="35" s="1"/>
  <c r="H26" i="35"/>
  <c r="H25" i="35" s="1"/>
  <c r="G26" i="35"/>
  <c r="G25" i="35" s="1"/>
  <c r="K326" i="36"/>
  <c r="K325" i="36" s="1"/>
  <c r="J326" i="36"/>
  <c r="J325" i="36" s="1"/>
  <c r="I326" i="36"/>
  <c r="I325" i="36" s="1"/>
  <c r="K323" i="36"/>
  <c r="K322" i="36" s="1"/>
  <c r="J323" i="36"/>
  <c r="J322" i="36" s="1"/>
  <c r="I323" i="36"/>
  <c r="I322" i="36" s="1"/>
  <c r="K320" i="36"/>
  <c r="K319" i="36" s="1"/>
  <c r="J320" i="36"/>
  <c r="J319" i="36" s="1"/>
  <c r="I320" i="36"/>
  <c r="I319" i="36" s="1"/>
  <c r="K317" i="36"/>
  <c r="K316" i="36" s="1"/>
  <c r="J317" i="36"/>
  <c r="J316" i="36" s="1"/>
  <c r="I317" i="36"/>
  <c r="I316" i="36" s="1"/>
  <c r="F267" i="34"/>
  <c r="H531" i="34"/>
  <c r="G531" i="34"/>
  <c r="F531" i="34"/>
  <c r="J315" i="36" l="1"/>
  <c r="I248" i="35"/>
  <c r="I247" i="35" s="1"/>
  <c r="G248" i="35"/>
  <c r="G247" i="35" s="1"/>
  <c r="I531" i="35"/>
  <c r="I530" i="35" s="1"/>
  <c r="I529" i="35" s="1"/>
  <c r="I528" i="35" s="1"/>
  <c r="F130" i="34"/>
  <c r="F129" i="34" s="1"/>
  <c r="G527" i="34"/>
  <c r="G526" i="34" s="1"/>
  <c r="G525" i="34" s="1"/>
  <c r="G524" i="34" s="1"/>
  <c r="H130" i="34"/>
  <c r="H129" i="34" s="1"/>
  <c r="H248" i="35"/>
  <c r="H247" i="35" s="1"/>
  <c r="H527" i="34"/>
  <c r="H526" i="34" s="1"/>
  <c r="H525" i="34" s="1"/>
  <c r="H524" i="34" s="1"/>
  <c r="H531" i="35"/>
  <c r="H530" i="35" s="1"/>
  <c r="H529" i="35" s="1"/>
  <c r="H528" i="35" s="1"/>
  <c r="K315" i="36"/>
  <c r="G531" i="35"/>
  <c r="G530" i="35" s="1"/>
  <c r="G529" i="35" s="1"/>
  <c r="G528" i="35" s="1"/>
  <c r="I315" i="36"/>
  <c r="G130" i="34"/>
  <c r="G129" i="34" s="1"/>
  <c r="F527" i="34"/>
  <c r="F526" i="34" s="1"/>
  <c r="F525" i="34" s="1"/>
  <c r="F524" i="34" s="1"/>
  <c r="K232" i="36" l="1"/>
  <c r="K231" i="36" s="1"/>
  <c r="J232" i="36"/>
  <c r="I232" i="36"/>
  <c r="K227" i="36"/>
  <c r="J227" i="36"/>
  <c r="I227" i="36"/>
  <c r="I492" i="35"/>
  <c r="H492" i="35"/>
  <c r="G492" i="35"/>
  <c r="K241" i="36"/>
  <c r="J241" i="36"/>
  <c r="I241" i="36"/>
  <c r="I504" i="35"/>
  <c r="H504" i="35"/>
  <c r="G504" i="35"/>
  <c r="H444" i="34"/>
  <c r="G444" i="34"/>
  <c r="F444" i="34"/>
  <c r="K519" i="36"/>
  <c r="J519" i="36"/>
  <c r="I519" i="36"/>
  <c r="I231" i="35"/>
  <c r="H231" i="35"/>
  <c r="G231" i="35"/>
  <c r="I89" i="35"/>
  <c r="H89" i="35"/>
  <c r="G89" i="35"/>
  <c r="G88" i="35" s="1"/>
  <c r="I74" i="35"/>
  <c r="H74" i="35"/>
  <c r="G74" i="35"/>
  <c r="K484" i="36"/>
  <c r="J484" i="36"/>
  <c r="I484" i="36"/>
  <c r="I189" i="35"/>
  <c r="H189" i="35"/>
  <c r="G189" i="35"/>
  <c r="K466" i="36"/>
  <c r="J466" i="36"/>
  <c r="I466" i="36"/>
  <c r="K455" i="36"/>
  <c r="J455" i="36"/>
  <c r="I455" i="36"/>
  <c r="H20" i="34"/>
  <c r="G20" i="34"/>
  <c r="F20" i="34"/>
  <c r="H18" i="34"/>
  <c r="G18" i="34"/>
  <c r="F18" i="34"/>
  <c r="I163" i="35"/>
  <c r="H163" i="35"/>
  <c r="I165" i="35"/>
  <c r="H165" i="35"/>
  <c r="G165" i="35"/>
  <c r="I162" i="35" l="1"/>
  <c r="I161" i="35" s="1"/>
  <c r="I160" i="35" s="1"/>
  <c r="H17" i="34"/>
  <c r="H16" i="34" s="1"/>
  <c r="F17" i="34"/>
  <c r="F16" i="34" s="1"/>
  <c r="G17" i="34"/>
  <c r="G16" i="34" s="1"/>
  <c r="H162" i="35"/>
  <c r="H161" i="35" s="1"/>
  <c r="H160" i="35" s="1"/>
  <c r="G163" i="35"/>
  <c r="G162" i="35" s="1"/>
  <c r="G161" i="35" s="1"/>
  <c r="G160" i="35" s="1"/>
  <c r="I597" i="35" l="1"/>
  <c r="H597" i="35"/>
  <c r="G597" i="35"/>
  <c r="H73" i="34"/>
  <c r="G73" i="34"/>
  <c r="F73" i="34"/>
  <c r="H77" i="34"/>
  <c r="G77" i="34"/>
  <c r="F77" i="34"/>
  <c r="F72" i="34" l="1"/>
  <c r="H72" i="34"/>
  <c r="I596" i="35"/>
  <c r="I595" i="35" s="1"/>
  <c r="I594" i="35" s="1"/>
  <c r="I593" i="35" s="1"/>
  <c r="G72" i="34"/>
  <c r="G596" i="35"/>
  <c r="G595" i="35" s="1"/>
  <c r="G594" i="35" s="1"/>
  <c r="G593" i="35" s="1"/>
  <c r="H596" i="35"/>
  <c r="H595" i="35" s="1"/>
  <c r="H594" i="35" s="1"/>
  <c r="H593" i="35" s="1"/>
  <c r="I156" i="35"/>
  <c r="H156" i="35"/>
  <c r="G156" i="35"/>
  <c r="K300" i="36" l="1"/>
  <c r="J300" i="36"/>
  <c r="I300" i="36"/>
  <c r="K289" i="36"/>
  <c r="J289" i="36"/>
  <c r="I289" i="36"/>
  <c r="H573" i="34" l="1"/>
  <c r="H572" i="34" s="1"/>
  <c r="H571" i="34" s="1"/>
  <c r="G573" i="34"/>
  <c r="G572" i="34" s="1"/>
  <c r="G571" i="34" s="1"/>
  <c r="F573" i="34"/>
  <c r="F572" i="34" s="1"/>
  <c r="F571" i="34" s="1"/>
  <c r="I572" i="35"/>
  <c r="I571" i="35" s="1"/>
  <c r="I570" i="35" s="1"/>
  <c r="H572" i="35"/>
  <c r="H571" i="35" s="1"/>
  <c r="H570" i="35" s="1"/>
  <c r="G572" i="35"/>
  <c r="G571" i="35" s="1"/>
  <c r="G570" i="35" s="1"/>
  <c r="K425" i="36"/>
  <c r="K424" i="36" s="1"/>
  <c r="K423" i="36" s="1"/>
  <c r="J425" i="36"/>
  <c r="J424" i="36" s="1"/>
  <c r="J423" i="36" s="1"/>
  <c r="I425" i="36"/>
  <c r="I424" i="36" s="1"/>
  <c r="I423" i="36" s="1"/>
  <c r="K90" i="36"/>
  <c r="J90" i="36"/>
  <c r="I90" i="36"/>
  <c r="K88" i="36"/>
  <c r="J88" i="36"/>
  <c r="I88" i="36"/>
  <c r="I429" i="35"/>
  <c r="H429" i="35"/>
  <c r="G429" i="35"/>
  <c r="I427" i="35"/>
  <c r="H427" i="35"/>
  <c r="G427" i="35"/>
  <c r="H331" i="34"/>
  <c r="G331" i="34"/>
  <c r="F331" i="34"/>
  <c r="F328" i="34" s="1"/>
  <c r="H329" i="34"/>
  <c r="G329" i="34"/>
  <c r="I87" i="36" l="1"/>
  <c r="F327" i="34"/>
  <c r="G426" i="35"/>
  <c r="G425" i="35" s="1"/>
  <c r="G328" i="34"/>
  <c r="G327" i="34" s="1"/>
  <c r="J87" i="36"/>
  <c r="I426" i="35"/>
  <c r="I425" i="35" s="1"/>
  <c r="H328" i="34"/>
  <c r="H327" i="34" s="1"/>
  <c r="H426" i="35"/>
  <c r="H425" i="35" s="1"/>
  <c r="K87" i="36"/>
  <c r="K461" i="36" l="1"/>
  <c r="J461" i="36"/>
  <c r="I461" i="36"/>
  <c r="I240" i="35"/>
  <c r="I239" i="35" s="1"/>
  <c r="I238" i="35" s="1"/>
  <c r="I237" i="35" s="1"/>
  <c r="I236" i="35" s="1"/>
  <c r="H240" i="35"/>
  <c r="H239" i="35" s="1"/>
  <c r="H238" i="35" s="1"/>
  <c r="H237" i="35" s="1"/>
  <c r="H236" i="35" s="1"/>
  <c r="G240" i="35"/>
  <c r="H122" i="34"/>
  <c r="H121" i="34" s="1"/>
  <c r="H120" i="34" s="1"/>
  <c r="H119" i="34" s="1"/>
  <c r="H118" i="34" s="1"/>
  <c r="G122" i="34"/>
  <c r="G121" i="34" s="1"/>
  <c r="G120" i="34" s="1"/>
  <c r="G119" i="34" s="1"/>
  <c r="G118" i="34" s="1"/>
  <c r="F122" i="34"/>
  <c r="I521" i="35"/>
  <c r="H521" i="35"/>
  <c r="G521" i="35"/>
  <c r="K146" i="36"/>
  <c r="J146" i="36"/>
  <c r="I146" i="36"/>
  <c r="I82" i="35"/>
  <c r="H82" i="35"/>
  <c r="G82" i="35"/>
  <c r="H400" i="34"/>
  <c r="G400" i="34"/>
  <c r="F400" i="34"/>
  <c r="F121" i="34" l="1"/>
  <c r="F120" i="34" s="1"/>
  <c r="F119" i="34" s="1"/>
  <c r="G239" i="35"/>
  <c r="G238" i="35" s="1"/>
  <c r="G237" i="35" s="1"/>
  <c r="K190" i="36"/>
  <c r="K189" i="36" s="1"/>
  <c r="J190" i="36"/>
  <c r="J189" i="36" s="1"/>
  <c r="I190" i="36"/>
  <c r="I189" i="36" s="1"/>
  <c r="G414" i="34"/>
  <c r="G413" i="34" s="1"/>
  <c r="G236" i="35" l="1"/>
  <c r="F118" i="34"/>
  <c r="K382" i="36"/>
  <c r="J382" i="36"/>
  <c r="I439" i="35"/>
  <c r="H439" i="35"/>
  <c r="H341" i="34"/>
  <c r="G341" i="34"/>
  <c r="G289" i="34" l="1"/>
  <c r="G288" i="34" s="1"/>
  <c r="J34" i="36" l="1"/>
  <c r="J33" i="36" s="1"/>
  <c r="I234" i="35" l="1"/>
  <c r="I233" i="35" s="1"/>
  <c r="H234" i="35"/>
  <c r="H233" i="35" s="1"/>
  <c r="G234" i="35"/>
  <c r="G233" i="35" s="1"/>
  <c r="I337" i="36" l="1"/>
  <c r="I336" i="36" s="1"/>
  <c r="K441" i="36" l="1"/>
  <c r="J441" i="36"/>
  <c r="I441" i="36"/>
  <c r="I437" i="36" s="1"/>
  <c r="I213" i="35"/>
  <c r="H213" i="35"/>
  <c r="G213" i="35"/>
  <c r="G209" i="35" s="1"/>
  <c r="H93" i="34"/>
  <c r="H89" i="34" s="1"/>
  <c r="G93" i="34"/>
  <c r="G89" i="34" s="1"/>
  <c r="F93" i="34"/>
  <c r="F89" i="34" s="1"/>
  <c r="I176" i="36" l="1"/>
  <c r="F411" i="34"/>
  <c r="K79" i="36" l="1"/>
  <c r="J79" i="36"/>
  <c r="I79" i="36"/>
  <c r="I421" i="35" l="1"/>
  <c r="H421" i="35"/>
  <c r="G421" i="35"/>
  <c r="H323" i="34"/>
  <c r="G323" i="34"/>
  <c r="F323" i="34"/>
  <c r="K378" i="36"/>
  <c r="K377" i="36" s="1"/>
  <c r="J378" i="36"/>
  <c r="J377" i="36" s="1"/>
  <c r="I378" i="36"/>
  <c r="I377" i="36" s="1"/>
  <c r="I435" i="35"/>
  <c r="H435" i="35"/>
  <c r="G435" i="35"/>
  <c r="G434" i="35" s="1"/>
  <c r="H337" i="34"/>
  <c r="H336" i="34" s="1"/>
  <c r="H335" i="34" s="1"/>
  <c r="G337" i="34"/>
  <c r="G336" i="34" s="1"/>
  <c r="G335" i="34" s="1"/>
  <c r="F337" i="34"/>
  <c r="F336" i="34" s="1"/>
  <c r="I95" i="36"/>
  <c r="I94" i="36" s="1"/>
  <c r="G293" i="35"/>
  <c r="G292" i="35" s="1"/>
  <c r="G291" i="35" s="1"/>
  <c r="F191" i="34"/>
  <c r="F190" i="34" s="1"/>
  <c r="F189" i="34" s="1"/>
  <c r="G433" i="35" l="1"/>
  <c r="H434" i="35"/>
  <c r="H433" i="35" s="1"/>
  <c r="I434" i="35"/>
  <c r="I433" i="35" s="1"/>
  <c r="F335" i="34"/>
  <c r="I575" i="35"/>
  <c r="I574" i="35" s="1"/>
  <c r="I569" i="35" s="1"/>
  <c r="H575" i="35"/>
  <c r="H574" i="35" s="1"/>
  <c r="H569" i="35" s="1"/>
  <c r="G575" i="35"/>
  <c r="G574" i="35" s="1"/>
  <c r="G569" i="35" s="1"/>
  <c r="H576" i="34"/>
  <c r="H575" i="34" s="1"/>
  <c r="H570" i="34" s="1"/>
  <c r="G576" i="34"/>
  <c r="G575" i="34" s="1"/>
  <c r="G570" i="34" s="1"/>
  <c r="F576" i="34"/>
  <c r="F575" i="34" s="1"/>
  <c r="F570" i="34" s="1"/>
  <c r="G267" i="34" l="1"/>
  <c r="K501" i="36" l="1"/>
  <c r="K500" i="36" s="1"/>
  <c r="J501" i="36"/>
  <c r="J500" i="36" s="1"/>
  <c r="I501" i="36"/>
  <c r="I500" i="36" s="1"/>
  <c r="I343" i="35"/>
  <c r="H343" i="35"/>
  <c r="G343" i="35"/>
  <c r="I342" i="35" l="1"/>
  <c r="I341" i="35" s="1"/>
  <c r="G342" i="35"/>
  <c r="G341" i="35" s="1"/>
  <c r="H342" i="35"/>
  <c r="H341" i="35" s="1"/>
  <c r="H241" i="34"/>
  <c r="H240" i="34" s="1"/>
  <c r="H239" i="34" s="1"/>
  <c r="G241" i="34"/>
  <c r="G240" i="34" s="1"/>
  <c r="G239" i="34" s="1"/>
  <c r="F241" i="34"/>
  <c r="F240" i="34" s="1"/>
  <c r="F239" i="34" s="1"/>
  <c r="F33" i="34" l="1"/>
  <c r="I450" i="36"/>
  <c r="I449" i="36" s="1"/>
  <c r="G170" i="35"/>
  <c r="I514" i="36" l="1"/>
  <c r="G226" i="35"/>
  <c r="F106" i="34"/>
  <c r="H491" i="34"/>
  <c r="H490" i="34" s="1"/>
  <c r="G491" i="34"/>
  <c r="F491" i="34"/>
  <c r="K54" i="36" l="1"/>
  <c r="K53" i="36" s="1"/>
  <c r="J54" i="36"/>
  <c r="J53" i="36" s="1"/>
  <c r="I54" i="36"/>
  <c r="I53" i="36" s="1"/>
  <c r="I402" i="35"/>
  <c r="I401" i="35" s="1"/>
  <c r="H402" i="35"/>
  <c r="H401" i="35" s="1"/>
  <c r="G402" i="35"/>
  <c r="G401" i="35" s="1"/>
  <c r="H300" i="34"/>
  <c r="H299" i="34" s="1"/>
  <c r="G300" i="34"/>
  <c r="G299" i="34" s="1"/>
  <c r="F300" i="34"/>
  <c r="F299" i="34" s="1"/>
  <c r="I261" i="36" l="1"/>
  <c r="I260" i="36" s="1"/>
  <c r="J261" i="36"/>
  <c r="J260" i="36" s="1"/>
  <c r="K261" i="36"/>
  <c r="K260" i="36" s="1"/>
  <c r="G279" i="35" l="1"/>
  <c r="F165" i="34"/>
  <c r="I69" i="36" l="1"/>
  <c r="I62" i="36" s="1"/>
  <c r="G414" i="35"/>
  <c r="G411" i="35" s="1"/>
  <c r="I391" i="35"/>
  <c r="I390" i="35" s="1"/>
  <c r="F316" i="34"/>
  <c r="F309" i="34" s="1"/>
  <c r="K62" i="36" l="1"/>
  <c r="J62" i="36"/>
  <c r="K45" i="36"/>
  <c r="J45" i="36"/>
  <c r="I399" i="35"/>
  <c r="I398" i="35" s="1"/>
  <c r="H399" i="35"/>
  <c r="H398" i="35" s="1"/>
  <c r="G399" i="35"/>
  <c r="G398" i="35" s="1"/>
  <c r="H297" i="34"/>
  <c r="H296" i="34" s="1"/>
  <c r="G297" i="34"/>
  <c r="G296" i="34" s="1"/>
  <c r="F297" i="34"/>
  <c r="F296" i="34" s="1"/>
  <c r="F57" i="37" l="1"/>
  <c r="E57" i="37"/>
  <c r="D57" i="37"/>
  <c r="F50" i="37"/>
  <c r="E50" i="37"/>
  <c r="D50" i="37"/>
  <c r="F47" i="37"/>
  <c r="E47" i="37"/>
  <c r="D47" i="37"/>
  <c r="F41" i="37"/>
  <c r="E41" i="37"/>
  <c r="D41" i="37"/>
  <c r="F39" i="37"/>
  <c r="E39" i="37"/>
  <c r="D39" i="37"/>
  <c r="F25" i="37"/>
  <c r="E25" i="37"/>
  <c r="D25" i="37"/>
  <c r="F15" i="37"/>
  <c r="E15" i="37"/>
  <c r="F60" i="37" l="1"/>
  <c r="F62" i="37" s="1"/>
  <c r="D60" i="37"/>
  <c r="E60" i="37"/>
  <c r="E62" i="37" s="1"/>
  <c r="I240" i="36"/>
  <c r="G503" i="35"/>
  <c r="F499" i="34"/>
  <c r="K172" i="36" l="1"/>
  <c r="J172" i="36"/>
  <c r="I172" i="36"/>
  <c r="I112" i="35"/>
  <c r="H112" i="35"/>
  <c r="G112" i="35"/>
  <c r="H430" i="34"/>
  <c r="G430" i="34"/>
  <c r="F430" i="34"/>
  <c r="K34" i="36" l="1"/>
  <c r="K33" i="36" s="1"/>
  <c r="H391" i="35"/>
  <c r="H390" i="35" s="1"/>
  <c r="H289" i="34" l="1"/>
  <c r="H288" i="34" s="1"/>
  <c r="K256" i="36"/>
  <c r="J256" i="36"/>
  <c r="I519" i="35"/>
  <c r="I518" i="35" s="1"/>
  <c r="H519" i="35"/>
  <c r="H518" i="35" s="1"/>
  <c r="G519" i="35"/>
  <c r="G518" i="35" s="1"/>
  <c r="H515" i="34"/>
  <c r="G515" i="34"/>
  <c r="F515" i="34"/>
  <c r="J226" i="36" l="1"/>
  <c r="J234" i="36"/>
  <c r="J231" i="36" s="1"/>
  <c r="I234" i="36"/>
  <c r="I231" i="36" s="1"/>
  <c r="G493" i="34"/>
  <c r="G490" i="34" s="1"/>
  <c r="F502" i="34"/>
  <c r="F485" i="34"/>
  <c r="F493" i="34"/>
  <c r="F490" i="34" s="1"/>
  <c r="I477" i="35"/>
  <c r="H477" i="35"/>
  <c r="G477" i="35"/>
  <c r="F461" i="34"/>
  <c r="F465" i="34"/>
  <c r="H476" i="35" l="1"/>
  <c r="I476" i="35"/>
  <c r="F460" i="34"/>
  <c r="I29" i="36"/>
  <c r="I28" i="36" s="1"/>
  <c r="G385" i="35"/>
  <c r="G391" i="35"/>
  <c r="F289" i="34"/>
  <c r="F432" i="34" l="1"/>
  <c r="F429" i="34" s="1"/>
  <c r="F369" i="34"/>
  <c r="F371" i="34"/>
  <c r="F259" i="34" l="1"/>
  <c r="K386" i="36"/>
  <c r="K385" i="36" s="1"/>
  <c r="J386" i="36"/>
  <c r="J385" i="36" s="1"/>
  <c r="J357" i="36" s="1"/>
  <c r="I386" i="36"/>
  <c r="I385" i="36" s="1"/>
  <c r="I357" i="36" s="1"/>
  <c r="I378" i="35"/>
  <c r="I377" i="35" s="1"/>
  <c r="I357" i="35" s="1"/>
  <c r="H378" i="35"/>
  <c r="H377" i="35" s="1"/>
  <c r="H357" i="35" s="1"/>
  <c r="G378" i="35"/>
  <c r="G377" i="35" s="1"/>
  <c r="G357" i="35" s="1"/>
  <c r="H276" i="34"/>
  <c r="H275" i="34" s="1"/>
  <c r="G276" i="34"/>
  <c r="G275" i="34" s="1"/>
  <c r="F276" i="34"/>
  <c r="F275" i="34" s="1"/>
  <c r="K313" i="36" l="1"/>
  <c r="K312" i="36" s="1"/>
  <c r="J313" i="36"/>
  <c r="J312" i="36" s="1"/>
  <c r="I313" i="36"/>
  <c r="I312" i="36" s="1"/>
  <c r="K310" i="36"/>
  <c r="K309" i="36" s="1"/>
  <c r="J310" i="36"/>
  <c r="J309" i="36" s="1"/>
  <c r="I310" i="36"/>
  <c r="I309" i="36" s="1"/>
  <c r="I29" i="35"/>
  <c r="I28" i="35" s="1"/>
  <c r="I24" i="35" s="1"/>
  <c r="H29" i="35"/>
  <c r="H28" i="35" s="1"/>
  <c r="H24" i="35" s="1"/>
  <c r="G29" i="35"/>
  <c r="G28" i="35" s="1"/>
  <c r="G24" i="35" s="1"/>
  <c r="I287" i="35"/>
  <c r="I286" i="35" s="1"/>
  <c r="I285" i="35" s="1"/>
  <c r="H287" i="35"/>
  <c r="H286" i="35" s="1"/>
  <c r="H285" i="35" s="1"/>
  <c r="G287" i="35"/>
  <c r="G286" i="35" s="1"/>
  <c r="G285" i="35" s="1"/>
  <c r="H179" i="34"/>
  <c r="H178" i="34" s="1"/>
  <c r="G179" i="34"/>
  <c r="G178" i="34" s="1"/>
  <c r="H176" i="34"/>
  <c r="H175" i="34" s="1"/>
  <c r="G176" i="34"/>
  <c r="G175" i="34" s="1"/>
  <c r="F176" i="34"/>
  <c r="F175" i="34" s="1"/>
  <c r="F179" i="34"/>
  <c r="F178" i="34" s="1"/>
  <c r="K219" i="36" l="1"/>
  <c r="J219" i="36"/>
  <c r="I219" i="36"/>
  <c r="K258" i="36" l="1"/>
  <c r="K255" i="36" s="1"/>
  <c r="J258" i="36"/>
  <c r="J255" i="36" s="1"/>
  <c r="I258" i="36"/>
  <c r="I255" i="36" s="1"/>
  <c r="I354" i="35" l="1"/>
  <c r="H354" i="35"/>
  <c r="I352" i="35"/>
  <c r="H352" i="35"/>
  <c r="G352" i="35"/>
  <c r="G351" i="35" s="1"/>
  <c r="K395" i="36"/>
  <c r="J395" i="36"/>
  <c r="I395" i="36"/>
  <c r="I392" i="36" s="1"/>
  <c r="I583" i="35"/>
  <c r="H583" i="35"/>
  <c r="G583" i="35"/>
  <c r="H584" i="34"/>
  <c r="G584" i="34"/>
  <c r="F584" i="34"/>
  <c r="F581" i="34" s="1"/>
  <c r="I351" i="35" l="1"/>
  <c r="H351" i="35"/>
  <c r="H218" i="34" l="1"/>
  <c r="G218" i="34"/>
  <c r="F218" i="34"/>
  <c r="H216" i="34"/>
  <c r="G216" i="34"/>
  <c r="F216" i="34"/>
  <c r="H250" i="34" l="1"/>
  <c r="G250" i="34"/>
  <c r="H252" i="34"/>
  <c r="G252" i="34"/>
  <c r="F250" i="34"/>
  <c r="F249" i="34" s="1"/>
  <c r="H249" i="34" l="1"/>
  <c r="G249" i="34"/>
  <c r="I209" i="35"/>
  <c r="H209" i="35"/>
  <c r="K437" i="36" l="1"/>
  <c r="J437" i="36"/>
  <c r="I193" i="35" l="1"/>
  <c r="I192" i="35" s="1"/>
  <c r="I191" i="35" s="1"/>
  <c r="H193" i="35"/>
  <c r="H192" i="35" s="1"/>
  <c r="H191" i="35" s="1"/>
  <c r="G193" i="35"/>
  <c r="G192" i="35" s="1"/>
  <c r="G191" i="35" s="1"/>
  <c r="H56" i="34"/>
  <c r="H55" i="34" s="1"/>
  <c r="H54" i="34" s="1"/>
  <c r="G56" i="34"/>
  <c r="G55" i="34" s="1"/>
  <c r="G54" i="34" s="1"/>
  <c r="F56" i="34"/>
  <c r="F55" i="34" s="1"/>
  <c r="F54" i="34" s="1"/>
  <c r="K514" i="36" l="1"/>
  <c r="K513" i="36" s="1"/>
  <c r="K512" i="36" s="1"/>
  <c r="K508" i="36"/>
  <c r="K507" i="36" s="1"/>
  <c r="K506" i="36" s="1"/>
  <c r="K498" i="36"/>
  <c r="K497" i="36" s="1"/>
  <c r="K493" i="36"/>
  <c r="K491" i="36"/>
  <c r="K481" i="36"/>
  <c r="K478" i="36"/>
  <c r="K473" i="36"/>
  <c r="K450" i="36"/>
  <c r="K446" i="36"/>
  <c r="K445" i="36" s="1"/>
  <c r="K430" i="36"/>
  <c r="K421" i="36"/>
  <c r="K420" i="36" s="1"/>
  <c r="K418" i="36"/>
  <c r="K417" i="36" s="1"/>
  <c r="K415" i="36"/>
  <c r="K414" i="36" s="1"/>
  <c r="K399" i="36"/>
  <c r="K392" i="36"/>
  <c r="K354" i="36"/>
  <c r="K353" i="36" s="1"/>
  <c r="K351" i="36"/>
  <c r="K350" i="36" s="1"/>
  <c r="K348" i="36"/>
  <c r="K347" i="36"/>
  <c r="K344" i="36"/>
  <c r="K343" i="36" s="1"/>
  <c r="K340" i="36"/>
  <c r="K339" i="36" s="1"/>
  <c r="K337" i="36"/>
  <c r="K336" i="36" s="1"/>
  <c r="K334" i="36"/>
  <c r="K332" i="36"/>
  <c r="K330" i="36"/>
  <c r="K307" i="36"/>
  <c r="K305" i="36" s="1"/>
  <c r="K303" i="36"/>
  <c r="K302" i="36" s="1"/>
  <c r="K299" i="36"/>
  <c r="K297" i="36"/>
  <c r="K296" i="36" s="1"/>
  <c r="K292" i="36"/>
  <c r="K291" i="36" s="1"/>
  <c r="K288" i="36"/>
  <c r="K286" i="36"/>
  <c r="K285" i="36" s="1"/>
  <c r="K281" i="36"/>
  <c r="K280" i="36" s="1"/>
  <c r="K278" i="36"/>
  <c r="K277" i="36" s="1"/>
  <c r="K268" i="36"/>
  <c r="K267" i="36" s="1"/>
  <c r="K249" i="36"/>
  <c r="K240" i="36"/>
  <c r="K226" i="36"/>
  <c r="K215" i="36"/>
  <c r="K204" i="36"/>
  <c r="K203" i="36" s="1"/>
  <c r="K201" i="36"/>
  <c r="K199" i="36"/>
  <c r="K198" i="36"/>
  <c r="K193" i="36"/>
  <c r="K192" i="36" s="1"/>
  <c r="K187" i="36"/>
  <c r="K186" i="36" s="1"/>
  <c r="K184" i="36"/>
  <c r="K183" i="36" s="1"/>
  <c r="K181" i="36"/>
  <c r="K180" i="36" s="1"/>
  <c r="K174" i="36"/>
  <c r="K165" i="36"/>
  <c r="K161" i="36"/>
  <c r="K158" i="36"/>
  <c r="K157" i="36" s="1"/>
  <c r="K155" i="36"/>
  <c r="K154" i="36"/>
  <c r="K150" i="36"/>
  <c r="K145" i="36" s="1"/>
  <c r="K143" i="36"/>
  <c r="K138" i="36"/>
  <c r="K136" i="36"/>
  <c r="K134" i="36"/>
  <c r="K132" i="36"/>
  <c r="K123" i="36"/>
  <c r="K120" i="36"/>
  <c r="K119" i="36" s="1"/>
  <c r="K116" i="36"/>
  <c r="K112" i="36"/>
  <c r="K85" i="36"/>
  <c r="K84" i="36" s="1"/>
  <c r="K83" i="36" s="1"/>
  <c r="K77" i="36"/>
  <c r="K76" i="36" s="1"/>
  <c r="K56" i="36" s="1"/>
  <c r="K23" i="36"/>
  <c r="K22" i="36" s="1"/>
  <c r="K21" i="36" s="1"/>
  <c r="I617" i="35"/>
  <c r="I616" i="35" s="1"/>
  <c r="I615" i="35" s="1"/>
  <c r="I609" i="35"/>
  <c r="I567" i="35"/>
  <c r="I566" i="35" s="1"/>
  <c r="I563" i="35"/>
  <c r="I560" i="35"/>
  <c r="I559" i="35" s="1"/>
  <c r="I558" i="35" s="1"/>
  <c r="I554" i="35"/>
  <c r="I553" i="35" s="1"/>
  <c r="I552" i="35" s="1"/>
  <c r="I551" i="35" s="1"/>
  <c r="I548" i="35"/>
  <c r="I547" i="35"/>
  <c r="I545" i="35"/>
  <c r="I544" i="35" s="1"/>
  <c r="I540" i="35"/>
  <c r="I539" i="35" s="1"/>
  <c r="I538" i="35" s="1"/>
  <c r="I524" i="35"/>
  <c r="I523" i="35" s="1"/>
  <c r="I512" i="35"/>
  <c r="I503" i="35"/>
  <c r="I491" i="35"/>
  <c r="I485" i="35"/>
  <c r="I484" i="35" s="1"/>
  <c r="I483" i="35" s="1"/>
  <c r="I467" i="35"/>
  <c r="I463" i="35"/>
  <c r="I457" i="35"/>
  <c r="I456" i="35" s="1"/>
  <c r="I454" i="35"/>
  <c r="I453" i="35" s="1"/>
  <c r="I451" i="35"/>
  <c r="I450" i="35" s="1"/>
  <c r="I449" i="35"/>
  <c r="I448" i="35" s="1"/>
  <c r="I447" i="35" s="1"/>
  <c r="I419" i="35"/>
  <c r="I418" i="35" s="1"/>
  <c r="I385" i="35"/>
  <c r="I384" i="35" s="1"/>
  <c r="I383" i="35" s="1"/>
  <c r="I349" i="35"/>
  <c r="I348" i="35" s="1"/>
  <c r="I347" i="35" s="1"/>
  <c r="I346" i="35" s="1"/>
  <c r="I339" i="35"/>
  <c r="I338" i="35" s="1"/>
  <c r="I325" i="35"/>
  <c r="I324" i="35" s="1"/>
  <c r="I320" i="35"/>
  <c r="I318" i="35"/>
  <c r="I308" i="35"/>
  <c r="I307" i="35" s="1"/>
  <c r="I305" i="35"/>
  <c r="I304" i="35" s="1"/>
  <c r="I302" i="35"/>
  <c r="I301" i="35" s="1"/>
  <c r="I283" i="35"/>
  <c r="I282" i="35" s="1"/>
  <c r="I278" i="35"/>
  <c r="I276" i="35"/>
  <c r="I275" i="35" s="1"/>
  <c r="I271" i="35"/>
  <c r="I270" i="35" s="1"/>
  <c r="I268" i="35"/>
  <c r="I267" i="35" s="1"/>
  <c r="I262" i="35"/>
  <c r="I226" i="35"/>
  <c r="I218" i="35"/>
  <c r="I206" i="35"/>
  <c r="I205" i="35" s="1"/>
  <c r="I204" i="35" s="1"/>
  <c r="I201" i="35"/>
  <c r="I200" i="35" s="1"/>
  <c r="I199" i="35" s="1"/>
  <c r="I197" i="35"/>
  <c r="I196" i="35" s="1"/>
  <c r="I195" i="35" s="1"/>
  <c r="I186" i="35"/>
  <c r="I183" i="35"/>
  <c r="I178" i="35"/>
  <c r="I170" i="35"/>
  <c r="I152" i="35"/>
  <c r="I146" i="35"/>
  <c r="I144" i="35" s="1"/>
  <c r="I143" i="35" s="1"/>
  <c r="I142" i="35" s="1"/>
  <c r="I141" i="35" s="1"/>
  <c r="I136" i="35"/>
  <c r="I132" i="35"/>
  <c r="I126" i="35"/>
  <c r="I125" i="35" s="1"/>
  <c r="I124" i="35" s="1"/>
  <c r="I120" i="35"/>
  <c r="I119" i="35" s="1"/>
  <c r="I117" i="35"/>
  <c r="I116" i="35" s="1"/>
  <c r="I111" i="35"/>
  <c r="I107" i="35"/>
  <c r="I105" i="35"/>
  <c r="I96" i="35"/>
  <c r="I95" i="35" s="1"/>
  <c r="I88" i="35"/>
  <c r="I81" i="35"/>
  <c r="I79" i="35"/>
  <c r="I72" i="35"/>
  <c r="I70" i="35"/>
  <c r="I68" i="35"/>
  <c r="I64" i="35"/>
  <c r="I63" i="35" s="1"/>
  <c r="I62" i="35" s="1"/>
  <c r="I55" i="35"/>
  <c r="I53" i="35"/>
  <c r="I49" i="35"/>
  <c r="I42" i="35"/>
  <c r="I41" i="35" s="1"/>
  <c r="I40" i="35" s="1"/>
  <c r="I39" i="35" s="1"/>
  <c r="I38" i="35" s="1"/>
  <c r="I36" i="35"/>
  <c r="I33" i="35" s="1"/>
  <c r="I32" i="35" s="1"/>
  <c r="I31" i="35" s="1"/>
  <c r="I22" i="35"/>
  <c r="H568" i="34"/>
  <c r="H567" i="34" s="1"/>
  <c r="H564" i="34"/>
  <c r="H561" i="34"/>
  <c r="H560" i="34" s="1"/>
  <c r="H559" i="34" s="1"/>
  <c r="H557" i="34"/>
  <c r="H555" i="34" s="1"/>
  <c r="H554" i="34" s="1"/>
  <c r="H550" i="34"/>
  <c r="H549" i="34" s="1"/>
  <c r="H548" i="34" s="1"/>
  <c r="H547" i="34" s="1"/>
  <c r="H544" i="34"/>
  <c r="H543" i="34"/>
  <c r="H541" i="34"/>
  <c r="H540" i="34" s="1"/>
  <c r="H536" i="34"/>
  <c r="H535" i="34" s="1"/>
  <c r="H534" i="34" s="1"/>
  <c r="H520" i="34"/>
  <c r="H519" i="34" s="1"/>
  <c r="H517" i="34"/>
  <c r="H514" i="34" s="1"/>
  <c r="H512" i="34"/>
  <c r="H508" i="34"/>
  <c r="H502" i="34"/>
  <c r="H500" i="34"/>
  <c r="H499" i="34"/>
  <c r="H488" i="34"/>
  <c r="H486" i="34"/>
  <c r="H485" i="34"/>
  <c r="H479" i="34"/>
  <c r="H478" i="34" s="1"/>
  <c r="H477" i="34" s="1"/>
  <c r="H472" i="34"/>
  <c r="H468" i="34"/>
  <c r="H450" i="34"/>
  <c r="H449" i="34" s="1"/>
  <c r="H442" i="34"/>
  <c r="H438" i="34"/>
  <c r="H437" i="34" s="1"/>
  <c r="H435" i="34"/>
  <c r="H434" i="34" s="1"/>
  <c r="H432" i="34"/>
  <c r="H429" i="34" s="1"/>
  <c r="H427" i="34"/>
  <c r="H425" i="34"/>
  <c r="H423" i="34"/>
  <c r="H409" i="34"/>
  <c r="H407" i="34"/>
  <c r="H399" i="34"/>
  <c r="H397" i="34"/>
  <c r="H395" i="34"/>
  <c r="H392" i="34"/>
  <c r="H390" i="34"/>
  <c r="H388" i="34"/>
  <c r="H386" i="34"/>
  <c r="H382" i="34"/>
  <c r="H381" i="34" s="1"/>
  <c r="H380" i="34" s="1"/>
  <c r="H374" i="34"/>
  <c r="H371" i="34"/>
  <c r="H369" i="34"/>
  <c r="H367" i="34"/>
  <c r="H359" i="34"/>
  <c r="H358" i="34" s="1"/>
  <c r="H356" i="34"/>
  <c r="H355" i="34" s="1"/>
  <c r="H353" i="34"/>
  <c r="H352" i="34" s="1"/>
  <c r="H321" i="34"/>
  <c r="H320" i="34" s="1"/>
  <c r="H294" i="34"/>
  <c r="H293" i="34" s="1"/>
  <c r="H283" i="34"/>
  <c r="H282" i="34" s="1"/>
  <c r="H269" i="34"/>
  <c r="H256" i="34" s="1"/>
  <c r="H247" i="34"/>
  <c r="H246" i="34" s="1"/>
  <c r="H237" i="34"/>
  <c r="H236" i="34" s="1"/>
  <c r="H235" i="34" s="1"/>
  <c r="H225" i="34" s="1"/>
  <c r="H223" i="34"/>
  <c r="H222" i="34"/>
  <c r="H206" i="34"/>
  <c r="H205" i="34" s="1"/>
  <c r="H203" i="34"/>
  <c r="H202" i="34" s="1"/>
  <c r="H200" i="34"/>
  <c r="H199" i="34" s="1"/>
  <c r="H186" i="34"/>
  <c r="H185" i="34" s="1"/>
  <c r="H173" i="34"/>
  <c r="H172" i="34" s="1"/>
  <c r="H171" i="34" s="1"/>
  <c r="H169" i="34"/>
  <c r="H168" i="34" s="1"/>
  <c r="H164" i="34"/>
  <c r="H162" i="34"/>
  <c r="H161" i="34" s="1"/>
  <c r="H157" i="34"/>
  <c r="H156" i="34" s="1"/>
  <c r="H153" i="34"/>
  <c r="H152" i="34" s="1"/>
  <c r="H150" i="34"/>
  <c r="H149" i="34" s="1"/>
  <c r="H144" i="34"/>
  <c r="H143" i="34" s="1"/>
  <c r="H128" i="34" s="1"/>
  <c r="H116" i="34"/>
  <c r="H114" i="34"/>
  <c r="H111" i="34"/>
  <c r="H106" i="34"/>
  <c r="H102" i="34"/>
  <c r="H98" i="34"/>
  <c r="H86" i="34"/>
  <c r="H84" i="34" s="1"/>
  <c r="H81" i="34"/>
  <c r="H80" i="34" s="1"/>
  <c r="H79" i="34" s="1"/>
  <c r="H70" i="34"/>
  <c r="H66" i="34"/>
  <c r="H60" i="34"/>
  <c r="H59" i="34" s="1"/>
  <c r="H58" i="34" s="1"/>
  <c r="H52" i="34"/>
  <c r="H49" i="34"/>
  <c r="H46" i="34"/>
  <c r="H41" i="34"/>
  <c r="H33" i="34"/>
  <c r="H28" i="34"/>
  <c r="H24" i="34"/>
  <c r="I543" i="35" l="1"/>
  <c r="I542" i="35" s="1"/>
  <c r="I537" i="35" s="1"/>
  <c r="H539" i="34"/>
  <c r="K391" i="36"/>
  <c r="K449" i="36"/>
  <c r="K436" i="36" s="1"/>
  <c r="H281" i="34"/>
  <c r="I169" i="35"/>
  <c r="I168" i="35" s="1"/>
  <c r="I167" i="35" s="1"/>
  <c r="H32" i="34"/>
  <c r="H31" i="34" s="1"/>
  <c r="I337" i="35"/>
  <c r="I327" i="35" s="1"/>
  <c r="H373" i="34"/>
  <c r="H255" i="34"/>
  <c r="I266" i="35"/>
  <c r="I265" i="35" s="1"/>
  <c r="I264" i="35" s="1"/>
  <c r="I261" i="35"/>
  <c r="I246" i="35" s="1"/>
  <c r="H406" i="34"/>
  <c r="I580" i="35"/>
  <c r="H581" i="34"/>
  <c r="K167" i="36"/>
  <c r="K357" i="36"/>
  <c r="I608" i="35"/>
  <c r="I607" i="35" s="1"/>
  <c r="I606" i="35" s="1"/>
  <c r="I605" i="35" s="1"/>
  <c r="I604" i="35" s="1"/>
  <c r="I603" i="35" s="1"/>
  <c r="K140" i="36"/>
  <c r="I21" i="35"/>
  <c r="I20" i="35" s="1"/>
  <c r="I19" i="35" s="1"/>
  <c r="I18" i="35" s="1"/>
  <c r="I17" i="35" s="1"/>
  <c r="H65" i="34"/>
  <c r="H64" i="34" s="1"/>
  <c r="H63" i="34" s="1"/>
  <c r="K429" i="36"/>
  <c r="K428" i="36" s="1"/>
  <c r="K427" i="36" s="1"/>
  <c r="K111" i="36"/>
  <c r="K160" i="36"/>
  <c r="K131" i="36"/>
  <c r="K214" i="36"/>
  <c r="K206" i="36" s="1"/>
  <c r="K331" i="36"/>
  <c r="K490" i="36"/>
  <c r="K489" i="36" s="1"/>
  <c r="I131" i="35"/>
  <c r="I217" i="35"/>
  <c r="I208" i="35" s="1"/>
  <c r="K342" i="36"/>
  <c r="H105" i="34"/>
  <c r="H104" i="34" s="1"/>
  <c r="H467" i="34"/>
  <c r="H245" i="34"/>
  <c r="H244" i="34" s="1"/>
  <c r="I317" i="35"/>
  <c r="I316" i="35" s="1"/>
  <c r="I315" i="35" s="1"/>
  <c r="I475" i="35"/>
  <c r="I474" i="35" s="1"/>
  <c r="I473" i="35" s="1"/>
  <c r="I511" i="35"/>
  <c r="I490" i="35" s="1"/>
  <c r="I76" i="35"/>
  <c r="H366" i="34"/>
  <c r="K306" i="36"/>
  <c r="K276" i="36"/>
  <c r="H303" i="34"/>
  <c r="H302" i="34" s="1"/>
  <c r="H198" i="34"/>
  <c r="H188" i="34" s="1"/>
  <c r="K248" i="36"/>
  <c r="K225" i="36" s="1"/>
  <c r="K224" i="36" s="1"/>
  <c r="K284" i="36"/>
  <c r="K283" i="36" s="1"/>
  <c r="K413" i="36"/>
  <c r="I48" i="35"/>
  <c r="I104" i="35"/>
  <c r="I225" i="35"/>
  <c r="I224" i="35" s="1"/>
  <c r="I405" i="35"/>
  <c r="I404" i="35" s="1"/>
  <c r="I67" i="35"/>
  <c r="I66" i="35" s="1"/>
  <c r="H97" i="34"/>
  <c r="H88" i="34" s="1"/>
  <c r="H215" i="34"/>
  <c r="H214" i="34" s="1"/>
  <c r="H213" i="34" s="1"/>
  <c r="H394" i="34"/>
  <c r="H441" i="34"/>
  <c r="H440" i="34" s="1"/>
  <c r="H538" i="34"/>
  <c r="H533" i="34" s="1"/>
  <c r="H422" i="34"/>
  <c r="H448" i="34"/>
  <c r="H447" i="34" s="1"/>
  <c r="H446" i="34" s="1"/>
  <c r="H556" i="34"/>
  <c r="H351" i="34"/>
  <c r="H350" i="34" s="1"/>
  <c r="H349" i="34" s="1"/>
  <c r="I462" i="35"/>
  <c r="I461" i="35" s="1"/>
  <c r="I460" i="35" s="1"/>
  <c r="I151" i="35"/>
  <c r="I150" i="35" s="1"/>
  <c r="I149" i="35" s="1"/>
  <c r="I123" i="35"/>
  <c r="I122" i="35" s="1"/>
  <c r="I35" i="35"/>
  <c r="I34" i="35" s="1"/>
  <c r="I145" i="35"/>
  <c r="I562" i="35"/>
  <c r="I557" i="35" s="1"/>
  <c r="H563" i="34"/>
  <c r="H553" i="34" s="1"/>
  <c r="H546" i="34" s="1"/>
  <c r="H148" i="34"/>
  <c r="H147" i="34" s="1"/>
  <c r="H15" i="34"/>
  <c r="H183" i="34"/>
  <c r="H182" i="34" s="1"/>
  <c r="H385" i="34"/>
  <c r="H384" i="34" s="1"/>
  <c r="H184" i="34"/>
  <c r="H23" i="34"/>
  <c r="H22" i="34" s="1"/>
  <c r="H85" i="34"/>
  <c r="H113" i="34"/>
  <c r="H507" i="34"/>
  <c r="H484" i="34" s="1"/>
  <c r="K346" i="36"/>
  <c r="I300" i="35"/>
  <c r="I290" i="35" s="1"/>
  <c r="I103" i="35" l="1"/>
  <c r="I102" i="35" s="1"/>
  <c r="I101" i="35" s="1"/>
  <c r="H421" i="34"/>
  <c r="H420" i="34" s="1"/>
  <c r="H419" i="34" s="1"/>
  <c r="H30" i="34"/>
  <c r="I579" i="35"/>
  <c r="I578" i="35" s="1"/>
  <c r="I577" i="35" s="1"/>
  <c r="H580" i="34"/>
  <c r="H579" i="34" s="1"/>
  <c r="H578" i="34" s="1"/>
  <c r="I289" i="35"/>
  <c r="H181" i="34"/>
  <c r="H459" i="34"/>
  <c r="H458" i="34" s="1"/>
  <c r="I61" i="35"/>
  <c r="I60" i="35" s="1"/>
  <c r="H379" i="34"/>
  <c r="I130" i="35"/>
  <c r="I129" i="35" s="1"/>
  <c r="I128" i="35" s="1"/>
  <c r="K130" i="36"/>
  <c r="H254" i="34"/>
  <c r="H243" i="34" s="1"/>
  <c r="H62" i="34"/>
  <c r="I203" i="35"/>
  <c r="I159" i="35" s="1"/>
  <c r="I356" i="35"/>
  <c r="I345" i="35" s="1"/>
  <c r="H483" i="34"/>
  <c r="H482" i="34" s="1"/>
  <c r="H481" i="34" s="1"/>
  <c r="K110" i="36"/>
  <c r="I47" i="35"/>
  <c r="I46" i="35" s="1"/>
  <c r="I45" i="35" s="1"/>
  <c r="I489" i="35"/>
  <c r="I488" i="35" s="1"/>
  <c r="I487" i="35" s="1"/>
  <c r="H365" i="34"/>
  <c r="H364" i="34" s="1"/>
  <c r="H363" i="34" s="1"/>
  <c r="I550" i="35"/>
  <c r="I459" i="35"/>
  <c r="I148" i="35"/>
  <c r="I245" i="35"/>
  <c r="H83" i="34"/>
  <c r="G491" i="35"/>
  <c r="L603" i="34" l="1"/>
  <c r="H457" i="34"/>
  <c r="H378" i="34"/>
  <c r="K109" i="36"/>
  <c r="K521" i="36" s="1"/>
  <c r="H14" i="34"/>
  <c r="I158" i="35"/>
  <c r="I44" i="35"/>
  <c r="I16" i="35" s="1"/>
  <c r="H146" i="34"/>
  <c r="H127" i="34" s="1"/>
  <c r="H362" i="34" l="1"/>
  <c r="H594" i="34" s="1"/>
  <c r="H596" i="34" s="1"/>
  <c r="I619" i="35"/>
  <c r="I621" i="35" s="1"/>
  <c r="G114" i="34" l="1"/>
  <c r="J330" i="36" l="1"/>
  <c r="G152" i="35" l="1"/>
  <c r="G409" i="34"/>
  <c r="F409" i="34"/>
  <c r="J337" i="36" l="1"/>
  <c r="J336" i="36" s="1"/>
  <c r="J340" i="36"/>
  <c r="J339" i="36" s="1"/>
  <c r="J334" i="36"/>
  <c r="H548" i="35"/>
  <c r="G548" i="35"/>
  <c r="H547" i="35"/>
  <c r="G547" i="35"/>
  <c r="G544" i="34"/>
  <c r="F544" i="34"/>
  <c r="F543" i="34"/>
  <c r="G543" i="34"/>
  <c r="G541" i="34"/>
  <c r="G151" i="35" l="1"/>
  <c r="G28" i="34"/>
  <c r="F28" i="34"/>
  <c r="G52" i="34"/>
  <c r="F52" i="34"/>
  <c r="H136" i="35"/>
  <c r="G136" i="35"/>
  <c r="G472" i="34"/>
  <c r="F472" i="34"/>
  <c r="G70" i="34" l="1"/>
  <c r="F70" i="34"/>
  <c r="H218" i="35" l="1"/>
  <c r="G218" i="35"/>
  <c r="G102" i="34"/>
  <c r="G98" i="34"/>
  <c r="F102" i="34"/>
  <c r="F98" i="34"/>
  <c r="G486" i="34"/>
  <c r="F486" i="34"/>
  <c r="G488" i="34"/>
  <c r="F488" i="34"/>
  <c r="G502" i="34"/>
  <c r="F508" i="34"/>
  <c r="G512" i="34"/>
  <c r="F512" i="34"/>
  <c r="F97" i="34" l="1"/>
  <c r="F88" i="34" s="1"/>
  <c r="G217" i="35"/>
  <c r="F507" i="34"/>
  <c r="H217" i="35"/>
  <c r="G97" i="34"/>
  <c r="G111" i="34"/>
  <c r="F111" i="34"/>
  <c r="J399" i="36" l="1"/>
  <c r="G269" i="34" l="1"/>
  <c r="G256" i="34" s="1"/>
  <c r="F269" i="34"/>
  <c r="F256" i="34" s="1"/>
  <c r="F255" i="34" l="1"/>
  <c r="G255" i="34"/>
  <c r="J143" i="36"/>
  <c r="I143" i="36"/>
  <c r="H79" i="35"/>
  <c r="G79" i="35"/>
  <c r="G397" i="34"/>
  <c r="F397" i="34"/>
  <c r="G294" i="34" l="1"/>
  <c r="G293" i="34" s="1"/>
  <c r="F294" i="34"/>
  <c r="F293" i="34" s="1"/>
  <c r="J478" i="36" l="1"/>
  <c r="I478" i="36"/>
  <c r="H183" i="35"/>
  <c r="G183" i="35"/>
  <c r="G46" i="34"/>
  <c r="F46" i="34"/>
  <c r="J120" i="36" l="1"/>
  <c r="I120" i="36"/>
  <c r="J150" i="36"/>
  <c r="J145" i="36" s="1"/>
  <c r="I150" i="36"/>
  <c r="I145" i="36" s="1"/>
  <c r="H81" i="35"/>
  <c r="G81" i="35"/>
  <c r="G399" i="34"/>
  <c r="F399" i="34"/>
  <c r="J204" i="36" l="1"/>
  <c r="J203" i="36" s="1"/>
  <c r="I204" i="36"/>
  <c r="I203" i="36" s="1"/>
  <c r="J446" i="36" l="1"/>
  <c r="I446" i="36"/>
  <c r="H554" i="35"/>
  <c r="G554" i="35"/>
  <c r="G550" i="34"/>
  <c r="F550" i="34"/>
  <c r="J348" i="36"/>
  <c r="I348" i="36"/>
  <c r="J514" i="36" l="1"/>
  <c r="J508" i="36"/>
  <c r="J498" i="36"/>
  <c r="J497" i="36" s="1"/>
  <c r="J493" i="36"/>
  <c r="J491" i="36"/>
  <c r="J481" i="36"/>
  <c r="J473" i="36"/>
  <c r="J450" i="36"/>
  <c r="J445" i="36"/>
  <c r="J430" i="36"/>
  <c r="J429" i="36" s="1"/>
  <c r="J421" i="36"/>
  <c r="J420" i="36" s="1"/>
  <c r="J418" i="36"/>
  <c r="J417" i="36" s="1"/>
  <c r="J415" i="36"/>
  <c r="J414" i="36" s="1"/>
  <c r="J354" i="36"/>
  <c r="J353" i="36" s="1"/>
  <c r="J351" i="36"/>
  <c r="J350" i="36" s="1"/>
  <c r="J347" i="36"/>
  <c r="J344" i="36"/>
  <c r="J343" i="36" s="1"/>
  <c r="J332" i="36"/>
  <c r="J331" i="36" s="1"/>
  <c r="J307" i="36"/>
  <c r="J303" i="36"/>
  <c r="J302" i="36" s="1"/>
  <c r="J299" i="36"/>
  <c r="J297" i="36"/>
  <c r="J296" i="36" s="1"/>
  <c r="J292" i="36"/>
  <c r="J291" i="36" s="1"/>
  <c r="J288" i="36"/>
  <c r="J286" i="36"/>
  <c r="J285" i="36" s="1"/>
  <c r="J281" i="36"/>
  <c r="J280" i="36" s="1"/>
  <c r="J278" i="36"/>
  <c r="J277" i="36" s="1"/>
  <c r="J268" i="36"/>
  <c r="J267" i="36" s="1"/>
  <c r="J249" i="36"/>
  <c r="J240" i="36"/>
  <c r="J215" i="36"/>
  <c r="J214" i="36" s="1"/>
  <c r="J206" i="36" s="1"/>
  <c r="J201" i="36"/>
  <c r="J199" i="36"/>
  <c r="J198" i="36"/>
  <c r="J193" i="36"/>
  <c r="J192" i="36" s="1"/>
  <c r="J187" i="36"/>
  <c r="J186" i="36" s="1"/>
  <c r="J184" i="36"/>
  <c r="J183" i="36" s="1"/>
  <c r="J181" i="36"/>
  <c r="J180" i="36" s="1"/>
  <c r="J174" i="36"/>
  <c r="J165" i="36"/>
  <c r="J161" i="36"/>
  <c r="J158" i="36"/>
  <c r="J157" i="36" s="1"/>
  <c r="J155" i="36"/>
  <c r="J154" i="36"/>
  <c r="J140" i="36"/>
  <c r="J138" i="36"/>
  <c r="J136" i="36"/>
  <c r="J134" i="36"/>
  <c r="J132" i="36"/>
  <c r="J119" i="36"/>
  <c r="J116" i="36"/>
  <c r="J112" i="36"/>
  <c r="J85" i="36"/>
  <c r="J84" i="36" s="1"/>
  <c r="J83" i="36" s="1"/>
  <c r="J77" i="36"/>
  <c r="J76" i="36" s="1"/>
  <c r="J56" i="36" s="1"/>
  <c r="J23" i="36"/>
  <c r="J22" i="36" s="1"/>
  <c r="J21" i="36" s="1"/>
  <c r="J449" i="36" l="1"/>
  <c r="J436" i="36" s="1"/>
  <c r="J167" i="36"/>
  <c r="J392" i="36"/>
  <c r="J391" i="36" s="1"/>
  <c r="J342" i="36"/>
  <c r="J306" i="36"/>
  <c r="J305" i="36"/>
  <c r="J490" i="36"/>
  <c r="J489" i="36" s="1"/>
  <c r="J428" i="36"/>
  <c r="J427" i="36" s="1"/>
  <c r="J507" i="36"/>
  <c r="J506" i="36" s="1"/>
  <c r="J513" i="36"/>
  <c r="J512" i="36" s="1"/>
  <c r="J276" i="36"/>
  <c r="J160" i="36"/>
  <c r="J111" i="36"/>
  <c r="J131" i="36"/>
  <c r="J123" i="36"/>
  <c r="J248" i="36"/>
  <c r="J225" i="36" s="1"/>
  <c r="J224" i="36" s="1"/>
  <c r="J284" i="36"/>
  <c r="J413" i="36"/>
  <c r="J346" i="36"/>
  <c r="G568" i="34"/>
  <c r="G567" i="34" s="1"/>
  <c r="G564" i="34"/>
  <c r="G561" i="34"/>
  <c r="G560" i="34" s="1"/>
  <c r="G559" i="34" s="1"/>
  <c r="G557" i="34"/>
  <c r="G555" i="34" s="1"/>
  <c r="G554" i="34" s="1"/>
  <c r="G549" i="34"/>
  <c r="G548" i="34" s="1"/>
  <c r="G547" i="34" s="1"/>
  <c r="G540" i="34"/>
  <c r="G539" i="34" s="1"/>
  <c r="G536" i="34"/>
  <c r="G535" i="34" s="1"/>
  <c r="G534" i="34" s="1"/>
  <c r="G520" i="34"/>
  <c r="G519" i="34" s="1"/>
  <c r="G517" i="34"/>
  <c r="G514" i="34" s="1"/>
  <c r="G508" i="34"/>
  <c r="G500" i="34"/>
  <c r="G499" i="34"/>
  <c r="G485" i="34"/>
  <c r="G479" i="34"/>
  <c r="G478" i="34" s="1"/>
  <c r="G477" i="34" s="1"/>
  <c r="G468" i="34"/>
  <c r="G467" i="34" s="1"/>
  <c r="G450" i="34"/>
  <c r="G449" i="34" s="1"/>
  <c r="G442" i="34"/>
  <c r="G438" i="34"/>
  <c r="G437" i="34" s="1"/>
  <c r="G435" i="34"/>
  <c r="G434" i="34" s="1"/>
  <c r="G432" i="34"/>
  <c r="G429" i="34" s="1"/>
  <c r="G427" i="34"/>
  <c r="G425" i="34"/>
  <c r="G423" i="34"/>
  <c r="G407" i="34"/>
  <c r="G406" i="34" s="1"/>
  <c r="G395" i="34"/>
  <c r="G394" i="34" s="1"/>
  <c r="G392" i="34"/>
  <c r="G390" i="34"/>
  <c r="G388" i="34"/>
  <c r="G386" i="34"/>
  <c r="G382" i="34"/>
  <c r="G381" i="34" s="1"/>
  <c r="G380" i="34" s="1"/>
  <c r="G374" i="34"/>
  <c r="G371" i="34"/>
  <c r="G369" i="34"/>
  <c r="G367" i="34"/>
  <c r="G359" i="34"/>
  <c r="G358" i="34" s="1"/>
  <c r="G356" i="34"/>
  <c r="G355" i="34" s="1"/>
  <c r="G353" i="34"/>
  <c r="G352" i="34" s="1"/>
  <c r="G321" i="34"/>
  <c r="G320" i="34" s="1"/>
  <c r="G283" i="34"/>
  <c r="G282" i="34" s="1"/>
  <c r="G247" i="34"/>
  <c r="G246" i="34" s="1"/>
  <c r="G237" i="34"/>
  <c r="G236" i="34" s="1"/>
  <c r="G235" i="34" s="1"/>
  <c r="G225" i="34" s="1"/>
  <c r="G223" i="34"/>
  <c r="G222" i="34"/>
  <c r="G206" i="34"/>
  <c r="G205" i="34" s="1"/>
  <c r="G203" i="34"/>
  <c r="G202" i="34" s="1"/>
  <c r="G200" i="34"/>
  <c r="G199" i="34" s="1"/>
  <c r="G186" i="34"/>
  <c r="G173" i="34"/>
  <c r="G172" i="34" s="1"/>
  <c r="G171" i="34" s="1"/>
  <c r="G169" i="34"/>
  <c r="G168" i="34" s="1"/>
  <c r="G164" i="34"/>
  <c r="G162" i="34"/>
  <c r="G161" i="34" s="1"/>
  <c r="G157" i="34"/>
  <c r="G156" i="34" s="1"/>
  <c r="G153" i="34"/>
  <c r="G152" i="34" s="1"/>
  <c r="G150" i="34"/>
  <c r="G149" i="34" s="1"/>
  <c r="G144" i="34"/>
  <c r="G143" i="34" s="1"/>
  <c r="G128" i="34" s="1"/>
  <c r="G116" i="34"/>
  <c r="G113" i="34" s="1"/>
  <c r="G106" i="34"/>
  <c r="G105" i="34" s="1"/>
  <c r="G104" i="34" s="1"/>
  <c r="G88" i="34"/>
  <c r="G86" i="34"/>
  <c r="G84" i="34" s="1"/>
  <c r="G81" i="34"/>
  <c r="G80" i="34" s="1"/>
  <c r="G79" i="34" s="1"/>
  <c r="G66" i="34"/>
  <c r="G65" i="34" s="1"/>
  <c r="G60" i="34"/>
  <c r="G59" i="34" s="1"/>
  <c r="G58" i="34" s="1"/>
  <c r="G49" i="34"/>
  <c r="G41" i="34"/>
  <c r="G33" i="34"/>
  <c r="G24" i="34"/>
  <c r="H617" i="35"/>
  <c r="H616" i="35" s="1"/>
  <c r="H615" i="35" s="1"/>
  <c r="H609" i="35"/>
  <c r="H608" i="35" s="1"/>
  <c r="H567" i="35"/>
  <c r="H566" i="35" s="1"/>
  <c r="H563" i="35"/>
  <c r="H560" i="35"/>
  <c r="H559" i="35" s="1"/>
  <c r="H558" i="35" s="1"/>
  <c r="H553" i="35"/>
  <c r="H552" i="35" s="1"/>
  <c r="H551" i="35" s="1"/>
  <c r="H545" i="35"/>
  <c r="H544" i="35" s="1"/>
  <c r="H543" i="35" s="1"/>
  <c r="H540" i="35"/>
  <c r="H539" i="35" s="1"/>
  <c r="H538" i="35" s="1"/>
  <c r="H524" i="35"/>
  <c r="H523" i="35" s="1"/>
  <c r="H512" i="35"/>
  <c r="H503" i="35"/>
  <c r="H491" i="35"/>
  <c r="H485" i="35"/>
  <c r="H484" i="35" s="1"/>
  <c r="H483" i="35" s="1"/>
  <c r="H467" i="35"/>
  <c r="H463" i="35"/>
  <c r="H457" i="35"/>
  <c r="H456" i="35" s="1"/>
  <c r="H454" i="35"/>
  <c r="H453" i="35" s="1"/>
  <c r="H451" i="35"/>
  <c r="H450" i="35" s="1"/>
  <c r="H449" i="35"/>
  <c r="H448" i="35" s="1"/>
  <c r="H447" i="35" s="1"/>
  <c r="H419" i="35"/>
  <c r="H418" i="35" s="1"/>
  <c r="H385" i="35"/>
  <c r="H384" i="35" s="1"/>
  <c r="H383" i="35" s="1"/>
  <c r="H349" i="35"/>
  <c r="H348" i="35" s="1"/>
  <c r="H347" i="35" s="1"/>
  <c r="H346" i="35" s="1"/>
  <c r="H339" i="35"/>
  <c r="H338" i="35" s="1"/>
  <c r="H325" i="35"/>
  <c r="H324" i="35" s="1"/>
  <c r="H320" i="35"/>
  <c r="H318" i="35"/>
  <c r="H308" i="35"/>
  <c r="H307" i="35" s="1"/>
  <c r="H305" i="35"/>
  <c r="H304" i="35" s="1"/>
  <c r="H302" i="35"/>
  <c r="H301" i="35" s="1"/>
  <c r="H283" i="35"/>
  <c r="H282" i="35" s="1"/>
  <c r="H278" i="35"/>
  <c r="H276" i="35"/>
  <c r="H275" i="35" s="1"/>
  <c r="H271" i="35"/>
  <c r="H270" i="35" s="1"/>
  <c r="H268" i="35"/>
  <c r="H267" i="35" s="1"/>
  <c r="H262" i="35"/>
  <c r="H226" i="35"/>
  <c r="H208" i="35"/>
  <c r="H206" i="35"/>
  <c r="H205" i="35" s="1"/>
  <c r="H204" i="35" s="1"/>
  <c r="H201" i="35"/>
  <c r="H200" i="35" s="1"/>
  <c r="H199" i="35" s="1"/>
  <c r="H197" i="35"/>
  <c r="H196" i="35" s="1"/>
  <c r="H195" i="35" s="1"/>
  <c r="H186" i="35"/>
  <c r="H178" i="35"/>
  <c r="H170" i="35"/>
  <c r="H152" i="35"/>
  <c r="H146" i="35"/>
  <c r="H145" i="35" s="1"/>
  <c r="H132" i="35"/>
  <c r="H126" i="35"/>
  <c r="H125" i="35" s="1"/>
  <c r="H120" i="35"/>
  <c r="H119" i="35" s="1"/>
  <c r="H117" i="35"/>
  <c r="H116" i="35" s="1"/>
  <c r="H111" i="35"/>
  <c r="H107" i="35"/>
  <c r="H105" i="35"/>
  <c r="H96" i="35"/>
  <c r="H95" i="35" s="1"/>
  <c r="H88" i="35"/>
  <c r="H76" i="35"/>
  <c r="H72" i="35"/>
  <c r="H70" i="35"/>
  <c r="H68" i="35"/>
  <c r="H64" i="35"/>
  <c r="H63" i="35" s="1"/>
  <c r="H62" i="35" s="1"/>
  <c r="H53" i="35"/>
  <c r="H49" i="35"/>
  <c r="H42" i="35"/>
  <c r="H41" i="35" s="1"/>
  <c r="H40" i="35" s="1"/>
  <c r="H39" i="35" s="1"/>
  <c r="H38" i="35" s="1"/>
  <c r="H36" i="35"/>
  <c r="H35" i="35" s="1"/>
  <c r="H34" i="35" s="1"/>
  <c r="H22" i="35"/>
  <c r="G281" i="34" l="1"/>
  <c r="G254" i="34" s="1"/>
  <c r="H169" i="35"/>
  <c r="H168" i="35" s="1"/>
  <c r="H167" i="35" s="1"/>
  <c r="G32" i="34"/>
  <c r="G31" i="34" s="1"/>
  <c r="H337" i="35"/>
  <c r="H327" i="35" s="1"/>
  <c r="J130" i="36"/>
  <c r="J283" i="36"/>
  <c r="G385" i="34"/>
  <c r="G384" i="34" s="1"/>
  <c r="H266" i="35"/>
  <c r="H265" i="35" s="1"/>
  <c r="H264" i="35" s="1"/>
  <c r="H261" i="35"/>
  <c r="H246" i="35" s="1"/>
  <c r="H356" i="35"/>
  <c r="H580" i="35"/>
  <c r="G581" i="34"/>
  <c r="G245" i="34"/>
  <c r="G244" i="34" s="1"/>
  <c r="H123" i="35"/>
  <c r="H122" i="35" s="1"/>
  <c r="H124" i="35"/>
  <c r="H542" i="35"/>
  <c r="H537" i="35" s="1"/>
  <c r="G538" i="34"/>
  <c r="G533" i="34" s="1"/>
  <c r="H131" i="35"/>
  <c r="H151" i="35"/>
  <c r="H150" i="35" s="1"/>
  <c r="H149" i="35" s="1"/>
  <c r="G23" i="34"/>
  <c r="G22" i="34" s="1"/>
  <c r="G563" i="34"/>
  <c r="G553" i="34" s="1"/>
  <c r="G546" i="34" s="1"/>
  <c r="G15" i="34"/>
  <c r="H225" i="35"/>
  <c r="H224" i="35" s="1"/>
  <c r="H203" i="35" s="1"/>
  <c r="H607" i="35"/>
  <c r="H606" i="35" s="1"/>
  <c r="H605" i="35" s="1"/>
  <c r="H604" i="35" s="1"/>
  <c r="H603" i="35" s="1"/>
  <c r="G441" i="34"/>
  <c r="G440" i="34" s="1"/>
  <c r="G64" i="34"/>
  <c r="G63" i="34" s="1"/>
  <c r="H511" i="35"/>
  <c r="H490" i="35" s="1"/>
  <c r="H462" i="35"/>
  <c r="H461" i="35" s="1"/>
  <c r="H460" i="35" s="1"/>
  <c r="G373" i="34"/>
  <c r="G507" i="34"/>
  <c r="G484" i="34" s="1"/>
  <c r="G184" i="34"/>
  <c r="G185" i="34"/>
  <c r="G215" i="34"/>
  <c r="G214" i="34" s="1"/>
  <c r="G213" i="34" s="1"/>
  <c r="J110" i="36"/>
  <c r="H33" i="35"/>
  <c r="H32" i="35" s="1"/>
  <c r="H31" i="35" s="1"/>
  <c r="H21" i="35"/>
  <c r="H20" i="35" s="1"/>
  <c r="H19" i="35" s="1"/>
  <c r="H18" i="35" s="1"/>
  <c r="H17" i="35" s="1"/>
  <c r="H144" i="35"/>
  <c r="H143" i="35" s="1"/>
  <c r="H142" i="35" s="1"/>
  <c r="H141" i="35" s="1"/>
  <c r="H562" i="35"/>
  <c r="H557" i="35" s="1"/>
  <c r="H48" i="35"/>
  <c r="H104" i="35"/>
  <c r="H317" i="35"/>
  <c r="H316" i="35" s="1"/>
  <c r="H315" i="35" s="1"/>
  <c r="H475" i="35"/>
  <c r="H474" i="35" s="1"/>
  <c r="H473" i="35" s="1"/>
  <c r="H55" i="35"/>
  <c r="H67" i="35"/>
  <c r="H66" i="35" s="1"/>
  <c r="H405" i="35"/>
  <c r="H404" i="35" s="1"/>
  <c r="G148" i="34"/>
  <c r="G147" i="34" s="1"/>
  <c r="G366" i="34"/>
  <c r="G303" i="34"/>
  <c r="G302" i="34" s="1"/>
  <c r="G351" i="34"/>
  <c r="G350" i="34" s="1"/>
  <c r="G349" i="34" s="1"/>
  <c r="G422" i="34"/>
  <c r="G448" i="34"/>
  <c r="G447" i="34" s="1"/>
  <c r="G446" i="34" s="1"/>
  <c r="G556" i="34"/>
  <c r="G85" i="34"/>
  <c r="G183" i="34"/>
  <c r="G182" i="34" s="1"/>
  <c r="G198" i="34"/>
  <c r="G188" i="34" s="1"/>
  <c r="H300" i="35"/>
  <c r="H290" i="35" s="1"/>
  <c r="H103" i="35" l="1"/>
  <c r="H102" i="35" s="1"/>
  <c r="H101" i="35" s="1"/>
  <c r="G421" i="34"/>
  <c r="G420" i="34" s="1"/>
  <c r="G419" i="34" s="1"/>
  <c r="G30" i="34"/>
  <c r="H579" i="35"/>
  <c r="H578" i="35" s="1"/>
  <c r="H577" i="35" s="1"/>
  <c r="G580" i="34"/>
  <c r="G579" i="34" s="1"/>
  <c r="G578" i="34" s="1"/>
  <c r="H345" i="35"/>
  <c r="G243" i="34"/>
  <c r="H289" i="35"/>
  <c r="G181" i="34"/>
  <c r="H159" i="35"/>
  <c r="G459" i="34"/>
  <c r="G458" i="34" s="1"/>
  <c r="H130" i="35"/>
  <c r="H129" i="35" s="1"/>
  <c r="H128" i="35" s="1"/>
  <c r="J109" i="36"/>
  <c r="J521" i="36" s="1"/>
  <c r="G483" i="34"/>
  <c r="G482" i="34" s="1"/>
  <c r="G481" i="34" s="1"/>
  <c r="G62" i="34"/>
  <c r="H489" i="35"/>
  <c r="H488" i="35" s="1"/>
  <c r="H487" i="35" s="1"/>
  <c r="G379" i="34"/>
  <c r="G378" i="34" s="1"/>
  <c r="H148" i="35"/>
  <c r="G365" i="34"/>
  <c r="G364" i="34" s="1"/>
  <c r="G363" i="34" s="1"/>
  <c r="H550" i="35"/>
  <c r="H459" i="35"/>
  <c r="H47" i="35"/>
  <c r="H46" i="35" s="1"/>
  <c r="H45" i="35" s="1"/>
  <c r="H61" i="35"/>
  <c r="H60" i="35" s="1"/>
  <c r="H245" i="35"/>
  <c r="G83" i="34"/>
  <c r="K603" i="34" l="1"/>
  <c r="G457" i="34"/>
  <c r="G14" i="34"/>
  <c r="H158" i="35"/>
  <c r="G146" i="34"/>
  <c r="G127" i="34" s="1"/>
  <c r="G362" i="34"/>
  <c r="H44" i="35"/>
  <c r="H16" i="35" s="1"/>
  <c r="I508" i="36"/>
  <c r="I498" i="36"/>
  <c r="I497" i="36" s="1"/>
  <c r="I493" i="36"/>
  <c r="I491" i="36"/>
  <c r="I481" i="36"/>
  <c r="I473" i="36"/>
  <c r="I445" i="36"/>
  <c r="I430" i="36"/>
  <c r="I429" i="36" s="1"/>
  <c r="I421" i="36"/>
  <c r="I420" i="36" s="1"/>
  <c r="I418" i="36"/>
  <c r="I417" i="36" s="1"/>
  <c r="I415" i="36"/>
  <c r="I414" i="36" s="1"/>
  <c r="I391" i="36"/>
  <c r="I354" i="36"/>
  <c r="I351" i="36"/>
  <c r="I350" i="36" s="1"/>
  <c r="I347" i="36"/>
  <c r="I344" i="36"/>
  <c r="I343" i="36" s="1"/>
  <c r="I334" i="36"/>
  <c r="I332" i="36"/>
  <c r="I307" i="36"/>
  <c r="I303" i="36"/>
  <c r="I302" i="36" s="1"/>
  <c r="I299" i="36"/>
  <c r="I297" i="36"/>
  <c r="I296" i="36" s="1"/>
  <c r="I292" i="36"/>
  <c r="I291" i="36" s="1"/>
  <c r="I288" i="36"/>
  <c r="I286" i="36"/>
  <c r="I285" i="36" s="1"/>
  <c r="I281" i="36"/>
  <c r="I280" i="36" s="1"/>
  <c r="I278" i="36"/>
  <c r="I277" i="36" s="1"/>
  <c r="I268" i="36"/>
  <c r="I267" i="36" s="1"/>
  <c r="I249" i="36"/>
  <c r="I226" i="36"/>
  <c r="I215" i="36"/>
  <c r="I214" i="36" s="1"/>
  <c r="I206" i="36" s="1"/>
  <c r="I201" i="36"/>
  <c r="I199" i="36"/>
  <c r="I198" i="36"/>
  <c r="I193" i="36"/>
  <c r="I192" i="36" s="1"/>
  <c r="I187" i="36"/>
  <c r="I186" i="36" s="1"/>
  <c r="I184" i="36"/>
  <c r="I183" i="36" s="1"/>
  <c r="I181" i="36"/>
  <c r="I180" i="36" s="1"/>
  <c r="I174" i="36"/>
  <c r="I165" i="36"/>
  <c r="I161" i="36"/>
  <c r="I158" i="36"/>
  <c r="I157" i="36" s="1"/>
  <c r="I155" i="36"/>
  <c r="I154" i="36"/>
  <c r="I140" i="36"/>
  <c r="I138" i="36"/>
  <c r="I136" i="36"/>
  <c r="I134" i="36"/>
  <c r="I132" i="36"/>
  <c r="I123" i="36"/>
  <c r="I119" i="36"/>
  <c r="I116" i="36"/>
  <c r="I112" i="36"/>
  <c r="I85" i="36"/>
  <c r="I84" i="36" s="1"/>
  <c r="I83" i="36" s="1"/>
  <c r="I77" i="36"/>
  <c r="I76" i="36" s="1"/>
  <c r="I23" i="36"/>
  <c r="I22" i="36" s="1"/>
  <c r="I21" i="36" s="1"/>
  <c r="G617" i="35"/>
  <c r="G616" i="35" s="1"/>
  <c r="G615" i="35" s="1"/>
  <c r="G609" i="35"/>
  <c r="G608" i="35" s="1"/>
  <c r="G580" i="35"/>
  <c r="G579" i="35" s="1"/>
  <c r="G567" i="35"/>
  <c r="G566" i="35" s="1"/>
  <c r="G563" i="35"/>
  <c r="G560" i="35"/>
  <c r="G559" i="35" s="1"/>
  <c r="G558" i="35" s="1"/>
  <c r="G553" i="35"/>
  <c r="G552" i="35" s="1"/>
  <c r="G551" i="35" s="1"/>
  <c r="G545" i="35"/>
  <c r="G544" i="35" s="1"/>
  <c r="G543" i="35" s="1"/>
  <c r="G540" i="35"/>
  <c r="G539" i="35" s="1"/>
  <c r="G538" i="35" s="1"/>
  <c r="G524" i="35"/>
  <c r="G523" i="35" s="1"/>
  <c r="G512" i="35"/>
  <c r="G485" i="35"/>
  <c r="G484" i="35" s="1"/>
  <c r="G483" i="35" s="1"/>
  <c r="G463" i="35"/>
  <c r="G457" i="35"/>
  <c r="G456" i="35" s="1"/>
  <c r="G454" i="35"/>
  <c r="G453" i="35" s="1"/>
  <c r="G451" i="35"/>
  <c r="G450" i="35" s="1"/>
  <c r="G449" i="35"/>
  <c r="G448" i="35" s="1"/>
  <c r="G447" i="35" s="1"/>
  <c r="G419" i="35"/>
  <c r="G384" i="35"/>
  <c r="G383" i="35" s="1"/>
  <c r="G349" i="35"/>
  <c r="G348" i="35" s="1"/>
  <c r="G347" i="35" s="1"/>
  <c r="G346" i="35" s="1"/>
  <c r="G339" i="35"/>
  <c r="G338" i="35" s="1"/>
  <c r="G337" i="35" s="1"/>
  <c r="G327" i="35" s="1"/>
  <c r="G325" i="35"/>
  <c r="G324" i="35" s="1"/>
  <c r="G320" i="35"/>
  <c r="G318" i="35"/>
  <c r="G308" i="35"/>
  <c r="G307" i="35" s="1"/>
  <c r="G305" i="35"/>
  <c r="G304" i="35" s="1"/>
  <c r="G302" i="35"/>
  <c r="G301" i="35" s="1"/>
  <c r="G283" i="35"/>
  <c r="G282" i="35" s="1"/>
  <c r="G278" i="35"/>
  <c r="G276" i="35"/>
  <c r="G275" i="35" s="1"/>
  <c r="G271" i="35"/>
  <c r="G270" i="35" s="1"/>
  <c r="G268" i="35"/>
  <c r="G267" i="35" s="1"/>
  <c r="G262" i="35"/>
  <c r="G208" i="35"/>
  <c r="G206" i="35"/>
  <c r="G205" i="35" s="1"/>
  <c r="G204" i="35" s="1"/>
  <c r="G201" i="35"/>
  <c r="G200" i="35" s="1"/>
  <c r="G199" i="35" s="1"/>
  <c r="G197" i="35"/>
  <c r="G196" i="35" s="1"/>
  <c r="G195" i="35" s="1"/>
  <c r="G186" i="35"/>
  <c r="G178" i="35"/>
  <c r="G146" i="35"/>
  <c r="G144" i="35" s="1"/>
  <c r="G143" i="35" s="1"/>
  <c r="G142" i="35" s="1"/>
  <c r="G141" i="35" s="1"/>
  <c r="G132" i="35"/>
  <c r="G126" i="35"/>
  <c r="G125" i="35" s="1"/>
  <c r="G120" i="35"/>
  <c r="G119" i="35" s="1"/>
  <c r="G117" i="35"/>
  <c r="G116" i="35" s="1"/>
  <c r="G111" i="35"/>
  <c r="G107" i="35"/>
  <c r="G105" i="35"/>
  <c r="G96" i="35"/>
  <c r="G95" i="35" s="1"/>
  <c r="G76" i="35"/>
  <c r="G72" i="35"/>
  <c r="G70" i="35"/>
  <c r="G68" i="35"/>
  <c r="G64" i="35"/>
  <c r="G63" i="35" s="1"/>
  <c r="G62" i="35" s="1"/>
  <c r="G53" i="35"/>
  <c r="G49" i="35"/>
  <c r="G42" i="35"/>
  <c r="G41" i="35" s="1"/>
  <c r="G40" i="35" s="1"/>
  <c r="G39" i="35" s="1"/>
  <c r="G38" i="35" s="1"/>
  <c r="G36" i="35"/>
  <c r="G33" i="35" s="1"/>
  <c r="G32" i="35" s="1"/>
  <c r="G31" i="35" s="1"/>
  <c r="G22" i="35"/>
  <c r="F568" i="34"/>
  <c r="F564" i="34"/>
  <c r="F561" i="34"/>
  <c r="F560" i="34" s="1"/>
  <c r="F559" i="34" s="1"/>
  <c r="F557" i="34"/>
  <c r="F555" i="34" s="1"/>
  <c r="F554" i="34" s="1"/>
  <c r="F549" i="34"/>
  <c r="F548" i="34" s="1"/>
  <c r="F547" i="34" s="1"/>
  <c r="F541" i="34"/>
  <c r="F540" i="34" s="1"/>
  <c r="F536" i="34"/>
  <c r="F535" i="34" s="1"/>
  <c r="F534" i="34" s="1"/>
  <c r="F520" i="34"/>
  <c r="F519" i="34" s="1"/>
  <c r="F517" i="34"/>
  <c r="F514" i="34" s="1"/>
  <c r="F484" i="34" s="1"/>
  <c r="F500" i="34"/>
  <c r="F479" i="34"/>
  <c r="F478" i="34" s="1"/>
  <c r="F477" i="34" s="1"/>
  <c r="F468" i="34"/>
  <c r="F450" i="34"/>
  <c r="F449" i="34" s="1"/>
  <c r="F442" i="34"/>
  <c r="F438" i="34"/>
  <c r="F437" i="34" s="1"/>
  <c r="F435" i="34"/>
  <c r="F434" i="34" s="1"/>
  <c r="F427" i="34"/>
  <c r="F425" i="34"/>
  <c r="F423" i="34"/>
  <c r="F407" i="34"/>
  <c r="F406" i="34" s="1"/>
  <c r="F395" i="34"/>
  <c r="F394" i="34" s="1"/>
  <c r="F392" i="34"/>
  <c r="F390" i="34"/>
  <c r="F388" i="34"/>
  <c r="F386" i="34"/>
  <c r="F382" i="34"/>
  <c r="F381" i="34" s="1"/>
  <c r="F380" i="34" s="1"/>
  <c r="F374" i="34"/>
  <c r="F373" i="34" s="1"/>
  <c r="F367" i="34"/>
  <c r="F366" i="34" s="1"/>
  <c r="F359" i="34"/>
  <c r="F358" i="34" s="1"/>
  <c r="F356" i="34"/>
  <c r="F355" i="34" s="1"/>
  <c r="F353" i="34"/>
  <c r="F352" i="34" s="1"/>
  <c r="F321" i="34"/>
  <c r="F283" i="34"/>
  <c r="F282" i="34" s="1"/>
  <c r="F281" i="34" s="1"/>
  <c r="F247" i="34"/>
  <c r="F246" i="34" s="1"/>
  <c r="F237" i="34"/>
  <c r="F236" i="34" s="1"/>
  <c r="F235" i="34" s="1"/>
  <c r="F225" i="34" s="1"/>
  <c r="F223" i="34"/>
  <c r="F222" i="34"/>
  <c r="F206" i="34"/>
  <c r="F205" i="34" s="1"/>
  <c r="F203" i="34"/>
  <c r="F202" i="34" s="1"/>
  <c r="F200" i="34"/>
  <c r="F199" i="34" s="1"/>
  <c r="F186" i="34"/>
  <c r="F173" i="34"/>
  <c r="F172" i="34" s="1"/>
  <c r="F171" i="34" s="1"/>
  <c r="F169" i="34"/>
  <c r="F168" i="34" s="1"/>
  <c r="F164" i="34"/>
  <c r="F162" i="34"/>
  <c r="F161" i="34" s="1"/>
  <c r="F157" i="34"/>
  <c r="F156" i="34" s="1"/>
  <c r="F153" i="34"/>
  <c r="F152" i="34" s="1"/>
  <c r="F150" i="34"/>
  <c r="F144" i="34"/>
  <c r="F143" i="34" s="1"/>
  <c r="F128" i="34" s="1"/>
  <c r="F116" i="34"/>
  <c r="F114" i="34"/>
  <c r="F105" i="34"/>
  <c r="F104" i="34" s="1"/>
  <c r="F86" i="34"/>
  <c r="F81" i="34"/>
  <c r="F80" i="34" s="1"/>
  <c r="F79" i="34" s="1"/>
  <c r="F66" i="34"/>
  <c r="F65" i="34" s="1"/>
  <c r="F60" i="34"/>
  <c r="F59" i="34" s="1"/>
  <c r="F58" i="34" s="1"/>
  <c r="F49" i="34"/>
  <c r="F41" i="34"/>
  <c r="F24" i="34"/>
  <c r="F23" i="34" s="1"/>
  <c r="F539" i="34" l="1"/>
  <c r="F538" i="34" s="1"/>
  <c r="F533" i="34" s="1"/>
  <c r="F467" i="34"/>
  <c r="F459" i="34" s="1"/>
  <c r="F458" i="34" s="1"/>
  <c r="G169" i="35"/>
  <c r="G168" i="35" s="1"/>
  <c r="G167" i="35" s="1"/>
  <c r="F32" i="34"/>
  <c r="F31" i="34" s="1"/>
  <c r="F580" i="34"/>
  <c r="G467" i="35"/>
  <c r="I436" i="36"/>
  <c r="I167" i="36"/>
  <c r="H619" i="35"/>
  <c r="H621" i="35" s="1"/>
  <c r="F254" i="34"/>
  <c r="I111" i="36"/>
  <c r="G266" i="35"/>
  <c r="G265" i="35" s="1"/>
  <c r="G264" i="35" s="1"/>
  <c r="G261" i="35"/>
  <c r="G246" i="35" s="1"/>
  <c r="G594" i="34"/>
  <c r="G596" i="34" s="1"/>
  <c r="F303" i="34"/>
  <c r="G405" i="35"/>
  <c r="G542" i="35"/>
  <c r="G537" i="35" s="1"/>
  <c r="I56" i="36"/>
  <c r="F385" i="34"/>
  <c r="F384" i="34" s="1"/>
  <c r="I131" i="36"/>
  <c r="G67" i="35"/>
  <c r="G66" i="35" s="1"/>
  <c r="F148" i="34"/>
  <c r="F147" i="34" s="1"/>
  <c r="I306" i="36"/>
  <c r="I305" i="36"/>
  <c r="F149" i="34"/>
  <c r="G578" i="35"/>
  <c r="G577" i="35" s="1"/>
  <c r="F245" i="34"/>
  <c r="F244" i="34" s="1"/>
  <c r="F113" i="34"/>
  <c r="G356" i="35"/>
  <c r="G104" i="35"/>
  <c r="I331" i="36"/>
  <c r="G123" i="35"/>
  <c r="G122" i="35" s="1"/>
  <c r="G124" i="35"/>
  <c r="I428" i="36"/>
  <c r="I427" i="36" s="1"/>
  <c r="G150" i="35"/>
  <c r="G149" i="35" s="1"/>
  <c r="G131" i="35"/>
  <c r="F22" i="34"/>
  <c r="F15" i="34"/>
  <c r="I513" i="36"/>
  <c r="I512" i="36" s="1"/>
  <c r="G225" i="35"/>
  <c r="G224" i="35" s="1"/>
  <c r="G203" i="35" s="1"/>
  <c r="G607" i="35"/>
  <c r="G606" i="35" s="1"/>
  <c r="G605" i="35" s="1"/>
  <c r="G604" i="35" s="1"/>
  <c r="G603" i="35" s="1"/>
  <c r="F64" i="34"/>
  <c r="F63" i="34" s="1"/>
  <c r="F441" i="34"/>
  <c r="F440" i="34" s="1"/>
  <c r="I507" i="36"/>
  <c r="I506" i="36" s="1"/>
  <c r="F556" i="34"/>
  <c r="I489" i="36"/>
  <c r="I276" i="36"/>
  <c r="G462" i="35"/>
  <c r="G461" i="35" s="1"/>
  <c r="G460" i="35" s="1"/>
  <c r="F85" i="34"/>
  <c r="F84" i="34"/>
  <c r="F422" i="34"/>
  <c r="F184" i="34"/>
  <c r="F185" i="34"/>
  <c r="F214" i="34"/>
  <c r="F213" i="34" s="1"/>
  <c r="F448" i="34"/>
  <c r="F447" i="34" s="1"/>
  <c r="F446" i="34" s="1"/>
  <c r="I160" i="36"/>
  <c r="I248" i="36"/>
  <c r="I225" i="36" s="1"/>
  <c r="I224" i="36" s="1"/>
  <c r="I342" i="36"/>
  <c r="I353" i="36"/>
  <c r="I346" i="36"/>
  <c r="G476" i="35"/>
  <c r="G475" i="35" s="1"/>
  <c r="G474" i="35" s="1"/>
  <c r="G473" i="35" s="1"/>
  <c r="I284" i="36"/>
  <c r="G35" i="35"/>
  <c r="G34" i="35" s="1"/>
  <c r="G145" i="35"/>
  <c r="G316" i="35"/>
  <c r="G315" i="35" s="1"/>
  <c r="G300" i="35"/>
  <c r="G290" i="35" s="1"/>
  <c r="G48" i="35"/>
  <c r="G511" i="35"/>
  <c r="G490" i="35" s="1"/>
  <c r="G562" i="35"/>
  <c r="G557" i="35" s="1"/>
  <c r="F183" i="34"/>
  <c r="F182" i="34" s="1"/>
  <c r="F563" i="34"/>
  <c r="F553" i="34" s="1"/>
  <c r="F198" i="34"/>
  <c r="F188" i="34" s="1"/>
  <c r="I413" i="36"/>
  <c r="G21" i="35"/>
  <c r="G20" i="35" s="1"/>
  <c r="G19" i="35" s="1"/>
  <c r="G18" i="35" s="1"/>
  <c r="G17" i="35" s="1"/>
  <c r="F351" i="34"/>
  <c r="F350" i="34" s="1"/>
  <c r="F349" i="34" s="1"/>
  <c r="F567" i="34"/>
  <c r="G103" i="35" l="1"/>
  <c r="G102" i="35" s="1"/>
  <c r="G101" i="35" s="1"/>
  <c r="F83" i="34"/>
  <c r="F421" i="34"/>
  <c r="F420" i="34" s="1"/>
  <c r="F419" i="34" s="1"/>
  <c r="F30" i="34"/>
  <c r="I130" i="36"/>
  <c r="F181" i="34"/>
  <c r="G289" i="35"/>
  <c r="F62" i="34"/>
  <c r="F579" i="34"/>
  <c r="F578" i="34" s="1"/>
  <c r="F546" i="34"/>
  <c r="G130" i="35"/>
  <c r="G129" i="35" s="1"/>
  <c r="G128" i="35" s="1"/>
  <c r="F302" i="34"/>
  <c r="F243" i="34" s="1"/>
  <c r="G404" i="35"/>
  <c r="G345" i="35" s="1"/>
  <c r="G159" i="35"/>
  <c r="I283" i="36"/>
  <c r="F457" i="34"/>
  <c r="G489" i="35"/>
  <c r="G488" i="35" s="1"/>
  <c r="G487" i="35" s="1"/>
  <c r="F483" i="34"/>
  <c r="F482" i="34" s="1"/>
  <c r="F481" i="34" s="1"/>
  <c r="F365" i="34"/>
  <c r="F364" i="34" s="1"/>
  <c r="F363" i="34" s="1"/>
  <c r="G61" i="35"/>
  <c r="G60" i="35" s="1"/>
  <c r="F379" i="34"/>
  <c r="G459" i="35"/>
  <c r="G148" i="35"/>
  <c r="G47" i="35"/>
  <c r="G46" i="35" s="1"/>
  <c r="G45" i="35" s="1"/>
  <c r="G245" i="35"/>
  <c r="I110" i="36"/>
  <c r="G550" i="35"/>
  <c r="J603" i="34" l="1"/>
  <c r="F14" i="34"/>
  <c r="F378" i="34"/>
  <c r="F362" i="34" s="1"/>
  <c r="I109" i="36"/>
  <c r="I521" i="36" s="1"/>
  <c r="G158" i="35"/>
  <c r="F146" i="34"/>
  <c r="F127" i="34" s="1"/>
  <c r="G44" i="35"/>
  <c r="G16" i="35" s="1"/>
  <c r="G619" i="35" l="1"/>
  <c r="G621" i="35" s="1"/>
  <c r="F594" i="34"/>
</calcChain>
</file>

<file path=xl/sharedStrings.xml><?xml version="1.0" encoding="utf-8"?>
<sst xmlns="http://schemas.openxmlformats.org/spreadsheetml/2006/main" count="7631" uniqueCount="774">
  <si>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</si>
  <si>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</si>
  <si>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</si>
  <si>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</si>
  <si>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</si>
  <si>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</si>
  <si>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</si>
  <si>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</si>
  <si>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</si>
  <si>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</si>
  <si>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</si>
  <si>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</si>
  <si>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</si>
  <si>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</si>
  <si>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</si>
  <si>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</si>
  <si>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</si>
  <si>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</si>
  <si>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</si>
  <si>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</si>
  <si>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</si>
  <si>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</si>
  <si>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</si>
  <si>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</si>
  <si>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</si>
  <si>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</si>
  <si>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</si>
  <si>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</si>
  <si>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</si>
  <si>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</si>
  <si>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</si>
  <si>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</si>
  <si>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</si>
  <si>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</si>
  <si>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</si>
  <si>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</si>
  <si>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</si>
  <si>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</si>
  <si>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</si>
  <si>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</si>
  <si>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</si>
  <si>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</si>
  <si>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</si>
  <si>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</si>
  <si>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</si>
  <si>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</si>
  <si>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</si>
  <si>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</si>
  <si>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</si>
  <si>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</si>
  <si>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</si>
  <si>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</si>
  <si>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</si>
  <si>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</si>
  <si>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</si>
  <si>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</si>
  <si>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</si>
  <si>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</si>
  <si>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</si>
  <si>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</si>
  <si>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</si>
  <si>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</si>
  <si>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</si>
  <si>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</si>
  <si>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</si>
  <si>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</si>
  <si>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</si>
  <si>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</si>
  <si>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</si>
  <si>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</si>
  <si>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</si>
  <si>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</si>
  <si>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</si>
  <si>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</si>
  <si>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</si>
  <si>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</si>
  <si>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</si>
  <si>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</si>
  <si>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</si>
  <si>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</si>
  <si>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</si>
  <si>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</si>
  <si>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</si>
  <si>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</si>
  <si>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</si>
  <si>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</si>
  <si>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</si>
  <si>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</si>
  <si>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</si>
  <si>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</si>
  <si>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</si>
  <si>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</si>
  <si>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</si>
  <si>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</si>
  <si>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</si>
  <si>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</si>
  <si>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</si>
  <si>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</si>
  <si>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</si>
  <si>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</si>
  <si>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</si>
  <si>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</si>
  <si>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</si>
  <si>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</si>
  <si>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</si>
  <si>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</si>
  <si>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</si>
  <si>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</si>
  <si>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</si>
  <si>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</si>
  <si>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</si>
  <si>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</si>
  <si>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</si>
  <si>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</si>
  <si>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</si>
  <si>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</si>
  <si>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</si>
  <si>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</si>
  <si>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</si>
  <si>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</si>
  <si>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</si>
  <si>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</si>
  <si>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</si>
  <si>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</si>
  <si>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</si>
  <si>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</si>
  <si>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</si>
  <si>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</si>
  <si>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</si>
  <si>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</si>
  <si>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</si>
  <si>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</si>
  <si>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</si>
  <si>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</si>
  <si>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</si>
  <si>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</si>
  <si>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</si>
  <si>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</si>
  <si>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</si>
  <si>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</si>
  <si>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</si>
  <si>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</si>
  <si>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</si>
  <si>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</si>
  <si>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</si>
  <si>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</si>
  <si>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</si>
  <si>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</si>
  <si>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</si>
  <si>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</si>
  <si>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</si>
  <si>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</si>
  <si>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</si>
  <si>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</si>
  <si>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</si>
  <si>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</si>
  <si>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</si>
  <si>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</si>
  <si>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</si>
  <si>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</si>
  <si>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</si>
  <si>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</si>
  <si>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</si>
  <si>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</si>
  <si>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</si>
  <si>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</si>
  <si>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</si>
  <si>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</si>
  <si>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</si>
  <si>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</si>
  <si>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</si>
  <si>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</si>
  <si>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</si>
  <si>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</si>
  <si>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</si>
  <si>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</si>
  <si>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</si>
  <si>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</si>
  <si>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</si>
  <si>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</si>
  <si>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</si>
  <si>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</si>
  <si>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</si>
  <si>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</si>
  <si>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</si>
  <si>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</si>
  <si>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</si>
  <si>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</si>
  <si>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</si>
  <si>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</si>
  <si>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</si>
  <si>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</si>
  <si>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</si>
  <si>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</si>
  <si>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</si>
  <si>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</si>
  <si>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</si>
  <si>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</si>
  <si>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</si>
  <si>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</si>
  <si>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</si>
  <si>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</si>
  <si>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</si>
  <si>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</si>
  <si>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</si>
  <si>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</si>
  <si>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</si>
  <si>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</si>
  <si>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</si>
  <si>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</si>
  <si>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</si>
  <si>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</si>
  <si>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</si>
  <si>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</si>
  <si>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</si>
  <si>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</si>
  <si>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</si>
  <si>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</si>
  <si>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</si>
  <si>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</si>
  <si>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</si>
  <si>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</si>
  <si>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</si>
  <si>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</si>
  <si>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</si>
  <si>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</si>
  <si>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</si>
  <si>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</si>
  <si>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</si>
  <si>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</si>
  <si>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</si>
  <si>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</si>
  <si>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</si>
  <si>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</si>
  <si>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</si>
  <si>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</si>
  <si>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</si>
  <si>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</si>
  <si>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</si>
  <si>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</si>
  <si>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</si>
  <si>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</si>
  <si>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</si>
  <si>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</si>
  <si>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</si>
  <si>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</si>
  <si>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</si>
  <si>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</si>
  <si>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</si>
  <si>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</si>
  <si>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</si>
  <si>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</si>
  <si>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</si>
  <si>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</si>
  <si>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</si>
  <si>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</si>
  <si>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</si>
  <si>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</si>
  <si>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</si>
  <si>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</si>
  <si>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</si>
  <si>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</si>
  <si>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</si>
  <si>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</si>
  <si>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</si>
  <si>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</si>
  <si>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</si>
  <si>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</si>
  <si>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</si>
  <si>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</si>
  <si>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</si>
  <si>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</si>
  <si>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</si>
  <si>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</si>
  <si>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</si>
  <si>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</si>
  <si>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</si>
  <si>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</si>
  <si>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</si>
  <si>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</si>
  <si>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</si>
  <si>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</si>
  <si>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</si>
  <si>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</si>
  <si>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</si>
  <si>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</si>
  <si>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</si>
  <si>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</si>
  <si>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</si>
  <si>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</si>
  <si>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</si>
  <si>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</si>
  <si>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</si>
  <si>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</si>
  <si>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</si>
  <si>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</si>
  <si>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</si>
  <si>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</si>
  <si>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</si>
  <si>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</si>
  <si>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</si>
  <si>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</si>
  <si>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</si>
  <si>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</si>
  <si>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</si>
  <si>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</si>
  <si>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</si>
  <si>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</si>
  <si>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</si>
  <si>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</si>
  <si>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</si>
  <si>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</si>
  <si>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</si>
  <si>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</si>
  <si>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</si>
  <si>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</si>
  <si>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</si>
  <si>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</si>
  <si>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</si>
  <si>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</si>
  <si>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</si>
  <si>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</si>
  <si>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</si>
  <si>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</si>
  <si>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</si>
  <si>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</si>
  <si>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</si>
  <si>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</si>
  <si>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</si>
  <si>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</si>
  <si>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</si>
  <si>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</si>
  <si>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</si>
  <si>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</si>
  <si>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</si>
  <si>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</si>
  <si>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</si>
  <si>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</si>
  <si>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</si>
  <si>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</si>
  <si>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</si>
  <si>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</si>
  <si>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</si>
  <si>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</si>
  <si>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</si>
  <si>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</si>
  <si>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</si>
  <si>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</si>
  <si>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</si>
  <si>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</si>
  <si>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</si>
  <si>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</si>
  <si>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</si>
  <si>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</si>
  <si>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</si>
  <si>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</si>
  <si>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</si>
  <si>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</si>
  <si>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</si>
  <si>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</si>
  <si>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</si>
  <si>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</si>
  <si>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</si>
  <si>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</si>
  <si>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</si>
  <si>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</si>
  <si>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</si>
  <si>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</si>
  <si>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</si>
  <si>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</si>
  <si>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</si>
  <si>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</si>
  <si>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</si>
  <si>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</si>
  <si>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</si>
  <si>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</si>
  <si>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</si>
  <si>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</si>
  <si>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</si>
  <si>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</si>
  <si>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</si>
  <si>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</si>
  <si>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</si>
  <si>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</si>
  <si>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</si>
  <si>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</si>
  <si>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</si>
  <si>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</si>
  <si>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</si>
  <si>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</si>
  <si>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</si>
  <si>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</si>
  <si>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</si>
  <si>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</si>
  <si>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</si>
  <si>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</si>
  <si>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</si>
  <si>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</si>
  <si>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</si>
  <si>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</si>
  <si>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</si>
  <si>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</si>
  <si>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</si>
  <si>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</si>
  <si>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</si>
  <si>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</si>
  <si>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</si>
  <si>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</si>
  <si>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</si>
  <si>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</si>
  <si>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</si>
  <si>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</si>
  <si>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</si>
  <si>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</si>
  <si>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</si>
  <si>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</si>
  <si>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</si>
  <si>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</si>
  <si>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</si>
  <si>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</si>
  <si>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</si>
  <si>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</si>
  <si>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</si>
  <si>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</si>
  <si>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</si>
  <si>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</si>
  <si>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</si>
  <si>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</si>
  <si>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</si>
  <si>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</si>
  <si>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</si>
  <si>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</si>
  <si>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</si>
  <si>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</si>
  <si>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</si>
  <si>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</si>
  <si>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</si>
  <si>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</si>
  <si>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</si>
  <si>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</si>
  <si>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</si>
  <si>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</si>
  <si>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</si>
  <si>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</si>
  <si>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</si>
  <si>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</si>
  <si>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</si>
  <si>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</si>
  <si>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</si>
  <si>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</si>
  <si>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</si>
  <si>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</si>
  <si>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</si>
  <si>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</si>
  <si>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</si>
  <si>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</si>
  <si>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</si>
  <si>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</si>
  <si>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</si>
  <si>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</si>
  <si>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</si>
  <si>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</si>
  <si>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</si>
  <si>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</si>
  <si>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</si>
  <si>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</si>
  <si>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</si>
  <si>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</si>
  <si>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</si>
  <si>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</si>
  <si>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</si>
  <si>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</si>
  <si>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</si>
  <si>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</si>
  <si>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</si>
  <si>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</si>
  <si>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</si>
  <si>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</si>
  <si>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</si>
  <si>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</si>
  <si>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</si>
  <si>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</si>
  <si>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</si>
  <si>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</si>
  <si>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</si>
  <si>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</si>
  <si>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</si>
  <si>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</si>
  <si>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</si>
  <si>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</si>
  <si>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</si>
  <si>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</si>
  <si>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</si>
  <si>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</si>
  <si>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</si>
  <si>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</si>
  <si>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</si>
  <si>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</si>
  <si>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</si>
  <si>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</si>
  <si>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</si>
  <si>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</si>
  <si>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</si>
  <si>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</si>
  <si>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</si>
  <si>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</si>
  <si>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</si>
  <si>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</si>
  <si>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</si>
  <si>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</si>
  <si>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</si>
  <si>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</si>
  <si>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</si>
  <si>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</si>
  <si>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</si>
  <si>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</si>
  <si>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</si>
  <si>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</si>
  <si>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</si>
  <si>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</si>
  <si>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</si>
  <si>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</si>
  <si>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</si>
  <si>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</si>
  <si>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</si>
  <si>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</si>
  <si>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</si>
  <si>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</si>
  <si>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</si>
  <si>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</si>
  <si>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</si>
  <si>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</si>
  <si>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</si>
  <si>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</si>
  <si>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</si>
  <si>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</si>
  <si>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</si>
  <si>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</si>
  <si>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</si>
  <si>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</si>
  <si>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</si>
  <si>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</si>
  <si>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</si>
  <si>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</si>
  <si>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</si>
  <si>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</si>
  <si>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</si>
  <si>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</si>
  <si>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</si>
  <si>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</si>
  <si>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</si>
  <si>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</si>
  <si>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</si>
  <si>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</si>
  <si>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</si>
  <si>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</si>
  <si>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</si>
  <si>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</si>
  <si>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</si>
  <si>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</si>
  <si>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</si>
  <si>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</si>
  <si>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</si>
  <si>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</si>
  <si>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</si>
  <si>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</si>
  <si>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</si>
  <si>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</si>
  <si>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</si>
  <si>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</si>
  <si>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</si>
  <si>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</si>
  <si>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</si>
  <si>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</si>
  <si>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</si>
  <si>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</si>
  <si>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</si>
  <si>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</si>
  <si>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</si>
  <si>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</si>
  <si>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</si>
  <si>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</si>
  <si>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</si>
  <si>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</si>
  <si>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</si>
  <si>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</si>
  <si>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</si>
  <si>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</si>
  <si>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</si>
  <si>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</si>
  <si>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</si>
  <si>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</si>
  <si>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</si>
  <si>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</si>
  <si>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</si>
  <si>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</si>
  <si>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</si>
  <si>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</si>
  <si>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</si>
  <si>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</si>
  <si>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</si>
  <si>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</si>
  <si>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</si>
  <si>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</si>
  <si>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</si>
  <si>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</si>
  <si>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</si>
  <si>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</si>
  <si>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</si>
  <si>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</si>
  <si>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</si>
  <si>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</si>
  <si>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</si>
  <si>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</si>
  <si>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</si>
  <si>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</si>
  <si>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</si>
  <si>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</si>
  <si>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</si>
  <si>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</si>
  <si>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</si>
  <si>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</si>
  <si>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</si>
  <si>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</si>
  <si>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</si>
  <si>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</si>
  <si>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</si>
  <si>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</si>
  <si>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</si>
  <si>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</si>
  <si>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</si>
  <si>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45 0 02 42200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</si>
  <si>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</si>
  <si>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</si>
  <si>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</si>
  <si>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</si>
  <si>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</si>
  <si>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</si>
  <si>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</si>
  <si>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</si>
  <si>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</si>
  <si>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</si>
  <si>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</si>
  <si>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</si>
  <si>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</si>
  <si>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</si>
  <si>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</si>
  <si>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</si>
  <si>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</si>
  <si>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</si>
  <si>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</si>
  <si>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</si>
  <si>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</si>
  <si>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</si>
  <si>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</si>
  <si>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</si>
  <si>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</si>
  <si>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</si>
  <si>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</si>
  <si>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</si>
  <si>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</si>
  <si>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</si>
  <si>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</si>
  <si>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</si>
  <si>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</si>
  <si>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</si>
  <si>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</si>
  <si>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</si>
  <si>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</si>
  <si>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</si>
  <si>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</si>
  <si>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</si>
  <si>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</si>
  <si>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</si>
  <si>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</si>
  <si>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</si>
  <si>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</si>
  <si>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Субсидия на возмещение ущерба, причиненного окружающей среде</t>
  </si>
  <si>
    <t>20 0 09 60920</t>
  </si>
  <si>
    <t>45 0 02 22010</t>
  </si>
  <si>
    <t>Реализация мероприятий по приобретению спортивного оборудования для Физкультурно-оздоровительного комплекса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</si>
  <si>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</si>
  <si>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</si>
  <si>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</si>
  <si>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</si>
  <si>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</si>
  <si>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</si>
  <si>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</si>
  <si>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</si>
  <si>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</si>
  <si>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</si>
  <si>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</si>
  <si>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</si>
  <si>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</si>
  <si>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</si>
  <si>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</si>
  <si>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45 0 P5 00000</t>
  </si>
  <si>
    <t>Основное мероприятие "Реализация регионального проекта "Спорт - норма жизни"</t>
  </si>
  <si>
    <t>45 0 P5 S1610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</si>
  <si>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</si>
  <si>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</si>
  <si>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</si>
  <si>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</si>
  <si>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</si>
  <si>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</si>
  <si>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</si>
  <si>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</si>
  <si>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</si>
  <si>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</si>
  <si>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</si>
  <si>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</si>
  <si>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</si>
  <si>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</si>
  <si>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</si>
  <si>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</si>
  <si>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</si>
  <si>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</si>
  <si>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</si>
  <si>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</si>
  <si>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</si>
  <si>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</si>
  <si>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</si>
  <si>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</si>
  <si>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</si>
  <si>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</si>
  <si>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</si>
  <si>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</si>
  <si>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</si>
  <si>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</si>
  <si>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</si>
  <si>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Строительство блочно-модульной  котельной МБОУ "Подболотная СОШ" по адресу: Вологодская область, Бабушкинский район, дер.Ляменьга, д.23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</si>
  <si>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</si>
  <si>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</si>
  <si>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</si>
  <si>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2026 год</t>
  </si>
  <si>
    <t>на 2024 год и плановый период 2025 и 2026 годов</t>
  </si>
  <si>
    <t xml:space="preserve">                       классификации расходов бюджетов на 2024 год и плановый период 2025 и 2026 годов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</si>
  <si>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</si>
  <si>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</si>
  <si>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</si>
  <si>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</si>
  <si>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</si>
  <si>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</si>
  <si>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</si>
  <si>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</si>
  <si>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</si>
  <si>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</si>
  <si>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</si>
  <si>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</si>
  <si>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</si>
  <si>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</si>
  <si>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</si>
  <si>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</si>
  <si>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</si>
  <si>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</si>
  <si>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</si>
  <si>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</si>
  <si>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</si>
  <si>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</si>
  <si>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</si>
  <si>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</si>
  <si>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</si>
  <si>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</si>
  <si>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</si>
  <si>
    <t>27 0 F2 55552</t>
  </si>
  <si>
    <t>Реализация мероприятий по благоустройству общественных территорий</t>
  </si>
  <si>
    <t>27 0 F2 S1553</t>
  </si>
  <si>
    <t>Реализация мероприятий по обустройству детских и спортивных площадок</t>
  </si>
  <si>
    <t>Текущее содержание опорной сети автомобильных дорог общего пользования местного значения</t>
  </si>
  <si>
    <t>54 0 01 S1510</t>
  </si>
  <si>
    <t>к решению Представительного Собрания от 15.12.2023 г. №282   "О бюджете округа на  2024 год и плановый период 2025 и 2026 годов"</t>
  </si>
  <si>
    <t>к решению Представительного Собрания от  15.12.2023 г №282 "О  бюджете округа на  2024 год и плановый период 2025 и 2026 годов"</t>
  </si>
  <si>
    <t>к решению Представительного Собрания от  15.12.2023 г №282   "О  бюджете округа на  2024 год и плановый период 2025 и 2026 годов"</t>
  </si>
  <si>
    <t>Приложение 6                                                                               к решению Представительного Собрания от   15.12.2023 г  № 282 "О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</si>
</sst>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40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wrapText="1"/>
    </xf>
    <xf numFmtId="0" fontId="0" fillId="0" borderId="12" xfId="0" applyFont="1" applyFill="1" applyBorder="1" applyAlignment="1" applyProtection="1">
      <alignment vertical="top" wrapText="1"/>
      <protection locked="0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0" fontId="20" fillId="0" borderId="11" xfId="0" applyFont="1" applyFill="1" applyBorder="1"/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0" fillId="0" borderId="12" xfId="0" applyFill="1" applyBorder="1" applyAlignment="1">
      <alignment wrapText="1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6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0" fillId="0" borderId="11" xfId="0" applyFont="1" applyFill="1" applyBorder="1" applyAlignment="1" applyProtection="1">
      <alignment vertical="top" wrapText="1"/>
      <protection locked="0"/>
    </xf>
    <xf numFmtId="49" fontId="0" fillId="0" borderId="36" xfId="0" applyNumberFormat="1" applyFont="1" applyFill="1" applyBorder="1" applyAlignment="1">
      <alignment horizontal="center"/>
    </xf>
    <xf numFmtId="0" fontId="2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 wrapText="1"/>
    </xf>
    <xf numFmtId="0" fontId="28" fillId="0" borderId="17" xfId="0" applyFont="1" applyFill="1" applyBorder="1" applyAlignment="1">
      <alignment wrapText="1"/>
    </xf>
    <xf numFmtId="165" fontId="0" fillId="0" borderId="14" xfId="0" applyNumberFormat="1" applyFont="1" applyFill="1" applyBorder="1"/>
    <xf numFmtId="165" fontId="0" fillId="0" borderId="14" xfId="0" applyNumberForma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165" fontId="0" fillId="0" borderId="37" xfId="0" applyNumberFormat="1" applyFill="1" applyBorder="1" applyAlignment="1">
      <alignment horizontal="right"/>
    </xf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5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2"/>
  <sheetViews>
    <sheetView tabSelected="1" workbookViewId="0">
      <selection activeCell="A10" sqref="A10:F10"/>
    </sheetView>
  </sheetViews>
  <sheetFormatPr defaultColWidth="8.85546875" defaultRowHeight="12.75" x14ac:dyDescent="0.2"/>
  <cols>
    <col min="1" max="1" width="51" style="234" customWidth="1"/>
    <col min="2" max="3" width="8.42578125" style="234" customWidth="1"/>
    <col min="4" max="4" width="16.42578125" style="234" customWidth="1"/>
    <col min="5" max="6" width="11" style="234" customWidth="1"/>
    <col min="7" max="16384" width="8.85546875" style="234"/>
  </cols>
  <sheetData>
    <row r="2" spans="1:6" ht="20.45" customHeight="1" x14ac:dyDescent="0.2">
      <c r="B2" s="5"/>
      <c r="C2" s="5"/>
      <c r="D2" s="296" t="s">
        <v>466</v>
      </c>
      <c r="E2" s="296"/>
      <c r="F2" s="296"/>
    </row>
    <row r="3" spans="1:6" x14ac:dyDescent="0.2">
      <c r="B3" s="5"/>
      <c r="C3" s="5"/>
      <c r="D3" s="302" t="s">
        <v>770</v>
      </c>
      <c r="E3" s="302"/>
      <c r="F3" s="302"/>
    </row>
    <row r="4" spans="1:6" ht="7.9" customHeight="1" x14ac:dyDescent="0.2">
      <c r="B4" s="5"/>
      <c r="C4" s="5"/>
      <c r="D4" s="302"/>
      <c r="E4" s="302"/>
      <c r="F4" s="302"/>
    </row>
    <row r="5" spans="1:6" x14ac:dyDescent="0.2">
      <c r="B5" s="5"/>
      <c r="C5" s="5"/>
      <c r="D5" s="302"/>
      <c r="E5" s="302"/>
      <c r="F5" s="302"/>
    </row>
    <row r="6" spans="1:6" x14ac:dyDescent="0.2">
      <c r="B6" s="5"/>
      <c r="C6" s="5"/>
      <c r="D6" s="302"/>
      <c r="E6" s="302"/>
      <c r="F6" s="302"/>
    </row>
    <row r="7" spans="1:6" x14ac:dyDescent="0.2">
      <c r="B7" s="296"/>
      <c r="C7" s="296"/>
      <c r="D7" s="296"/>
    </row>
    <row r="8" spans="1:6" x14ac:dyDescent="0.2">
      <c r="D8" s="234" t="s">
        <v>454</v>
      </c>
      <c r="E8" s="234" t="s">
        <v>454</v>
      </c>
    </row>
    <row r="9" spans="1:6" x14ac:dyDescent="0.2">
      <c r="A9" s="297" t="s">
        <v>455</v>
      </c>
      <c r="B9" s="297"/>
      <c r="C9" s="297"/>
      <c r="D9" s="297"/>
      <c r="E9" s="297"/>
      <c r="F9" s="297"/>
    </row>
    <row r="10" spans="1:6" x14ac:dyDescent="0.2">
      <c r="A10" s="297" t="s">
        <v>736</v>
      </c>
      <c r="B10" s="297"/>
      <c r="C10" s="297"/>
      <c r="D10" s="297"/>
      <c r="E10" s="298"/>
      <c r="F10" s="298"/>
    </row>
    <row r="12" spans="1:6" ht="25.5" x14ac:dyDescent="0.2">
      <c r="A12" s="250" t="s">
        <v>456</v>
      </c>
      <c r="B12" s="250" t="s">
        <v>457</v>
      </c>
      <c r="C12" s="251" t="s">
        <v>458</v>
      </c>
      <c r="D12" s="299" t="s">
        <v>459</v>
      </c>
      <c r="E12" s="300"/>
      <c r="F12" s="301"/>
    </row>
    <row r="13" spans="1:6" ht="17.45" customHeight="1" x14ac:dyDescent="0.2">
      <c r="A13" s="252"/>
      <c r="B13" s="252"/>
      <c r="C13" s="253"/>
      <c r="D13" s="249" t="s">
        <v>414</v>
      </c>
      <c r="E13" s="249" t="s">
        <v>494</v>
      </c>
      <c r="F13" s="249" t="s">
        <v>734</v>
      </c>
    </row>
    <row r="14" spans="1:6" x14ac:dyDescent="0.2">
      <c r="A14" s="105">
        <v>1</v>
      </c>
      <c r="B14" s="105">
        <v>2</v>
      </c>
      <c r="C14" s="106">
        <v>3</v>
      </c>
      <c r="D14" s="249">
        <v>4</v>
      </c>
      <c r="E14" s="249">
        <v>5</v>
      </c>
      <c r="F14" s="249">
        <v>6</v>
      </c>
    </row>
    <row r="15" spans="1:6" ht="15" x14ac:dyDescent="0.2">
      <c r="A15" s="89" t="s">
        <v>9</v>
      </c>
      <c r="B15" s="254" t="s">
        <v>10</v>
      </c>
      <c r="C15" s="255" t="s">
        <v>460</v>
      </c>
      <c r="D15" s="224">
        <f>D16+D18+D20+D17+D22+D21+D19</f>
        <v>96972.800000000003</v>
      </c>
      <c r="E15" s="224">
        <f>E16+E18+E20+E17+E22+E21+E19</f>
        <v>96897.60000000002</v>
      </c>
      <c r="F15" s="224">
        <f>F16+F18+F20+F17+F22+F21+F19</f>
        <v>96826.500000000015</v>
      </c>
    </row>
    <row r="16" spans="1:6" ht="38.25" x14ac:dyDescent="0.2">
      <c r="A16" s="90" t="s">
        <v>11</v>
      </c>
      <c r="B16" s="36" t="s">
        <v>10</v>
      </c>
      <c r="C16" s="107" t="s">
        <v>12</v>
      </c>
      <c r="D16" s="23">
        <v>2464.3000000000002</v>
      </c>
      <c r="E16" s="23">
        <v>2464.3000000000002</v>
      </c>
      <c r="F16" s="23">
        <v>2464.3000000000002</v>
      </c>
    </row>
    <row r="17" spans="1:6" ht="51" x14ac:dyDescent="0.2">
      <c r="A17" s="90" t="s">
        <v>13</v>
      </c>
      <c r="B17" s="36" t="s">
        <v>10</v>
      </c>
      <c r="C17" s="107" t="s">
        <v>14</v>
      </c>
      <c r="D17" s="23">
        <v>819</v>
      </c>
      <c r="E17" s="23">
        <v>819</v>
      </c>
      <c r="F17" s="23">
        <v>819</v>
      </c>
    </row>
    <row r="18" spans="1:6" ht="51" x14ac:dyDescent="0.2">
      <c r="A18" s="90" t="s">
        <v>461</v>
      </c>
      <c r="B18" s="36" t="s">
        <v>10</v>
      </c>
      <c r="C18" s="107" t="s">
        <v>15</v>
      </c>
      <c r="D18" s="23">
        <v>57558.2</v>
      </c>
      <c r="E18" s="23">
        <v>57483</v>
      </c>
      <c r="F18" s="23">
        <v>57401.5</v>
      </c>
    </row>
    <row r="19" spans="1:6" x14ac:dyDescent="0.2">
      <c r="A19" s="85" t="s">
        <v>146</v>
      </c>
      <c r="B19" s="16" t="s">
        <v>10</v>
      </c>
      <c r="C19" s="256" t="s">
        <v>28</v>
      </c>
      <c r="D19" s="23">
        <v>1.8</v>
      </c>
      <c r="E19" s="23">
        <v>1.8</v>
      </c>
      <c r="F19" s="23">
        <v>12.2</v>
      </c>
    </row>
    <row r="20" spans="1:6" ht="40.700000000000003" customHeight="1" x14ac:dyDescent="0.2">
      <c r="A20" s="90" t="s">
        <v>16</v>
      </c>
      <c r="B20" s="36" t="s">
        <v>10</v>
      </c>
      <c r="C20" s="107" t="s">
        <v>17</v>
      </c>
      <c r="D20" s="23">
        <v>11809.1</v>
      </c>
      <c r="E20" s="23">
        <v>11809.1</v>
      </c>
      <c r="F20" s="23">
        <v>11809.1</v>
      </c>
    </row>
    <row r="21" spans="1:6" ht="12.4" customHeight="1" x14ac:dyDescent="0.2">
      <c r="A21" s="90" t="s">
        <v>18</v>
      </c>
      <c r="B21" s="36" t="s">
        <v>10</v>
      </c>
      <c r="C21" s="107" t="s">
        <v>19</v>
      </c>
      <c r="D21" s="23">
        <v>3000</v>
      </c>
      <c r="E21" s="23">
        <v>3000</v>
      </c>
      <c r="F21" s="23">
        <v>3000</v>
      </c>
    </row>
    <row r="22" spans="1:6" x14ac:dyDescent="0.2">
      <c r="A22" s="90" t="s">
        <v>20</v>
      </c>
      <c r="B22" s="36" t="s">
        <v>10</v>
      </c>
      <c r="C22" s="107" t="s">
        <v>21</v>
      </c>
      <c r="D22" s="23">
        <v>21320.400000000001</v>
      </c>
      <c r="E22" s="23">
        <v>21320.400000000001</v>
      </c>
      <c r="F22" s="23">
        <v>21320.400000000001</v>
      </c>
    </row>
    <row r="23" spans="1:6" ht="15" x14ac:dyDescent="0.2">
      <c r="A23" s="166" t="s">
        <v>510</v>
      </c>
      <c r="B23" s="11" t="s">
        <v>12</v>
      </c>
      <c r="C23" s="16" t="s">
        <v>460</v>
      </c>
      <c r="D23" s="21">
        <f>D24</f>
        <v>1030.0999999999999</v>
      </c>
      <c r="E23" s="21">
        <f>E24</f>
        <v>880</v>
      </c>
      <c r="F23" s="21">
        <f>F24</f>
        <v>960.8</v>
      </c>
    </row>
    <row r="24" spans="1:6" x14ac:dyDescent="0.2">
      <c r="A24" s="85" t="s">
        <v>511</v>
      </c>
      <c r="B24" s="16" t="s">
        <v>12</v>
      </c>
      <c r="C24" s="16" t="s">
        <v>14</v>
      </c>
      <c r="D24" s="23">
        <v>1030.0999999999999</v>
      </c>
      <c r="E24" s="23">
        <v>880</v>
      </c>
      <c r="F24" s="23">
        <v>960.8</v>
      </c>
    </row>
    <row r="25" spans="1:6" ht="30" x14ac:dyDescent="0.2">
      <c r="A25" s="89" t="s">
        <v>22</v>
      </c>
      <c r="B25" s="254" t="s">
        <v>14</v>
      </c>
      <c r="C25" s="257" t="s">
        <v>460</v>
      </c>
      <c r="D25" s="224">
        <f>D26+D27</f>
        <v>2476.9</v>
      </c>
      <c r="E25" s="224">
        <f>E26+E27</f>
        <v>2362.8000000000002</v>
      </c>
      <c r="F25" s="224">
        <f>F26+F27</f>
        <v>2362.8000000000002</v>
      </c>
    </row>
    <row r="26" spans="1:6" ht="38.25" x14ac:dyDescent="0.2">
      <c r="A26" s="90" t="s">
        <v>409</v>
      </c>
      <c r="B26" s="36" t="s">
        <v>14</v>
      </c>
      <c r="C26" s="107" t="s">
        <v>42</v>
      </c>
      <c r="D26" s="23">
        <v>2237</v>
      </c>
      <c r="E26" s="23">
        <v>2237</v>
      </c>
      <c r="F26" s="23">
        <v>2237</v>
      </c>
    </row>
    <row r="27" spans="1:6" ht="27.75" customHeight="1" x14ac:dyDescent="0.2">
      <c r="A27" s="96" t="s">
        <v>134</v>
      </c>
      <c r="B27" s="36" t="s">
        <v>14</v>
      </c>
      <c r="C27" s="107" t="s">
        <v>47</v>
      </c>
      <c r="D27" s="23">
        <v>239.9</v>
      </c>
      <c r="E27" s="23">
        <v>125.8</v>
      </c>
      <c r="F27" s="23">
        <v>125.8</v>
      </c>
    </row>
    <row r="28" spans="1:6" ht="15" x14ac:dyDescent="0.2">
      <c r="A28" s="89" t="s">
        <v>24</v>
      </c>
      <c r="B28" s="254" t="s">
        <v>15</v>
      </c>
      <c r="C28" s="257" t="s">
        <v>460</v>
      </c>
      <c r="D28" s="224">
        <f>D32+D29+D30+D33+D31</f>
        <v>134187.5</v>
      </c>
      <c r="E28" s="224">
        <f t="shared" ref="E28:F28" si="0">E32+E29+E30+E33+E31</f>
        <v>25333.4</v>
      </c>
      <c r="F28" s="224">
        <f t="shared" si="0"/>
        <v>26068.400000000001</v>
      </c>
    </row>
    <row r="29" spans="1:6" x14ac:dyDescent="0.2">
      <c r="A29" s="90" t="s">
        <v>25</v>
      </c>
      <c r="B29" s="36" t="s">
        <v>15</v>
      </c>
      <c r="C29" s="107" t="s">
        <v>10</v>
      </c>
      <c r="D29" s="23">
        <v>200</v>
      </c>
      <c r="E29" s="23">
        <v>200</v>
      </c>
      <c r="F29" s="23">
        <v>200</v>
      </c>
    </row>
    <row r="30" spans="1:6" x14ac:dyDescent="0.2">
      <c r="A30" s="90" t="s">
        <v>133</v>
      </c>
      <c r="B30" s="36" t="s">
        <v>15</v>
      </c>
      <c r="C30" s="107" t="s">
        <v>28</v>
      </c>
      <c r="D30" s="23">
        <v>1491.1</v>
      </c>
      <c r="E30" s="23">
        <v>70</v>
      </c>
      <c r="F30" s="23">
        <v>70</v>
      </c>
    </row>
    <row r="31" spans="1:6" x14ac:dyDescent="0.2">
      <c r="A31" s="90" t="s">
        <v>691</v>
      </c>
      <c r="B31" s="36" t="s">
        <v>15</v>
      </c>
      <c r="C31" s="107" t="s">
        <v>37</v>
      </c>
      <c r="D31" s="23">
        <v>4337.7</v>
      </c>
      <c r="E31" s="23">
        <v>4337.7</v>
      </c>
      <c r="F31" s="23">
        <v>4337.7</v>
      </c>
    </row>
    <row r="32" spans="1:6" ht="14.25" customHeight="1" x14ac:dyDescent="0.2">
      <c r="A32" s="90" t="s">
        <v>26</v>
      </c>
      <c r="B32" s="36" t="s">
        <v>15</v>
      </c>
      <c r="C32" s="107" t="s">
        <v>23</v>
      </c>
      <c r="D32" s="23">
        <v>126122</v>
      </c>
      <c r="E32" s="23">
        <v>20565.7</v>
      </c>
      <c r="F32" s="23">
        <v>21300.7</v>
      </c>
    </row>
    <row r="33" spans="1:7" ht="14.25" customHeight="1" x14ac:dyDescent="0.2">
      <c r="A33" s="90" t="s">
        <v>162</v>
      </c>
      <c r="B33" s="36" t="s">
        <v>15</v>
      </c>
      <c r="C33" s="107" t="s">
        <v>163</v>
      </c>
      <c r="D33" s="23">
        <v>2036.7</v>
      </c>
      <c r="E33" s="23">
        <v>160</v>
      </c>
      <c r="F33" s="23">
        <v>160</v>
      </c>
      <c r="G33" s="225"/>
    </row>
    <row r="34" spans="1:7" ht="14.25" customHeight="1" x14ac:dyDescent="0.2">
      <c r="A34" s="89" t="s">
        <v>27</v>
      </c>
      <c r="B34" s="254" t="s">
        <v>28</v>
      </c>
      <c r="C34" s="257" t="s">
        <v>460</v>
      </c>
      <c r="D34" s="224">
        <f>D35+D36+D37+D38</f>
        <v>211288.3</v>
      </c>
      <c r="E34" s="224">
        <f t="shared" ref="E34:F34" si="1">E35+E36+E37+E38</f>
        <v>47476.1</v>
      </c>
      <c r="F34" s="224">
        <f t="shared" si="1"/>
        <v>40256.1</v>
      </c>
    </row>
    <row r="35" spans="1:7" ht="14.25" customHeight="1" x14ac:dyDescent="0.2">
      <c r="A35" s="90" t="s">
        <v>29</v>
      </c>
      <c r="B35" s="36" t="s">
        <v>28</v>
      </c>
      <c r="C35" s="107" t="s">
        <v>10</v>
      </c>
      <c r="D35" s="23">
        <v>3142</v>
      </c>
      <c r="E35" s="23">
        <v>3052</v>
      </c>
      <c r="F35" s="23">
        <v>3052</v>
      </c>
    </row>
    <row r="36" spans="1:7" ht="14.25" customHeight="1" x14ac:dyDescent="0.2">
      <c r="A36" s="90" t="s">
        <v>116</v>
      </c>
      <c r="B36" s="36" t="s">
        <v>28</v>
      </c>
      <c r="C36" s="107" t="s">
        <v>12</v>
      </c>
      <c r="D36" s="23">
        <v>168269.4</v>
      </c>
      <c r="E36" s="23">
        <v>31185</v>
      </c>
      <c r="F36" s="23">
        <v>23953.599999999999</v>
      </c>
    </row>
    <row r="37" spans="1:7" ht="14.25" customHeight="1" x14ac:dyDescent="0.2">
      <c r="A37" s="90" t="s">
        <v>166</v>
      </c>
      <c r="B37" s="36" t="s">
        <v>28</v>
      </c>
      <c r="C37" s="107" t="s">
        <v>14</v>
      </c>
      <c r="D37" s="23">
        <v>39745.5</v>
      </c>
      <c r="E37" s="23">
        <v>13108.4</v>
      </c>
      <c r="F37" s="23">
        <v>13108.4</v>
      </c>
    </row>
    <row r="38" spans="1:7" ht="27.6" customHeight="1" x14ac:dyDescent="0.2">
      <c r="A38" s="90" t="s">
        <v>675</v>
      </c>
      <c r="B38" s="36" t="s">
        <v>28</v>
      </c>
      <c r="C38" s="107" t="s">
        <v>28</v>
      </c>
      <c r="D38" s="23">
        <v>131.4</v>
      </c>
      <c r="E38" s="23">
        <v>130.69999999999999</v>
      </c>
      <c r="F38" s="23">
        <v>142.1</v>
      </c>
    </row>
    <row r="39" spans="1:7" ht="18" customHeight="1" x14ac:dyDescent="0.2">
      <c r="A39" s="89" t="s">
        <v>30</v>
      </c>
      <c r="B39" s="254" t="s">
        <v>17</v>
      </c>
      <c r="C39" s="257" t="s">
        <v>460</v>
      </c>
      <c r="D39" s="224">
        <f>D40</f>
        <v>595</v>
      </c>
      <c r="E39" s="224">
        <f>E40</f>
        <v>295</v>
      </c>
      <c r="F39" s="224">
        <f>F40</f>
        <v>295</v>
      </c>
    </row>
    <row r="40" spans="1:7" ht="25.5" x14ac:dyDescent="0.2">
      <c r="A40" s="90" t="s">
        <v>31</v>
      </c>
      <c r="B40" s="36" t="s">
        <v>17</v>
      </c>
      <c r="C40" s="107" t="s">
        <v>14</v>
      </c>
      <c r="D40" s="23">
        <v>595</v>
      </c>
      <c r="E40" s="23">
        <v>295</v>
      </c>
      <c r="F40" s="23">
        <v>295</v>
      </c>
    </row>
    <row r="41" spans="1:7" ht="15" x14ac:dyDescent="0.2">
      <c r="A41" s="89" t="s">
        <v>32</v>
      </c>
      <c r="B41" s="254" t="s">
        <v>33</v>
      </c>
      <c r="C41" s="257" t="s">
        <v>460</v>
      </c>
      <c r="D41" s="224">
        <f>D42+D43+D45+D46+D44</f>
        <v>364038.1</v>
      </c>
      <c r="E41" s="224">
        <f>E42+E43+E45+E46+E44</f>
        <v>365060.2</v>
      </c>
      <c r="F41" s="224">
        <f>F42+F43+F45+F46+F44</f>
        <v>378373.9</v>
      </c>
    </row>
    <row r="42" spans="1:7" x14ac:dyDescent="0.2">
      <c r="A42" s="90" t="s">
        <v>34</v>
      </c>
      <c r="B42" s="36" t="s">
        <v>33</v>
      </c>
      <c r="C42" s="107" t="s">
        <v>10</v>
      </c>
      <c r="D42" s="23">
        <v>58424.1</v>
      </c>
      <c r="E42" s="23">
        <v>62884</v>
      </c>
      <c r="F42" s="23">
        <v>64629</v>
      </c>
    </row>
    <row r="43" spans="1:7" x14ac:dyDescent="0.2">
      <c r="A43" s="90" t="s">
        <v>35</v>
      </c>
      <c r="B43" s="36" t="s">
        <v>33</v>
      </c>
      <c r="C43" s="107" t="s">
        <v>12</v>
      </c>
      <c r="D43" s="23">
        <v>233588</v>
      </c>
      <c r="E43" s="23">
        <v>229728.3</v>
      </c>
      <c r="F43" s="23">
        <v>240820</v>
      </c>
      <c r="G43" s="225"/>
    </row>
    <row r="44" spans="1:7" x14ac:dyDescent="0.2">
      <c r="A44" s="90" t="s">
        <v>137</v>
      </c>
      <c r="B44" s="36" t="s">
        <v>33</v>
      </c>
      <c r="C44" s="107" t="s">
        <v>14</v>
      </c>
      <c r="D44" s="23">
        <v>10499</v>
      </c>
      <c r="E44" s="23">
        <v>10920.9</v>
      </c>
      <c r="F44" s="23">
        <v>11397.9</v>
      </c>
      <c r="G44" s="225"/>
    </row>
    <row r="45" spans="1:7" ht="14.25" customHeight="1" x14ac:dyDescent="0.2">
      <c r="A45" s="90" t="s">
        <v>154</v>
      </c>
      <c r="B45" s="36" t="s">
        <v>33</v>
      </c>
      <c r="C45" s="107" t="s">
        <v>33</v>
      </c>
      <c r="D45" s="23">
        <v>710</v>
      </c>
      <c r="E45" s="23">
        <v>710</v>
      </c>
      <c r="F45" s="23">
        <v>710</v>
      </c>
    </row>
    <row r="46" spans="1:7" ht="13.7" customHeight="1" x14ac:dyDescent="0.2">
      <c r="A46" s="90" t="s">
        <v>36</v>
      </c>
      <c r="B46" s="36" t="s">
        <v>33</v>
      </c>
      <c r="C46" s="107" t="s">
        <v>23</v>
      </c>
      <c r="D46" s="23">
        <v>60817</v>
      </c>
      <c r="E46" s="23">
        <v>60817</v>
      </c>
      <c r="F46" s="23">
        <v>60817</v>
      </c>
    </row>
    <row r="47" spans="1:7" ht="15.75" customHeight="1" x14ac:dyDescent="0.2">
      <c r="A47" s="89" t="s">
        <v>462</v>
      </c>
      <c r="B47" s="254" t="s">
        <v>37</v>
      </c>
      <c r="C47" s="257" t="s">
        <v>460</v>
      </c>
      <c r="D47" s="224">
        <f>D48+D49</f>
        <v>68857.599999999991</v>
      </c>
      <c r="E47" s="224">
        <f>E48+E49</f>
        <v>49241.1</v>
      </c>
      <c r="F47" s="224">
        <f>F48+F49</f>
        <v>51367.200000000004</v>
      </c>
    </row>
    <row r="48" spans="1:7" x14ac:dyDescent="0.2">
      <c r="A48" s="100" t="s">
        <v>38</v>
      </c>
      <c r="B48" s="36" t="s">
        <v>37</v>
      </c>
      <c r="C48" s="107" t="s">
        <v>10</v>
      </c>
      <c r="D48" s="23">
        <v>64720.7</v>
      </c>
      <c r="E48" s="23">
        <v>45104.2</v>
      </c>
      <c r="F48" s="23">
        <v>47230.3</v>
      </c>
    </row>
    <row r="49" spans="1:7" ht="27.75" customHeight="1" x14ac:dyDescent="0.2">
      <c r="A49" s="90" t="s">
        <v>463</v>
      </c>
      <c r="B49" s="36" t="s">
        <v>37</v>
      </c>
      <c r="C49" s="107" t="s">
        <v>15</v>
      </c>
      <c r="D49" s="23">
        <v>4136.8999999999996</v>
      </c>
      <c r="E49" s="23">
        <v>4136.8999999999996</v>
      </c>
      <c r="F49" s="23">
        <v>4136.8999999999996</v>
      </c>
    </row>
    <row r="50" spans="1:7" ht="16.5" customHeight="1" x14ac:dyDescent="0.2">
      <c r="A50" s="89" t="s">
        <v>39</v>
      </c>
      <c r="B50" s="254" t="s">
        <v>23</v>
      </c>
      <c r="C50" s="257" t="s">
        <v>460</v>
      </c>
      <c r="D50" s="224">
        <f>D51+D52</f>
        <v>306</v>
      </c>
      <c r="E50" s="224">
        <f>E51+E52</f>
        <v>354</v>
      </c>
      <c r="F50" s="224">
        <f>F51+F52</f>
        <v>354</v>
      </c>
    </row>
    <row r="51" spans="1:7" ht="14.25" customHeight="1" x14ac:dyDescent="0.2">
      <c r="A51" s="90" t="s">
        <v>40</v>
      </c>
      <c r="B51" s="36" t="s">
        <v>23</v>
      </c>
      <c r="C51" s="107" t="s">
        <v>33</v>
      </c>
      <c r="D51" s="23">
        <v>186</v>
      </c>
      <c r="E51" s="23">
        <v>186</v>
      </c>
      <c r="F51" s="23">
        <v>186</v>
      </c>
    </row>
    <row r="52" spans="1:7" ht="14.25" customHeight="1" x14ac:dyDescent="0.2">
      <c r="A52" s="90" t="s">
        <v>156</v>
      </c>
      <c r="B52" s="36" t="s">
        <v>23</v>
      </c>
      <c r="C52" s="107" t="s">
        <v>23</v>
      </c>
      <c r="D52" s="23">
        <v>120</v>
      </c>
      <c r="E52" s="23">
        <v>168</v>
      </c>
      <c r="F52" s="23">
        <v>168</v>
      </c>
    </row>
    <row r="53" spans="1:7" ht="15" x14ac:dyDescent="0.2">
      <c r="A53" s="101" t="s">
        <v>41</v>
      </c>
      <c r="B53" s="254" t="s">
        <v>42</v>
      </c>
      <c r="C53" s="257" t="s">
        <v>460</v>
      </c>
      <c r="D53" s="224">
        <f>D55+D56+D54</f>
        <v>10451.6</v>
      </c>
      <c r="E53" s="224">
        <f t="shared" ref="E53:F53" si="2">E55+E56+E54</f>
        <v>8820.6</v>
      </c>
      <c r="F53" s="224">
        <f t="shared" si="2"/>
        <v>8820.6</v>
      </c>
    </row>
    <row r="54" spans="1:7" s="42" customFormat="1" x14ac:dyDescent="0.2">
      <c r="A54" s="258" t="s">
        <v>170</v>
      </c>
      <c r="B54" s="35" t="s">
        <v>42</v>
      </c>
      <c r="C54" s="259" t="s">
        <v>10</v>
      </c>
      <c r="D54" s="21">
        <v>3204.4</v>
      </c>
      <c r="E54" s="21">
        <v>3204.4</v>
      </c>
      <c r="F54" s="21">
        <v>3204.4</v>
      </c>
    </row>
    <row r="55" spans="1:7" ht="14.25" customHeight="1" x14ac:dyDescent="0.2">
      <c r="A55" s="90" t="s">
        <v>43</v>
      </c>
      <c r="B55" s="36" t="s">
        <v>42</v>
      </c>
      <c r="C55" s="107" t="s">
        <v>14</v>
      </c>
      <c r="D55" s="23">
        <v>6558.6</v>
      </c>
      <c r="E55" s="23">
        <v>4927.6000000000004</v>
      </c>
      <c r="F55" s="23">
        <v>4927.6000000000004</v>
      </c>
    </row>
    <row r="56" spans="1:7" ht="13.7" customHeight="1" x14ac:dyDescent="0.2">
      <c r="A56" s="90" t="s">
        <v>44</v>
      </c>
      <c r="B56" s="36">
        <v>10</v>
      </c>
      <c r="C56" s="107" t="s">
        <v>17</v>
      </c>
      <c r="D56" s="23">
        <v>688.6</v>
      </c>
      <c r="E56" s="23">
        <v>688.6</v>
      </c>
      <c r="F56" s="23">
        <v>688.6</v>
      </c>
    </row>
    <row r="57" spans="1:7" ht="15" x14ac:dyDescent="0.2">
      <c r="A57" s="101" t="s">
        <v>45</v>
      </c>
      <c r="B57" s="254" t="s">
        <v>19</v>
      </c>
      <c r="C57" s="257" t="s">
        <v>460</v>
      </c>
      <c r="D57" s="224">
        <f>D58+D59</f>
        <v>19475.400000000001</v>
      </c>
      <c r="E57" s="224">
        <f>E58+E59</f>
        <v>18706.7</v>
      </c>
      <c r="F57" s="224">
        <f>F58</f>
        <v>18706.7</v>
      </c>
    </row>
    <row r="58" spans="1:7" x14ac:dyDescent="0.2">
      <c r="A58" s="90" t="s">
        <v>46</v>
      </c>
      <c r="B58" s="36" t="s">
        <v>19</v>
      </c>
      <c r="C58" s="107" t="s">
        <v>12</v>
      </c>
      <c r="D58" s="23">
        <v>19475.400000000001</v>
      </c>
      <c r="E58" s="23">
        <v>18706.7</v>
      </c>
      <c r="F58" s="23">
        <v>18706.7</v>
      </c>
    </row>
    <row r="59" spans="1:7" ht="25.5" x14ac:dyDescent="0.2">
      <c r="A59" s="90" t="s">
        <v>217</v>
      </c>
      <c r="B59" s="36" t="s">
        <v>19</v>
      </c>
      <c r="C59" s="107" t="s">
        <v>28</v>
      </c>
      <c r="D59" s="23">
        <v>0</v>
      </c>
      <c r="E59" s="23">
        <v>0</v>
      </c>
      <c r="F59" s="23">
        <v>0</v>
      </c>
    </row>
    <row r="60" spans="1:7" ht="15.75" x14ac:dyDescent="0.25">
      <c r="A60" s="102" t="s">
        <v>464</v>
      </c>
      <c r="B60" s="56"/>
      <c r="C60" s="57"/>
      <c r="D60" s="174">
        <f>D53+D47+D41+D39+D28+D15+D57+D50+D34+D25+D23</f>
        <v>909679.3</v>
      </c>
      <c r="E60" s="174">
        <f>E53+E47+E41+E39+E28+E15+E57+E50+E34+E25+E23</f>
        <v>615427.5</v>
      </c>
      <c r="F60" s="174">
        <f>F53+F47+F41+F39+F28+F15+F57+F50+F34+F25+F23</f>
        <v>624392.00000000012</v>
      </c>
    </row>
    <row r="61" spans="1:7" s="68" customFormat="1" ht="15.75" x14ac:dyDescent="0.25">
      <c r="A61" s="66" t="s">
        <v>151</v>
      </c>
      <c r="B61" s="66"/>
      <c r="C61" s="66"/>
      <c r="D61" s="226"/>
      <c r="E61" s="227">
        <v>9500</v>
      </c>
      <c r="F61" s="227">
        <v>19250</v>
      </c>
    </row>
    <row r="62" spans="1:7" s="68" customFormat="1" ht="15.75" x14ac:dyDescent="0.25">
      <c r="A62" s="66" t="s">
        <v>152</v>
      </c>
      <c r="B62" s="66"/>
      <c r="C62" s="66"/>
      <c r="D62" s="226"/>
      <c r="E62" s="67">
        <f>E60+E61</f>
        <v>624927.5</v>
      </c>
      <c r="F62" s="67">
        <f>F60+F61</f>
        <v>643642.00000000012</v>
      </c>
      <c r="G62" s="260"/>
    </row>
    <row r="63" spans="1:7" x14ac:dyDescent="0.2">
      <c r="D63" s="228"/>
    </row>
    <row r="64" spans="1:7" x14ac:dyDescent="0.2">
      <c r="D64" s="228"/>
    </row>
    <row r="65" spans="4:4" x14ac:dyDescent="0.2">
      <c r="D65" s="228"/>
    </row>
    <row r="66" spans="4:4" x14ac:dyDescent="0.2">
      <c r="D66" s="228"/>
    </row>
    <row r="67" spans="4:4" x14ac:dyDescent="0.2">
      <c r="D67" s="228"/>
    </row>
    <row r="68" spans="4:4" x14ac:dyDescent="0.2">
      <c r="D68" s="228"/>
    </row>
    <row r="69" spans="4:4" x14ac:dyDescent="0.2">
      <c r="D69" s="228"/>
    </row>
    <row r="70" spans="4:4" x14ac:dyDescent="0.2">
      <c r="D70" s="228"/>
    </row>
    <row r="71" spans="4:4" x14ac:dyDescent="0.2">
      <c r="D71" s="228"/>
    </row>
    <row r="72" spans="4:4" x14ac:dyDescent="0.2">
      <c r="D72" s="228"/>
    </row>
    <row r="73" spans="4:4" x14ac:dyDescent="0.2">
      <c r="D73" s="228"/>
    </row>
    <row r="74" spans="4:4" x14ac:dyDescent="0.2">
      <c r="D74" s="228"/>
    </row>
    <row r="75" spans="4:4" x14ac:dyDescent="0.2">
      <c r="D75" s="228"/>
    </row>
    <row r="76" spans="4:4" x14ac:dyDescent="0.2">
      <c r="D76" s="228"/>
    </row>
    <row r="77" spans="4:4" x14ac:dyDescent="0.2">
      <c r="D77" s="228"/>
    </row>
    <row r="78" spans="4:4" x14ac:dyDescent="0.2">
      <c r="D78" s="228"/>
    </row>
    <row r="79" spans="4:4" x14ac:dyDescent="0.2">
      <c r="D79" s="228"/>
    </row>
    <row r="80" spans="4:4" x14ac:dyDescent="0.2">
      <c r="D80" s="228"/>
    </row>
    <row r="81" spans="4:4" x14ac:dyDescent="0.2">
      <c r="D81" s="228"/>
    </row>
    <row r="82" spans="4:4" x14ac:dyDescent="0.2">
      <c r="D82" s="228"/>
    </row>
  </sheetData>
  <sheetProtection selectLockedCells="1" selectUnlockedCells="1"/>
  <mergeCells count="6">
    <mergeCell ref="D2:F2"/>
    <mergeCell ref="A10:F10"/>
    <mergeCell ref="D12:F12"/>
    <mergeCell ref="D3:F6"/>
    <mergeCell ref="B7:D7"/>
    <mergeCell ref="A9:F9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603"/>
  <sheetViews>
    <sheetView zoomScale="85" zoomScaleNormal="85" workbookViewId="0">
      <selection activeCell="J4" sqref="J4"/>
    </sheetView>
  </sheetViews>
  <sheetFormatPr defaultColWidth="8.85546875" defaultRowHeight="12.75" x14ac:dyDescent="0.2"/>
  <cols>
    <col min="1" max="1" width="45.85546875" style="42" customWidth="1"/>
    <col min="2" max="2" width="5" style="292" customWidth="1"/>
    <col min="3" max="3" width="4.85546875" style="234" customWidth="1"/>
    <col min="4" max="4" width="14.140625" style="235" customWidth="1"/>
    <col min="5" max="5" width="6.7109375" style="234" customWidth="1"/>
    <col min="6" max="6" width="13.7109375" style="234" customWidth="1"/>
    <col min="7" max="7" width="11.28515625" style="234" customWidth="1"/>
    <col min="8" max="8" width="11.85546875" style="234" customWidth="1"/>
    <col min="9" max="9" width="8.85546875" style="234"/>
    <col min="10" max="10" width="11.7109375" style="234" customWidth="1"/>
    <col min="11" max="16384" width="8.85546875" style="234"/>
  </cols>
  <sheetData>
    <row r="2" spans="1:8" ht="21" customHeight="1" x14ac:dyDescent="0.2">
      <c r="A2" s="87"/>
      <c r="C2" s="289"/>
      <c r="D2" s="169"/>
      <c r="E2" s="296" t="s">
        <v>467</v>
      </c>
      <c r="F2" s="296"/>
      <c r="G2" s="303"/>
    </row>
    <row r="3" spans="1:8" ht="8.4499999999999993" customHeight="1" x14ac:dyDescent="0.2">
      <c r="A3" s="87"/>
      <c r="C3" s="289"/>
      <c r="D3" s="272"/>
      <c r="E3" s="304" t="s">
        <v>771</v>
      </c>
      <c r="F3" s="305"/>
      <c r="G3" s="305"/>
    </row>
    <row r="4" spans="1:8" ht="10.9" customHeight="1" x14ac:dyDescent="0.2">
      <c r="A4" s="87"/>
      <c r="C4" s="289"/>
      <c r="D4" s="294"/>
      <c r="E4" s="305"/>
      <c r="F4" s="305"/>
      <c r="G4" s="305"/>
    </row>
    <row r="5" spans="1:8" ht="13.15" customHeight="1" x14ac:dyDescent="0.2">
      <c r="A5" s="87"/>
      <c r="C5" s="289"/>
      <c r="D5" s="294"/>
      <c r="E5" s="305"/>
      <c r="F5" s="305"/>
      <c r="G5" s="305"/>
    </row>
    <row r="6" spans="1:8" ht="17.25" customHeight="1" x14ac:dyDescent="0.2">
      <c r="A6" s="87"/>
      <c r="C6" s="289"/>
      <c r="D6" s="294"/>
      <c r="E6" s="305"/>
      <c r="F6" s="305"/>
      <c r="G6" s="305"/>
    </row>
    <row r="7" spans="1:8" ht="13.5" customHeight="1" x14ac:dyDescent="0.2">
      <c r="A7" s="87"/>
      <c r="C7" s="289"/>
      <c r="E7" s="289"/>
    </row>
    <row r="8" spans="1:8" x14ac:dyDescent="0.2">
      <c r="A8" s="315" t="s">
        <v>48</v>
      </c>
      <c r="B8" s="316"/>
      <c r="C8" s="316"/>
      <c r="D8" s="316"/>
      <c r="E8" s="316"/>
      <c r="F8" s="316"/>
      <c r="G8" s="316"/>
      <c r="H8" s="316"/>
    </row>
    <row r="9" spans="1:8" ht="42" customHeight="1" x14ac:dyDescent="0.2">
      <c r="A9" s="317" t="s">
        <v>762</v>
      </c>
      <c r="B9" s="317"/>
      <c r="C9" s="317"/>
      <c r="D9" s="317"/>
      <c r="E9" s="317"/>
      <c r="F9" s="317"/>
      <c r="G9" s="316"/>
      <c r="H9" s="316"/>
    </row>
    <row r="10" spans="1:8" x14ac:dyDescent="0.2">
      <c r="H10" s="235" t="s">
        <v>222</v>
      </c>
    </row>
    <row r="11" spans="1:8" ht="17.45" customHeight="1" x14ac:dyDescent="0.2">
      <c r="A11" s="306" t="s">
        <v>50</v>
      </c>
      <c r="B11" s="308" t="s">
        <v>381</v>
      </c>
      <c r="C11" s="308" t="s">
        <v>382</v>
      </c>
      <c r="D11" s="308" t="s">
        <v>383</v>
      </c>
      <c r="E11" s="310" t="s">
        <v>195</v>
      </c>
      <c r="F11" s="312" t="s">
        <v>224</v>
      </c>
      <c r="G11" s="313"/>
      <c r="H11" s="314"/>
    </row>
    <row r="12" spans="1:8" ht="18.600000000000001" customHeight="1" x14ac:dyDescent="0.2">
      <c r="A12" s="307"/>
      <c r="B12" s="309"/>
      <c r="C12" s="309"/>
      <c r="D12" s="309"/>
      <c r="E12" s="311"/>
      <c r="F12" s="183" t="s">
        <v>414</v>
      </c>
      <c r="G12" s="183" t="s">
        <v>494</v>
      </c>
      <c r="H12" s="291" t="s">
        <v>734</v>
      </c>
    </row>
    <row r="13" spans="1:8" ht="12.6" customHeight="1" x14ac:dyDescent="0.2">
      <c r="A13" s="88">
        <v>1</v>
      </c>
      <c r="B13" s="105">
        <v>2</v>
      </c>
      <c r="C13" s="105">
        <v>3</v>
      </c>
      <c r="D13" s="105">
        <v>4</v>
      </c>
      <c r="E13" s="106">
        <v>5</v>
      </c>
      <c r="F13" s="291">
        <v>6</v>
      </c>
      <c r="G13" s="291">
        <v>7</v>
      </c>
      <c r="H13" s="291">
        <v>8</v>
      </c>
    </row>
    <row r="14" spans="1:8" ht="16.5" customHeight="1" x14ac:dyDescent="0.2">
      <c r="A14" s="89" t="s">
        <v>9</v>
      </c>
      <c r="B14" s="176" t="s">
        <v>10</v>
      </c>
      <c r="C14" s="1"/>
      <c r="D14" s="29"/>
      <c r="E14" s="52"/>
      <c r="F14" s="26">
        <f>F15+F22+F30+F62+F79+F83+F58</f>
        <v>96972.800000000003</v>
      </c>
      <c r="G14" s="26">
        <f>G15+G22+G30+G62+G79+G83+G58</f>
        <v>96897.599999999991</v>
      </c>
      <c r="H14" s="26">
        <f>H15+H22+H30+H62+H79+H83+H58</f>
        <v>96826.499999999985</v>
      </c>
    </row>
    <row r="15" spans="1:8" ht="44.45" customHeight="1" x14ac:dyDescent="0.2">
      <c r="A15" s="90" t="s">
        <v>11</v>
      </c>
      <c r="B15" s="177" t="s">
        <v>10</v>
      </c>
      <c r="C15" s="36" t="s">
        <v>12</v>
      </c>
      <c r="D15" s="36"/>
      <c r="E15" s="52"/>
      <c r="F15" s="23">
        <f t="shared" ref="F15:H16" si="0">F16</f>
        <v>2464.3000000000002</v>
      </c>
      <c r="G15" s="23">
        <f t="shared" si="0"/>
        <v>2464.3000000000002</v>
      </c>
      <c r="H15" s="23">
        <f t="shared" si="0"/>
        <v>2464.3000000000002</v>
      </c>
    </row>
    <row r="16" spans="1:8" ht="32.450000000000003" customHeight="1" x14ac:dyDescent="0.2">
      <c r="A16" s="3" t="s">
        <v>737</v>
      </c>
      <c r="B16" s="37" t="s">
        <v>10</v>
      </c>
      <c r="C16" s="38" t="s">
        <v>12</v>
      </c>
      <c r="D16" s="17" t="s">
        <v>225</v>
      </c>
      <c r="E16" s="7"/>
      <c r="F16" s="274">
        <f>F17</f>
        <v>2464.3000000000002</v>
      </c>
      <c r="G16" s="274">
        <f t="shared" si="0"/>
        <v>2464.3000000000002</v>
      </c>
      <c r="H16" s="274">
        <f t="shared" si="0"/>
        <v>2464.3000000000002</v>
      </c>
    </row>
    <row r="17" spans="1:8" ht="45" customHeight="1" x14ac:dyDescent="0.2">
      <c r="A17" s="3" t="s">
        <v>574</v>
      </c>
      <c r="B17" s="37" t="s">
        <v>10</v>
      </c>
      <c r="C17" s="38" t="s">
        <v>12</v>
      </c>
      <c r="D17" s="7" t="s">
        <v>226</v>
      </c>
      <c r="E17" s="7"/>
      <c r="F17" s="274">
        <f>F18+F20</f>
        <v>2464.3000000000002</v>
      </c>
      <c r="G17" s="274">
        <f t="shared" ref="G17:H17" si="1">G18+G20</f>
        <v>2464.3000000000002</v>
      </c>
      <c r="H17" s="274">
        <f t="shared" si="1"/>
        <v>2464.3000000000002</v>
      </c>
    </row>
    <row r="18" spans="1:8" ht="25.5" customHeight="1" x14ac:dyDescent="0.2">
      <c r="A18" s="3" t="s">
        <v>52</v>
      </c>
      <c r="B18" s="37" t="s">
        <v>10</v>
      </c>
      <c r="C18" s="38" t="s">
        <v>12</v>
      </c>
      <c r="D18" s="7" t="s">
        <v>534</v>
      </c>
      <c r="E18" s="7"/>
      <c r="F18" s="274">
        <f>F19</f>
        <v>1928.1</v>
      </c>
      <c r="G18" s="274">
        <f t="shared" ref="G18:H18" si="2">G19</f>
        <v>1928.1</v>
      </c>
      <c r="H18" s="274">
        <f t="shared" si="2"/>
        <v>1928.1</v>
      </c>
    </row>
    <row r="19" spans="1:8" ht="31.9" customHeight="1" x14ac:dyDescent="0.2">
      <c r="A19" s="3" t="s">
        <v>54</v>
      </c>
      <c r="B19" s="37" t="s">
        <v>10</v>
      </c>
      <c r="C19" s="38" t="s">
        <v>12</v>
      </c>
      <c r="D19" s="7" t="s">
        <v>534</v>
      </c>
      <c r="E19" s="7" t="s">
        <v>55</v>
      </c>
      <c r="F19" s="274">
        <v>1928.1</v>
      </c>
      <c r="G19" s="274">
        <v>1928.1</v>
      </c>
      <c r="H19" s="274">
        <v>1928.1</v>
      </c>
    </row>
    <row r="20" spans="1:8" ht="66" customHeight="1" x14ac:dyDescent="0.2">
      <c r="A20" s="83" t="s">
        <v>180</v>
      </c>
      <c r="B20" s="37" t="s">
        <v>10</v>
      </c>
      <c r="C20" s="38" t="s">
        <v>12</v>
      </c>
      <c r="D20" s="29" t="s">
        <v>232</v>
      </c>
      <c r="E20" s="52"/>
      <c r="F20" s="274">
        <f>F21</f>
        <v>536.20000000000005</v>
      </c>
      <c r="G20" s="274">
        <f t="shared" ref="G20:H20" si="3">G21</f>
        <v>536.20000000000005</v>
      </c>
      <c r="H20" s="274">
        <f t="shared" si="3"/>
        <v>536.20000000000005</v>
      </c>
    </row>
    <row r="21" spans="1:8" ht="28.15" customHeight="1" x14ac:dyDescent="0.2">
      <c r="A21" s="83" t="s">
        <v>54</v>
      </c>
      <c r="B21" s="37" t="s">
        <v>10</v>
      </c>
      <c r="C21" s="38" t="s">
        <v>12</v>
      </c>
      <c r="D21" s="29" t="s">
        <v>232</v>
      </c>
      <c r="E21" s="52" t="s">
        <v>55</v>
      </c>
      <c r="F21" s="274">
        <v>536.20000000000005</v>
      </c>
      <c r="G21" s="274">
        <v>536.20000000000005</v>
      </c>
      <c r="H21" s="274">
        <v>536.20000000000005</v>
      </c>
    </row>
    <row r="22" spans="1:8" ht="66.400000000000006" customHeight="1" x14ac:dyDescent="0.2">
      <c r="A22" s="90" t="s">
        <v>13</v>
      </c>
      <c r="B22" s="177" t="s">
        <v>10</v>
      </c>
      <c r="C22" s="36" t="s">
        <v>14</v>
      </c>
      <c r="D22" s="29"/>
      <c r="E22" s="52"/>
      <c r="F22" s="23">
        <f t="shared" ref="F22:H22" si="4">F23</f>
        <v>819</v>
      </c>
      <c r="G22" s="23">
        <f t="shared" si="4"/>
        <v>819</v>
      </c>
      <c r="H22" s="23">
        <f t="shared" si="4"/>
        <v>819</v>
      </c>
    </row>
    <row r="23" spans="1:8" ht="27.75" customHeight="1" x14ac:dyDescent="0.2">
      <c r="A23" s="83" t="s">
        <v>56</v>
      </c>
      <c r="B23" s="37" t="s">
        <v>10</v>
      </c>
      <c r="C23" s="38" t="s">
        <v>14</v>
      </c>
      <c r="D23" s="29" t="s">
        <v>121</v>
      </c>
      <c r="E23" s="52"/>
      <c r="F23" s="20">
        <f>F24+F28</f>
        <v>819</v>
      </c>
      <c r="G23" s="20">
        <f>G24+G28</f>
        <v>819</v>
      </c>
      <c r="H23" s="20">
        <f>H24+H28</f>
        <v>819</v>
      </c>
    </row>
    <row r="24" spans="1:8" ht="25.5" customHeight="1" x14ac:dyDescent="0.2">
      <c r="A24" s="83" t="s">
        <v>53</v>
      </c>
      <c r="B24" s="37" t="s">
        <v>10</v>
      </c>
      <c r="C24" s="38" t="s">
        <v>14</v>
      </c>
      <c r="D24" s="29" t="s">
        <v>120</v>
      </c>
      <c r="E24" s="52"/>
      <c r="F24" s="20">
        <f t="shared" ref="F24:G24" si="5">F25+F26+F27</f>
        <v>654</v>
      </c>
      <c r="G24" s="20">
        <f t="shared" si="5"/>
        <v>654</v>
      </c>
      <c r="H24" s="20">
        <f t="shared" ref="H24" si="6">H25+H26+H27</f>
        <v>654</v>
      </c>
    </row>
    <row r="25" spans="1:8" ht="24" customHeight="1" x14ac:dyDescent="0.2">
      <c r="A25" s="83" t="s">
        <v>54</v>
      </c>
      <c r="B25" s="37" t="s">
        <v>10</v>
      </c>
      <c r="C25" s="38" t="s">
        <v>14</v>
      </c>
      <c r="D25" s="29" t="s">
        <v>120</v>
      </c>
      <c r="E25" s="52" t="s">
        <v>55</v>
      </c>
      <c r="F25" s="20">
        <v>505.5</v>
      </c>
      <c r="G25" s="20">
        <v>505.5</v>
      </c>
      <c r="H25" s="20">
        <v>505.5</v>
      </c>
    </row>
    <row r="26" spans="1:8" ht="39.4" customHeight="1" x14ac:dyDescent="0.2">
      <c r="A26" s="83" t="s">
        <v>181</v>
      </c>
      <c r="B26" s="37" t="s">
        <v>10</v>
      </c>
      <c r="C26" s="38" t="s">
        <v>14</v>
      </c>
      <c r="D26" s="29" t="s">
        <v>120</v>
      </c>
      <c r="E26" s="52" t="s">
        <v>57</v>
      </c>
      <c r="F26" s="20">
        <v>147.5</v>
      </c>
      <c r="G26" s="20">
        <v>147.5</v>
      </c>
      <c r="H26" s="20">
        <v>147.5</v>
      </c>
    </row>
    <row r="27" spans="1:8" ht="14.25" customHeight="1" x14ac:dyDescent="0.2">
      <c r="A27" s="83" t="s">
        <v>58</v>
      </c>
      <c r="B27" s="37" t="s">
        <v>10</v>
      </c>
      <c r="C27" s="38" t="s">
        <v>14</v>
      </c>
      <c r="D27" s="29" t="s">
        <v>120</v>
      </c>
      <c r="E27" s="52" t="s">
        <v>59</v>
      </c>
      <c r="F27" s="20">
        <v>1</v>
      </c>
      <c r="G27" s="20">
        <v>1</v>
      </c>
      <c r="H27" s="20">
        <v>1</v>
      </c>
    </row>
    <row r="28" spans="1:8" ht="64.900000000000006" customHeight="1" x14ac:dyDescent="0.2">
      <c r="A28" s="83" t="s">
        <v>180</v>
      </c>
      <c r="B28" s="37" t="s">
        <v>10</v>
      </c>
      <c r="C28" s="38" t="s">
        <v>14</v>
      </c>
      <c r="D28" s="29" t="s">
        <v>215</v>
      </c>
      <c r="E28" s="52"/>
      <c r="F28" s="20">
        <f>F29</f>
        <v>165</v>
      </c>
      <c r="G28" s="20">
        <f>G29</f>
        <v>165</v>
      </c>
      <c r="H28" s="20">
        <f>H29</f>
        <v>165</v>
      </c>
    </row>
    <row r="29" spans="1:8" ht="34.15" customHeight="1" x14ac:dyDescent="0.2">
      <c r="A29" s="83" t="s">
        <v>54</v>
      </c>
      <c r="B29" s="37" t="s">
        <v>10</v>
      </c>
      <c r="C29" s="38" t="s">
        <v>14</v>
      </c>
      <c r="D29" s="29" t="s">
        <v>215</v>
      </c>
      <c r="E29" s="52" t="s">
        <v>55</v>
      </c>
      <c r="F29" s="20">
        <v>165</v>
      </c>
      <c r="G29" s="20">
        <v>165</v>
      </c>
      <c r="H29" s="20">
        <v>165</v>
      </c>
    </row>
    <row r="30" spans="1:8" ht="68.45" customHeight="1" x14ac:dyDescent="0.2">
      <c r="A30" s="90" t="s">
        <v>60</v>
      </c>
      <c r="B30" s="177" t="s">
        <v>10</v>
      </c>
      <c r="C30" s="36" t="s">
        <v>15</v>
      </c>
      <c r="D30" s="36"/>
      <c r="E30" s="107"/>
      <c r="F30" s="23">
        <f>F31+F54</f>
        <v>57558.2</v>
      </c>
      <c r="G30" s="23">
        <f>G31+G54</f>
        <v>57483</v>
      </c>
      <c r="H30" s="23">
        <f t="shared" ref="H30" si="7">H31+H54</f>
        <v>57401.5</v>
      </c>
    </row>
    <row r="31" spans="1:8" s="42" customFormat="1" ht="31.5" customHeight="1" x14ac:dyDescent="0.2">
      <c r="A31" s="82" t="s">
        <v>737</v>
      </c>
      <c r="B31" s="63" t="s">
        <v>10</v>
      </c>
      <c r="C31" s="108" t="s">
        <v>15</v>
      </c>
      <c r="D31" s="108" t="s">
        <v>225</v>
      </c>
      <c r="E31" s="71"/>
      <c r="F31" s="24">
        <f t="shared" ref="F31:H31" si="8">F32</f>
        <v>57549.599999999999</v>
      </c>
      <c r="G31" s="24">
        <f t="shared" si="8"/>
        <v>57470.8</v>
      </c>
      <c r="H31" s="24">
        <f t="shared" si="8"/>
        <v>57389.3</v>
      </c>
    </row>
    <row r="32" spans="1:8" ht="39.75" customHeight="1" x14ac:dyDescent="0.2">
      <c r="A32" s="3" t="s">
        <v>574</v>
      </c>
      <c r="B32" s="63" t="s">
        <v>10</v>
      </c>
      <c r="C32" s="108" t="s">
        <v>15</v>
      </c>
      <c r="D32" s="28" t="s">
        <v>226</v>
      </c>
      <c r="E32" s="53"/>
      <c r="F32" s="20">
        <f>F33+F52+F41+F46+F49+F38+F44</f>
        <v>57549.599999999999</v>
      </c>
      <c r="G32" s="20">
        <f t="shared" ref="G32" si="9">G33+G52+G41+G46+G49+G38+G44</f>
        <v>57470.8</v>
      </c>
      <c r="H32" s="20">
        <f>H33+H52+H41+H46+H49+H38+H44</f>
        <v>57389.3</v>
      </c>
    </row>
    <row r="33" spans="1:9" ht="25.5" customHeight="1" x14ac:dyDescent="0.2">
      <c r="A33" s="83" t="s">
        <v>53</v>
      </c>
      <c r="B33" s="37" t="s">
        <v>10</v>
      </c>
      <c r="C33" s="38" t="s">
        <v>15</v>
      </c>
      <c r="D33" s="29" t="s">
        <v>227</v>
      </c>
      <c r="E33" s="52"/>
      <c r="F33" s="20">
        <f>F34+F35+F37+F36</f>
        <v>41078.6</v>
      </c>
      <c r="G33" s="20">
        <f t="shared" ref="G33" si="10">G34+G35+G37</f>
        <v>40999.199999999997</v>
      </c>
      <c r="H33" s="20">
        <f t="shared" ref="H33" si="11">H34+H35+H37</f>
        <v>40918.400000000001</v>
      </c>
    </row>
    <row r="34" spans="1:9" ht="25.5" customHeight="1" x14ac:dyDescent="0.2">
      <c r="A34" s="83" t="s">
        <v>54</v>
      </c>
      <c r="B34" s="37" t="s">
        <v>10</v>
      </c>
      <c r="C34" s="38" t="s">
        <v>15</v>
      </c>
      <c r="D34" s="29" t="s">
        <v>227</v>
      </c>
      <c r="E34" s="52" t="s">
        <v>55</v>
      </c>
      <c r="F34" s="20">
        <v>27536.2</v>
      </c>
      <c r="G34" s="20">
        <v>27456.799999999999</v>
      </c>
      <c r="H34" s="20">
        <v>27376</v>
      </c>
      <c r="I34" s="77"/>
    </row>
    <row r="35" spans="1:9" ht="40.9" customHeight="1" x14ac:dyDescent="0.2">
      <c r="A35" s="83" t="s">
        <v>181</v>
      </c>
      <c r="B35" s="37" t="s">
        <v>10</v>
      </c>
      <c r="C35" s="38" t="s">
        <v>15</v>
      </c>
      <c r="D35" s="29" t="s">
        <v>227</v>
      </c>
      <c r="E35" s="52" t="s">
        <v>57</v>
      </c>
      <c r="F35" s="20">
        <v>13200.4</v>
      </c>
      <c r="G35" s="20">
        <v>13200.4</v>
      </c>
      <c r="H35" s="20">
        <v>13200.4</v>
      </c>
    </row>
    <row r="36" spans="1:9" ht="16.899999999999999" customHeight="1" x14ac:dyDescent="0.2">
      <c r="A36" s="83" t="s">
        <v>484</v>
      </c>
      <c r="B36" s="37" t="s">
        <v>10</v>
      </c>
      <c r="C36" s="38" t="s">
        <v>15</v>
      </c>
      <c r="D36" s="29" t="s">
        <v>227</v>
      </c>
      <c r="E36" s="52" t="s">
        <v>483</v>
      </c>
      <c r="F36" s="20">
        <v>0</v>
      </c>
      <c r="G36" s="20">
        <v>0</v>
      </c>
      <c r="H36" s="20">
        <v>0</v>
      </c>
    </row>
    <row r="37" spans="1:9" ht="15" customHeight="1" x14ac:dyDescent="0.2">
      <c r="A37" s="83" t="s">
        <v>58</v>
      </c>
      <c r="B37" s="37" t="s">
        <v>10</v>
      </c>
      <c r="C37" s="38" t="s">
        <v>15</v>
      </c>
      <c r="D37" s="29" t="s">
        <v>227</v>
      </c>
      <c r="E37" s="52" t="s">
        <v>59</v>
      </c>
      <c r="F37" s="20">
        <v>342</v>
      </c>
      <c r="G37" s="20">
        <v>342</v>
      </c>
      <c r="H37" s="20">
        <v>342</v>
      </c>
    </row>
    <row r="38" spans="1:9" ht="104.25" customHeight="1" x14ac:dyDescent="0.2">
      <c r="A38" s="91" t="s">
        <v>61</v>
      </c>
      <c r="B38" s="37" t="s">
        <v>10</v>
      </c>
      <c r="C38" s="38" t="s">
        <v>15</v>
      </c>
      <c r="D38" s="29" t="s">
        <v>228</v>
      </c>
      <c r="E38" s="52"/>
      <c r="F38" s="20">
        <f>F40+F39</f>
        <v>376.8</v>
      </c>
      <c r="G38" s="20">
        <f t="shared" ref="G38:H38" si="12">G40+G39</f>
        <v>377.3</v>
      </c>
      <c r="H38" s="20">
        <f t="shared" si="12"/>
        <v>377.9</v>
      </c>
    </row>
    <row r="39" spans="1:9" ht="31.15" customHeight="1" x14ac:dyDescent="0.2">
      <c r="A39" s="3" t="s">
        <v>54</v>
      </c>
      <c r="B39" s="19" t="s">
        <v>10</v>
      </c>
      <c r="C39" s="17" t="s">
        <v>15</v>
      </c>
      <c r="D39" s="29" t="s">
        <v>228</v>
      </c>
      <c r="E39" s="57" t="s">
        <v>55</v>
      </c>
      <c r="F39" s="20">
        <v>182.8</v>
      </c>
      <c r="G39" s="20">
        <v>182.8</v>
      </c>
      <c r="H39" s="20">
        <v>182.8</v>
      </c>
    </row>
    <row r="40" spans="1:9" ht="40.9" customHeight="1" x14ac:dyDescent="0.2">
      <c r="A40" s="84" t="s">
        <v>181</v>
      </c>
      <c r="B40" s="39" t="s">
        <v>10</v>
      </c>
      <c r="C40" s="109" t="s">
        <v>15</v>
      </c>
      <c r="D40" s="29" t="s">
        <v>228</v>
      </c>
      <c r="E40" s="57" t="s">
        <v>57</v>
      </c>
      <c r="F40" s="20">
        <v>194</v>
      </c>
      <c r="G40" s="20">
        <v>194.5</v>
      </c>
      <c r="H40" s="20">
        <v>195.1</v>
      </c>
    </row>
    <row r="41" spans="1:9" ht="112.9" customHeight="1" x14ac:dyDescent="0.2">
      <c r="A41" s="3" t="s">
        <v>191</v>
      </c>
      <c r="B41" s="19" t="s">
        <v>10</v>
      </c>
      <c r="C41" s="17" t="s">
        <v>15</v>
      </c>
      <c r="D41" s="7" t="s">
        <v>229</v>
      </c>
      <c r="E41" s="7"/>
      <c r="F41" s="20">
        <f>F42+F43</f>
        <v>893.7</v>
      </c>
      <c r="G41" s="20">
        <f>G42+G43</f>
        <v>893.7</v>
      </c>
      <c r="H41" s="20">
        <f>H42+H43</f>
        <v>893.7</v>
      </c>
    </row>
    <row r="42" spans="1:9" ht="25.5" customHeight="1" x14ac:dyDescent="0.2">
      <c r="A42" s="3" t="s">
        <v>54</v>
      </c>
      <c r="B42" s="19" t="s">
        <v>10</v>
      </c>
      <c r="C42" s="17" t="s">
        <v>15</v>
      </c>
      <c r="D42" s="7" t="s">
        <v>229</v>
      </c>
      <c r="E42" s="7" t="s">
        <v>55</v>
      </c>
      <c r="F42" s="20">
        <v>630</v>
      </c>
      <c r="G42" s="20">
        <v>630</v>
      </c>
      <c r="H42" s="20">
        <v>630</v>
      </c>
    </row>
    <row r="43" spans="1:9" ht="36.75" customHeight="1" x14ac:dyDescent="0.2">
      <c r="A43" s="3" t="s">
        <v>181</v>
      </c>
      <c r="B43" s="19" t="s">
        <v>10</v>
      </c>
      <c r="C43" s="17" t="s">
        <v>15</v>
      </c>
      <c r="D43" s="7" t="s">
        <v>229</v>
      </c>
      <c r="E43" s="7" t="s">
        <v>57</v>
      </c>
      <c r="F43" s="20">
        <v>263.7</v>
      </c>
      <c r="G43" s="20">
        <v>263.7</v>
      </c>
      <c r="H43" s="20">
        <v>263.7</v>
      </c>
    </row>
    <row r="44" spans="1:9" ht="104.45" customHeight="1" x14ac:dyDescent="0.2">
      <c r="A44" s="3" t="s">
        <v>761</v>
      </c>
      <c r="B44" s="19" t="s">
        <v>10</v>
      </c>
      <c r="C44" s="17" t="s">
        <v>15</v>
      </c>
      <c r="D44" s="7" t="s">
        <v>686</v>
      </c>
      <c r="E44" s="7"/>
      <c r="F44" s="20">
        <f>F45</f>
        <v>22.8</v>
      </c>
      <c r="G44" s="20">
        <f>G45</f>
        <v>22.8</v>
      </c>
      <c r="H44" s="20">
        <f>H45</f>
        <v>22.8</v>
      </c>
    </row>
    <row r="45" spans="1:9" ht="52.9" customHeight="1" x14ac:dyDescent="0.2">
      <c r="A45" s="3" t="s">
        <v>181</v>
      </c>
      <c r="B45" s="19" t="s">
        <v>10</v>
      </c>
      <c r="C45" s="17" t="s">
        <v>15</v>
      </c>
      <c r="D45" s="7" t="s">
        <v>686</v>
      </c>
      <c r="E45" s="7" t="s">
        <v>57</v>
      </c>
      <c r="F45" s="20">
        <v>22.8</v>
      </c>
      <c r="G45" s="20">
        <v>22.8</v>
      </c>
      <c r="H45" s="20">
        <v>22.8</v>
      </c>
    </row>
    <row r="46" spans="1:9" ht="99.6" customHeight="1" x14ac:dyDescent="0.2">
      <c r="A46" s="3" t="s">
        <v>192</v>
      </c>
      <c r="B46" s="19" t="s">
        <v>10</v>
      </c>
      <c r="C46" s="17" t="s">
        <v>15</v>
      </c>
      <c r="D46" s="7" t="s">
        <v>230</v>
      </c>
      <c r="E46" s="7"/>
      <c r="F46" s="20">
        <f>F47+F48</f>
        <v>289</v>
      </c>
      <c r="G46" s="20">
        <f>G47+G48</f>
        <v>289.10000000000002</v>
      </c>
      <c r="H46" s="20">
        <f>H47+H48</f>
        <v>287.8</v>
      </c>
    </row>
    <row r="47" spans="1:9" ht="25.5" customHeight="1" x14ac:dyDescent="0.2">
      <c r="A47" s="3" t="s">
        <v>54</v>
      </c>
      <c r="B47" s="19" t="s">
        <v>10</v>
      </c>
      <c r="C47" s="17" t="s">
        <v>15</v>
      </c>
      <c r="D47" s="7" t="s">
        <v>230</v>
      </c>
      <c r="E47" s="7" t="s">
        <v>55</v>
      </c>
      <c r="F47" s="20">
        <v>169.3</v>
      </c>
      <c r="G47" s="20">
        <v>169.3</v>
      </c>
      <c r="H47" s="20">
        <v>169.3</v>
      </c>
    </row>
    <row r="48" spans="1:9" ht="36" customHeight="1" x14ac:dyDescent="0.2">
      <c r="A48" s="3" t="s">
        <v>181</v>
      </c>
      <c r="B48" s="19" t="s">
        <v>10</v>
      </c>
      <c r="C48" s="17" t="s">
        <v>15</v>
      </c>
      <c r="D48" s="7" t="s">
        <v>230</v>
      </c>
      <c r="E48" s="7" t="s">
        <v>57</v>
      </c>
      <c r="F48" s="20">
        <v>119.7</v>
      </c>
      <c r="G48" s="20">
        <v>119.8</v>
      </c>
      <c r="H48" s="20">
        <v>118.5</v>
      </c>
    </row>
    <row r="49" spans="1:8" ht="158.25" customHeight="1" x14ac:dyDescent="0.2">
      <c r="A49" s="3" t="s">
        <v>193</v>
      </c>
      <c r="B49" s="19" t="s">
        <v>10</v>
      </c>
      <c r="C49" s="17" t="s">
        <v>15</v>
      </c>
      <c r="D49" s="7" t="s">
        <v>231</v>
      </c>
      <c r="E49" s="7"/>
      <c r="F49" s="20">
        <f t="shared" ref="F49:G49" si="13">F50+F51</f>
        <v>497.4</v>
      </c>
      <c r="G49" s="20">
        <f t="shared" si="13"/>
        <v>497.4</v>
      </c>
      <c r="H49" s="20">
        <f t="shared" ref="H49" si="14">H50+H51</f>
        <v>497.4</v>
      </c>
    </row>
    <row r="50" spans="1:8" ht="25.5" customHeight="1" x14ac:dyDescent="0.2">
      <c r="A50" s="3" t="s">
        <v>54</v>
      </c>
      <c r="B50" s="19" t="s">
        <v>10</v>
      </c>
      <c r="C50" s="17" t="s">
        <v>15</v>
      </c>
      <c r="D50" s="7" t="s">
        <v>231</v>
      </c>
      <c r="E50" s="7" t="s">
        <v>55</v>
      </c>
      <c r="F50" s="20">
        <v>437.5</v>
      </c>
      <c r="G50" s="20">
        <v>437.5</v>
      </c>
      <c r="H50" s="20">
        <v>437.5</v>
      </c>
    </row>
    <row r="51" spans="1:8" ht="47.45" customHeight="1" x14ac:dyDescent="0.2">
      <c r="A51" s="3" t="s">
        <v>181</v>
      </c>
      <c r="B51" s="19" t="s">
        <v>10</v>
      </c>
      <c r="C51" s="17" t="s">
        <v>15</v>
      </c>
      <c r="D51" s="7" t="s">
        <v>231</v>
      </c>
      <c r="E51" s="7" t="s">
        <v>57</v>
      </c>
      <c r="F51" s="20">
        <v>59.9</v>
      </c>
      <c r="G51" s="20">
        <v>59.9</v>
      </c>
      <c r="H51" s="20">
        <v>59.9</v>
      </c>
    </row>
    <row r="52" spans="1:8" ht="54.75" customHeight="1" x14ac:dyDescent="0.2">
      <c r="A52" s="168" t="s">
        <v>180</v>
      </c>
      <c r="B52" s="208" t="s">
        <v>10</v>
      </c>
      <c r="C52" s="155" t="s">
        <v>15</v>
      </c>
      <c r="D52" s="58" t="s">
        <v>232</v>
      </c>
      <c r="E52" s="58"/>
      <c r="F52" s="20">
        <f>F53</f>
        <v>14391.3</v>
      </c>
      <c r="G52" s="20">
        <f>G53</f>
        <v>14391.3</v>
      </c>
      <c r="H52" s="20">
        <f>H53</f>
        <v>14391.3</v>
      </c>
    </row>
    <row r="53" spans="1:8" ht="37.15" customHeight="1" x14ac:dyDescent="0.2">
      <c r="A53" s="3" t="s">
        <v>54</v>
      </c>
      <c r="B53" s="19" t="s">
        <v>10</v>
      </c>
      <c r="C53" s="17" t="s">
        <v>15</v>
      </c>
      <c r="D53" s="7" t="s">
        <v>232</v>
      </c>
      <c r="E53" s="7" t="s">
        <v>55</v>
      </c>
      <c r="F53" s="20">
        <v>14391.3</v>
      </c>
      <c r="G53" s="20">
        <v>14391.3</v>
      </c>
      <c r="H53" s="20">
        <v>14391.3</v>
      </c>
    </row>
    <row r="54" spans="1:8" ht="32.450000000000003" customHeight="1" x14ac:dyDescent="0.2">
      <c r="A54" s="82" t="s">
        <v>51</v>
      </c>
      <c r="B54" s="63" t="s">
        <v>10</v>
      </c>
      <c r="C54" s="108" t="s">
        <v>15</v>
      </c>
      <c r="D54" s="28" t="s">
        <v>122</v>
      </c>
      <c r="E54" s="7"/>
      <c r="F54" s="20">
        <f>F55</f>
        <v>8.6</v>
      </c>
      <c r="G54" s="20">
        <f t="shared" ref="G54:H56" si="15">G55</f>
        <v>12.2</v>
      </c>
      <c r="H54" s="20">
        <f t="shared" si="15"/>
        <v>12.2</v>
      </c>
    </row>
    <row r="55" spans="1:8" ht="72.599999999999994" customHeight="1" x14ac:dyDescent="0.2">
      <c r="A55" s="3" t="s">
        <v>188</v>
      </c>
      <c r="B55" s="19" t="s">
        <v>10</v>
      </c>
      <c r="C55" s="17" t="s">
        <v>15</v>
      </c>
      <c r="D55" s="7" t="s">
        <v>415</v>
      </c>
      <c r="E55" s="158"/>
      <c r="F55" s="20">
        <f>F56</f>
        <v>8.6</v>
      </c>
      <c r="G55" s="20">
        <f t="shared" si="15"/>
        <v>12.2</v>
      </c>
      <c r="H55" s="20">
        <f t="shared" si="15"/>
        <v>12.2</v>
      </c>
    </row>
    <row r="56" spans="1:8" ht="117" customHeight="1" x14ac:dyDescent="0.2">
      <c r="A56" s="3" t="s">
        <v>190</v>
      </c>
      <c r="B56" s="19" t="s">
        <v>10</v>
      </c>
      <c r="C56" s="17" t="s">
        <v>15</v>
      </c>
      <c r="D56" s="7" t="s">
        <v>416</v>
      </c>
      <c r="E56" s="7"/>
      <c r="F56" s="20">
        <f>F57</f>
        <v>8.6</v>
      </c>
      <c r="G56" s="20">
        <f t="shared" si="15"/>
        <v>12.2</v>
      </c>
      <c r="H56" s="20">
        <f t="shared" si="15"/>
        <v>12.2</v>
      </c>
    </row>
    <row r="57" spans="1:8" ht="49.9" customHeight="1" x14ac:dyDescent="0.2">
      <c r="A57" s="3" t="s">
        <v>181</v>
      </c>
      <c r="B57" s="19" t="s">
        <v>10</v>
      </c>
      <c r="C57" s="17" t="s">
        <v>15</v>
      </c>
      <c r="D57" s="7" t="s">
        <v>416</v>
      </c>
      <c r="E57" s="7" t="s">
        <v>57</v>
      </c>
      <c r="F57" s="20">
        <v>8.6</v>
      </c>
      <c r="G57" s="20">
        <v>12.2</v>
      </c>
      <c r="H57" s="20">
        <v>12.2</v>
      </c>
    </row>
    <row r="58" spans="1:8" ht="14.25" customHeight="1" x14ac:dyDescent="0.2">
      <c r="A58" s="85" t="s">
        <v>146</v>
      </c>
      <c r="B58" s="15" t="s">
        <v>10</v>
      </c>
      <c r="C58" s="16" t="s">
        <v>28</v>
      </c>
      <c r="D58" s="16"/>
      <c r="E58" s="16"/>
      <c r="F58" s="23">
        <f t="shared" ref="F58:H60" si="16">F59</f>
        <v>1.8</v>
      </c>
      <c r="G58" s="23">
        <f t="shared" si="16"/>
        <v>1.8</v>
      </c>
      <c r="H58" s="23">
        <f t="shared" si="16"/>
        <v>12.2</v>
      </c>
    </row>
    <row r="59" spans="1:8" ht="25.5" customHeight="1" x14ac:dyDescent="0.2">
      <c r="A59" s="3" t="s">
        <v>147</v>
      </c>
      <c r="B59" s="19" t="s">
        <v>10</v>
      </c>
      <c r="C59" s="17" t="s">
        <v>28</v>
      </c>
      <c r="D59" s="7" t="s">
        <v>148</v>
      </c>
      <c r="E59" s="7"/>
      <c r="F59" s="20">
        <f t="shared" si="16"/>
        <v>1.8</v>
      </c>
      <c r="G59" s="20">
        <f t="shared" si="16"/>
        <v>1.8</v>
      </c>
      <c r="H59" s="20">
        <f t="shared" si="16"/>
        <v>12.2</v>
      </c>
    </row>
    <row r="60" spans="1:8" ht="60.6" customHeight="1" x14ac:dyDescent="0.2">
      <c r="A60" s="3" t="s">
        <v>196</v>
      </c>
      <c r="B60" s="19" t="s">
        <v>10</v>
      </c>
      <c r="C60" s="17" t="s">
        <v>28</v>
      </c>
      <c r="D60" s="7" t="s">
        <v>149</v>
      </c>
      <c r="E60" s="7"/>
      <c r="F60" s="20">
        <f t="shared" si="16"/>
        <v>1.8</v>
      </c>
      <c r="G60" s="20">
        <f t="shared" si="16"/>
        <v>1.8</v>
      </c>
      <c r="H60" s="20">
        <f t="shared" si="16"/>
        <v>12.2</v>
      </c>
    </row>
    <row r="61" spans="1:8" ht="46.9" customHeight="1" x14ac:dyDescent="0.2">
      <c r="A61" s="3" t="s">
        <v>181</v>
      </c>
      <c r="B61" s="19" t="s">
        <v>10</v>
      </c>
      <c r="C61" s="17" t="s">
        <v>28</v>
      </c>
      <c r="D61" s="7" t="s">
        <v>149</v>
      </c>
      <c r="E61" s="7" t="s">
        <v>57</v>
      </c>
      <c r="F61" s="20">
        <v>1.8</v>
      </c>
      <c r="G61" s="20">
        <v>1.8</v>
      </c>
      <c r="H61" s="20">
        <v>12.2</v>
      </c>
    </row>
    <row r="62" spans="1:8" ht="55.5" customHeight="1" x14ac:dyDescent="0.2">
      <c r="A62" s="90" t="s">
        <v>62</v>
      </c>
      <c r="B62" s="177" t="s">
        <v>10</v>
      </c>
      <c r="C62" s="36" t="s">
        <v>17</v>
      </c>
      <c r="D62" s="29"/>
      <c r="E62" s="52"/>
      <c r="F62" s="23">
        <f>F63+F72</f>
        <v>11809.099999999999</v>
      </c>
      <c r="G62" s="23">
        <f t="shared" ref="G62:H62" si="17">G63+G72</f>
        <v>11809.099999999999</v>
      </c>
      <c r="H62" s="23">
        <f t="shared" si="17"/>
        <v>11809.099999999999</v>
      </c>
    </row>
    <row r="63" spans="1:8" ht="42" customHeight="1" x14ac:dyDescent="0.2">
      <c r="A63" s="83" t="s">
        <v>738</v>
      </c>
      <c r="B63" s="37" t="s">
        <v>10</v>
      </c>
      <c r="C63" s="38" t="s">
        <v>17</v>
      </c>
      <c r="D63" s="29" t="s">
        <v>233</v>
      </c>
      <c r="E63" s="52"/>
      <c r="F63" s="20">
        <f t="shared" ref="F63:H64" si="18">F64</f>
        <v>10009.799999999999</v>
      </c>
      <c r="G63" s="20">
        <f t="shared" si="18"/>
        <v>10009.799999999999</v>
      </c>
      <c r="H63" s="20">
        <f t="shared" si="18"/>
        <v>10009.799999999999</v>
      </c>
    </row>
    <row r="64" spans="1:8" ht="60.6" customHeight="1" x14ac:dyDescent="0.2">
      <c r="A64" s="83" t="s">
        <v>572</v>
      </c>
      <c r="B64" s="37" t="s">
        <v>10</v>
      </c>
      <c r="C64" s="38" t="s">
        <v>17</v>
      </c>
      <c r="D64" s="29" t="s">
        <v>234</v>
      </c>
      <c r="E64" s="52"/>
      <c r="F64" s="20">
        <f t="shared" si="18"/>
        <v>10009.799999999999</v>
      </c>
      <c r="G64" s="20">
        <f t="shared" si="18"/>
        <v>10009.799999999999</v>
      </c>
      <c r="H64" s="20">
        <f t="shared" si="18"/>
        <v>10009.799999999999</v>
      </c>
    </row>
    <row r="65" spans="1:8" ht="118.5" customHeight="1" x14ac:dyDescent="0.2">
      <c r="A65" s="83" t="s">
        <v>589</v>
      </c>
      <c r="B65" s="184" t="s">
        <v>10</v>
      </c>
      <c r="C65" s="29" t="s">
        <v>17</v>
      </c>
      <c r="D65" s="29" t="s">
        <v>235</v>
      </c>
      <c r="E65" s="52"/>
      <c r="F65" s="20">
        <f>F66+F70</f>
        <v>10009.799999999999</v>
      </c>
      <c r="G65" s="20">
        <f t="shared" ref="G65:H65" si="19">G66+G70</f>
        <v>10009.799999999999</v>
      </c>
      <c r="H65" s="20">
        <f t="shared" si="19"/>
        <v>10009.799999999999</v>
      </c>
    </row>
    <row r="66" spans="1:8" ht="25.5" x14ac:dyDescent="0.2">
      <c r="A66" s="83" t="s">
        <v>53</v>
      </c>
      <c r="B66" s="37" t="s">
        <v>10</v>
      </c>
      <c r="C66" s="38" t="s">
        <v>17</v>
      </c>
      <c r="D66" s="29" t="s">
        <v>236</v>
      </c>
      <c r="E66" s="52"/>
      <c r="F66" s="20">
        <f t="shared" ref="F66:G66" si="20">F67+F68+F69</f>
        <v>7045.0999999999995</v>
      </c>
      <c r="G66" s="20">
        <f t="shared" si="20"/>
        <v>7045.0999999999995</v>
      </c>
      <c r="H66" s="20">
        <f t="shared" ref="H66" si="21">H67+H68+H69</f>
        <v>7045.0999999999995</v>
      </c>
    </row>
    <row r="67" spans="1:8" ht="25.5" x14ac:dyDescent="0.2">
      <c r="A67" s="83" t="s">
        <v>54</v>
      </c>
      <c r="B67" s="37" t="s">
        <v>10</v>
      </c>
      <c r="C67" s="38" t="s">
        <v>17</v>
      </c>
      <c r="D67" s="29" t="s">
        <v>236</v>
      </c>
      <c r="E67" s="52" t="s">
        <v>55</v>
      </c>
      <c r="F67" s="275">
        <v>6121.9</v>
      </c>
      <c r="G67" s="275">
        <v>6121.9</v>
      </c>
      <c r="H67" s="275">
        <v>6121.9</v>
      </c>
    </row>
    <row r="68" spans="1:8" ht="38.25" x14ac:dyDescent="0.2">
      <c r="A68" s="83" t="s">
        <v>181</v>
      </c>
      <c r="B68" s="37" t="s">
        <v>10</v>
      </c>
      <c r="C68" s="38" t="s">
        <v>17</v>
      </c>
      <c r="D68" s="29" t="s">
        <v>236</v>
      </c>
      <c r="E68" s="52" t="s">
        <v>57</v>
      </c>
      <c r="F68" s="275">
        <v>920.2</v>
      </c>
      <c r="G68" s="275">
        <v>920.2</v>
      </c>
      <c r="H68" s="275">
        <v>920.2</v>
      </c>
    </row>
    <row r="69" spans="1:8" x14ac:dyDescent="0.2">
      <c r="A69" s="83" t="s">
        <v>58</v>
      </c>
      <c r="B69" s="37" t="s">
        <v>10</v>
      </c>
      <c r="C69" s="38" t="s">
        <v>17</v>
      </c>
      <c r="D69" s="29" t="s">
        <v>236</v>
      </c>
      <c r="E69" s="52" t="s">
        <v>59</v>
      </c>
      <c r="F69" s="275">
        <v>3</v>
      </c>
      <c r="G69" s="275">
        <v>3</v>
      </c>
      <c r="H69" s="275">
        <v>3</v>
      </c>
    </row>
    <row r="70" spans="1:8" ht="51" x14ac:dyDescent="0.2">
      <c r="A70" s="82" t="s">
        <v>180</v>
      </c>
      <c r="B70" s="37" t="s">
        <v>10</v>
      </c>
      <c r="C70" s="38" t="s">
        <v>17</v>
      </c>
      <c r="D70" s="28" t="s">
        <v>399</v>
      </c>
      <c r="E70" s="53"/>
      <c r="F70" s="275">
        <f>F71</f>
        <v>2964.7</v>
      </c>
      <c r="G70" s="275">
        <f>G71</f>
        <v>2964.7</v>
      </c>
      <c r="H70" s="275">
        <f>H71</f>
        <v>2964.7</v>
      </c>
    </row>
    <row r="71" spans="1:8" ht="25.5" x14ac:dyDescent="0.2">
      <c r="A71" s="83" t="s">
        <v>54</v>
      </c>
      <c r="B71" s="37" t="s">
        <v>10</v>
      </c>
      <c r="C71" s="38" t="s">
        <v>17</v>
      </c>
      <c r="D71" s="28" t="s">
        <v>399</v>
      </c>
      <c r="E71" s="53" t="s">
        <v>55</v>
      </c>
      <c r="F71" s="275">
        <v>2964.7</v>
      </c>
      <c r="G71" s="275">
        <v>2964.7</v>
      </c>
      <c r="H71" s="275">
        <v>2964.7</v>
      </c>
    </row>
    <row r="72" spans="1:8" ht="32.450000000000003" customHeight="1" x14ac:dyDescent="0.2">
      <c r="A72" s="82" t="s">
        <v>529</v>
      </c>
      <c r="B72" s="37" t="s">
        <v>10</v>
      </c>
      <c r="C72" s="38" t="s">
        <v>17</v>
      </c>
      <c r="D72" s="28" t="s">
        <v>530</v>
      </c>
      <c r="E72" s="53"/>
      <c r="F72" s="275">
        <f>F73+F77</f>
        <v>1799.3</v>
      </c>
      <c r="G72" s="275">
        <f t="shared" ref="G72:H72" si="22">G73+G77</f>
        <v>1799.3</v>
      </c>
      <c r="H72" s="275">
        <f t="shared" si="22"/>
        <v>1799.3</v>
      </c>
    </row>
    <row r="73" spans="1:8" ht="25.5" x14ac:dyDescent="0.2">
      <c r="A73" s="83" t="s">
        <v>53</v>
      </c>
      <c r="B73" s="37" t="s">
        <v>10</v>
      </c>
      <c r="C73" s="38" t="s">
        <v>17</v>
      </c>
      <c r="D73" s="28" t="s">
        <v>528</v>
      </c>
      <c r="E73" s="53"/>
      <c r="F73" s="275">
        <f>F74+F75+F76</f>
        <v>1365.5</v>
      </c>
      <c r="G73" s="275">
        <f t="shared" ref="G73:H73" si="23">G74+G75+G76</f>
        <v>1365.5</v>
      </c>
      <c r="H73" s="275">
        <f t="shared" si="23"/>
        <v>1365.5</v>
      </c>
    </row>
    <row r="74" spans="1:8" ht="25.5" x14ac:dyDescent="0.2">
      <c r="A74" s="83" t="s">
        <v>54</v>
      </c>
      <c r="B74" s="37" t="s">
        <v>10</v>
      </c>
      <c r="C74" s="38" t="s">
        <v>17</v>
      </c>
      <c r="D74" s="28" t="s">
        <v>528</v>
      </c>
      <c r="E74" s="53" t="s">
        <v>55</v>
      </c>
      <c r="F74" s="275">
        <v>1089.5</v>
      </c>
      <c r="G74" s="275">
        <v>1089.5</v>
      </c>
      <c r="H74" s="275">
        <v>1089.5</v>
      </c>
    </row>
    <row r="75" spans="1:8" ht="38.25" x14ac:dyDescent="0.2">
      <c r="A75" s="83" t="s">
        <v>181</v>
      </c>
      <c r="B75" s="37" t="s">
        <v>10</v>
      </c>
      <c r="C75" s="38" t="s">
        <v>17</v>
      </c>
      <c r="D75" s="28" t="s">
        <v>528</v>
      </c>
      <c r="E75" s="53" t="s">
        <v>57</v>
      </c>
      <c r="F75" s="275">
        <v>275</v>
      </c>
      <c r="G75" s="275">
        <v>275</v>
      </c>
      <c r="H75" s="275">
        <v>275</v>
      </c>
    </row>
    <row r="76" spans="1:8" ht="19.899999999999999" customHeight="1" x14ac:dyDescent="0.2">
      <c r="A76" s="83" t="s">
        <v>58</v>
      </c>
      <c r="B76" s="37" t="s">
        <v>10</v>
      </c>
      <c r="C76" s="38" t="s">
        <v>17</v>
      </c>
      <c r="D76" s="28" t="s">
        <v>528</v>
      </c>
      <c r="E76" s="53" t="s">
        <v>59</v>
      </c>
      <c r="F76" s="275">
        <v>1</v>
      </c>
      <c r="G76" s="275">
        <v>1</v>
      </c>
      <c r="H76" s="275">
        <v>1</v>
      </c>
    </row>
    <row r="77" spans="1:8" ht="57" customHeight="1" x14ac:dyDescent="0.2">
      <c r="A77" s="82" t="s">
        <v>180</v>
      </c>
      <c r="B77" s="37" t="s">
        <v>10</v>
      </c>
      <c r="C77" s="38" t="s">
        <v>17</v>
      </c>
      <c r="D77" s="28" t="s">
        <v>531</v>
      </c>
      <c r="E77" s="53"/>
      <c r="F77" s="275">
        <f>F78</f>
        <v>433.8</v>
      </c>
      <c r="G77" s="275">
        <f t="shared" ref="G77:H77" si="24">G78</f>
        <v>433.8</v>
      </c>
      <c r="H77" s="275">
        <f t="shared" si="24"/>
        <v>433.8</v>
      </c>
    </row>
    <row r="78" spans="1:8" ht="25.5" x14ac:dyDescent="0.2">
      <c r="A78" s="83" t="s">
        <v>54</v>
      </c>
      <c r="B78" s="37" t="s">
        <v>10</v>
      </c>
      <c r="C78" s="38" t="s">
        <v>17</v>
      </c>
      <c r="D78" s="28" t="s">
        <v>531</v>
      </c>
      <c r="E78" s="53" t="s">
        <v>55</v>
      </c>
      <c r="F78" s="275">
        <v>433.8</v>
      </c>
      <c r="G78" s="275">
        <v>433.8</v>
      </c>
      <c r="H78" s="275">
        <v>433.8</v>
      </c>
    </row>
    <row r="79" spans="1:8" x14ac:dyDescent="0.2">
      <c r="A79" s="99" t="s">
        <v>18</v>
      </c>
      <c r="B79" s="209" t="s">
        <v>10</v>
      </c>
      <c r="C79" s="116" t="s">
        <v>19</v>
      </c>
      <c r="D79" s="116"/>
      <c r="E79" s="54"/>
      <c r="F79" s="23">
        <f t="shared" ref="F79:H81" si="25">F80</f>
        <v>3000</v>
      </c>
      <c r="G79" s="23">
        <f t="shared" si="25"/>
        <v>3000</v>
      </c>
      <c r="H79" s="23">
        <f t="shared" si="25"/>
        <v>3000</v>
      </c>
    </row>
    <row r="80" spans="1:8" x14ac:dyDescent="0.2">
      <c r="A80" s="83" t="s">
        <v>18</v>
      </c>
      <c r="B80" s="37" t="s">
        <v>10</v>
      </c>
      <c r="C80" s="38" t="s">
        <v>19</v>
      </c>
      <c r="D80" s="29" t="s">
        <v>123</v>
      </c>
      <c r="E80" s="107"/>
      <c r="F80" s="24">
        <f t="shared" si="25"/>
        <v>3000</v>
      </c>
      <c r="G80" s="24">
        <f t="shared" si="25"/>
        <v>3000</v>
      </c>
      <c r="H80" s="24">
        <f t="shared" si="25"/>
        <v>3000</v>
      </c>
    </row>
    <row r="81" spans="1:8" x14ac:dyDescent="0.2">
      <c r="A81" s="83" t="s">
        <v>63</v>
      </c>
      <c r="B81" s="37" t="s">
        <v>10</v>
      </c>
      <c r="C81" s="38" t="s">
        <v>19</v>
      </c>
      <c r="D81" s="29" t="s">
        <v>124</v>
      </c>
      <c r="E81" s="50"/>
      <c r="F81" s="24">
        <f t="shared" si="25"/>
        <v>3000</v>
      </c>
      <c r="G81" s="24">
        <f t="shared" si="25"/>
        <v>3000</v>
      </c>
      <c r="H81" s="24">
        <f t="shared" si="25"/>
        <v>3000</v>
      </c>
    </row>
    <row r="82" spans="1:8" x14ac:dyDescent="0.2">
      <c r="A82" s="83" t="s">
        <v>64</v>
      </c>
      <c r="B82" s="37" t="s">
        <v>10</v>
      </c>
      <c r="C82" s="38" t="s">
        <v>19</v>
      </c>
      <c r="D82" s="29" t="s">
        <v>124</v>
      </c>
      <c r="E82" s="50" t="s">
        <v>65</v>
      </c>
      <c r="F82" s="24">
        <v>3000</v>
      </c>
      <c r="G82" s="24">
        <v>3000</v>
      </c>
      <c r="H82" s="24">
        <v>3000</v>
      </c>
    </row>
    <row r="83" spans="1:8" x14ac:dyDescent="0.2">
      <c r="A83" s="90" t="s">
        <v>20</v>
      </c>
      <c r="B83" s="177" t="s">
        <v>10</v>
      </c>
      <c r="C83" s="36" t="s">
        <v>21</v>
      </c>
      <c r="D83" s="29"/>
      <c r="E83" s="52"/>
      <c r="F83" s="23">
        <f>F113+F84+F88+F104</f>
        <v>21320.400000000001</v>
      </c>
      <c r="G83" s="23">
        <f>G113+G84+G88+G104</f>
        <v>21320.400000000001</v>
      </c>
      <c r="H83" s="23">
        <f>H113+H84+H88+H104</f>
        <v>21320.400000000001</v>
      </c>
    </row>
    <row r="84" spans="1:8" ht="53.45" customHeight="1" x14ac:dyDescent="0.2">
      <c r="A84" s="83" t="s">
        <v>739</v>
      </c>
      <c r="B84" s="37" t="s">
        <v>10</v>
      </c>
      <c r="C84" s="38" t="s">
        <v>21</v>
      </c>
      <c r="D84" s="29" t="s">
        <v>237</v>
      </c>
      <c r="E84" s="52"/>
      <c r="F84" s="24">
        <f>F86</f>
        <v>35</v>
      </c>
      <c r="G84" s="24">
        <f>G86</f>
        <v>35</v>
      </c>
      <c r="H84" s="24">
        <f>H86</f>
        <v>35</v>
      </c>
    </row>
    <row r="85" spans="1:8" ht="31.15" customHeight="1" x14ac:dyDescent="0.2">
      <c r="A85" s="83" t="s">
        <v>387</v>
      </c>
      <c r="B85" s="184" t="s">
        <v>10</v>
      </c>
      <c r="C85" s="29" t="s">
        <v>21</v>
      </c>
      <c r="D85" s="29" t="s">
        <v>238</v>
      </c>
      <c r="E85" s="52"/>
      <c r="F85" s="24">
        <f t="shared" ref="F85:H86" si="26">F86</f>
        <v>35</v>
      </c>
      <c r="G85" s="24">
        <f t="shared" si="26"/>
        <v>35</v>
      </c>
      <c r="H85" s="24">
        <f t="shared" si="26"/>
        <v>35</v>
      </c>
    </row>
    <row r="86" spans="1:8" ht="30.6" customHeight="1" x14ac:dyDescent="0.2">
      <c r="A86" s="83" t="s">
        <v>66</v>
      </c>
      <c r="B86" s="37" t="s">
        <v>10</v>
      </c>
      <c r="C86" s="38" t="s">
        <v>21</v>
      </c>
      <c r="D86" s="29" t="s">
        <v>239</v>
      </c>
      <c r="E86" s="52"/>
      <c r="F86" s="24">
        <f t="shared" si="26"/>
        <v>35</v>
      </c>
      <c r="G86" s="24">
        <f t="shared" si="26"/>
        <v>35</v>
      </c>
      <c r="H86" s="24">
        <f t="shared" si="26"/>
        <v>35</v>
      </c>
    </row>
    <row r="87" spans="1:8" ht="43.15" customHeight="1" x14ac:dyDescent="0.2">
      <c r="A87" s="83" t="s">
        <v>181</v>
      </c>
      <c r="B87" s="37" t="s">
        <v>10</v>
      </c>
      <c r="C87" s="38" t="s">
        <v>21</v>
      </c>
      <c r="D87" s="29" t="s">
        <v>239</v>
      </c>
      <c r="E87" s="52" t="s">
        <v>57</v>
      </c>
      <c r="F87" s="24">
        <v>35</v>
      </c>
      <c r="G87" s="24">
        <v>35</v>
      </c>
      <c r="H87" s="24">
        <v>35</v>
      </c>
    </row>
    <row r="88" spans="1:8" ht="31.9" customHeight="1" x14ac:dyDescent="0.2">
      <c r="A88" s="83" t="s">
        <v>737</v>
      </c>
      <c r="B88" s="37" t="s">
        <v>10</v>
      </c>
      <c r="C88" s="38" t="s">
        <v>21</v>
      </c>
      <c r="D88" s="29" t="s">
        <v>225</v>
      </c>
      <c r="E88" s="52"/>
      <c r="F88" s="20">
        <f>F89+F97</f>
        <v>7171.1</v>
      </c>
      <c r="G88" s="20">
        <f>G89+G97</f>
        <v>7171.1</v>
      </c>
      <c r="H88" s="20">
        <f>H89+H97</f>
        <v>7171.1</v>
      </c>
    </row>
    <row r="89" spans="1:8" ht="35.450000000000003" customHeight="1" x14ac:dyDescent="0.2">
      <c r="A89" s="92" t="s">
        <v>108</v>
      </c>
      <c r="B89" s="184" t="s">
        <v>10</v>
      </c>
      <c r="C89" s="29" t="s">
        <v>21</v>
      </c>
      <c r="D89" s="29" t="s">
        <v>240</v>
      </c>
      <c r="E89" s="52"/>
      <c r="F89" s="20">
        <f>F93+F90</f>
        <v>3012.4</v>
      </c>
      <c r="G89" s="20">
        <f t="shared" ref="G89:H89" si="27">G93+G90</f>
        <v>3012.4</v>
      </c>
      <c r="H89" s="20">
        <f t="shared" si="27"/>
        <v>3012.4</v>
      </c>
    </row>
    <row r="90" spans="1:8" ht="45" customHeight="1" x14ac:dyDescent="0.2">
      <c r="A90" s="3" t="s">
        <v>72</v>
      </c>
      <c r="B90" s="184" t="s">
        <v>10</v>
      </c>
      <c r="C90" s="29" t="s">
        <v>21</v>
      </c>
      <c r="D90" s="29" t="s">
        <v>417</v>
      </c>
      <c r="E90" s="52"/>
      <c r="F90" s="20">
        <f>F92+F91</f>
        <v>490</v>
      </c>
      <c r="G90" s="20">
        <f t="shared" ref="G90:H90" si="28">G92+G91</f>
        <v>490</v>
      </c>
      <c r="H90" s="20">
        <f t="shared" si="28"/>
        <v>490</v>
      </c>
    </row>
    <row r="91" spans="1:8" ht="27" customHeight="1" x14ac:dyDescent="0.2">
      <c r="A91" s="84" t="s">
        <v>73</v>
      </c>
      <c r="B91" s="184" t="s">
        <v>10</v>
      </c>
      <c r="C91" s="29" t="s">
        <v>21</v>
      </c>
      <c r="D91" s="29" t="s">
        <v>417</v>
      </c>
      <c r="E91" s="52" t="s">
        <v>74</v>
      </c>
      <c r="F91" s="20">
        <v>101.2</v>
      </c>
      <c r="G91" s="20">
        <v>101.2</v>
      </c>
      <c r="H91" s="20">
        <v>101.2</v>
      </c>
    </row>
    <row r="92" spans="1:8" ht="43.15" customHeight="1" x14ac:dyDescent="0.2">
      <c r="A92" s="83" t="s">
        <v>181</v>
      </c>
      <c r="B92" s="184" t="s">
        <v>10</v>
      </c>
      <c r="C92" s="29" t="s">
        <v>21</v>
      </c>
      <c r="D92" s="29" t="s">
        <v>417</v>
      </c>
      <c r="E92" s="52" t="s">
        <v>57</v>
      </c>
      <c r="F92" s="20">
        <v>388.8</v>
      </c>
      <c r="G92" s="20">
        <v>388.8</v>
      </c>
      <c r="H92" s="20">
        <v>388.8</v>
      </c>
    </row>
    <row r="93" spans="1:8" ht="89.25" x14ac:dyDescent="0.2">
      <c r="A93" s="92" t="s">
        <v>75</v>
      </c>
      <c r="B93" s="37" t="s">
        <v>10</v>
      </c>
      <c r="C93" s="38" t="s">
        <v>21</v>
      </c>
      <c r="D93" s="29" t="s">
        <v>241</v>
      </c>
      <c r="E93" s="52"/>
      <c r="F93" s="20">
        <f>F94+F95+F96</f>
        <v>2522.4</v>
      </c>
      <c r="G93" s="20">
        <f t="shared" ref="G93:H93" si="29">G94+G95+G96</f>
        <v>2522.4</v>
      </c>
      <c r="H93" s="20">
        <f t="shared" si="29"/>
        <v>2522.4</v>
      </c>
    </row>
    <row r="94" spans="1:8" ht="25.5" x14ac:dyDescent="0.2">
      <c r="A94" s="84" t="s">
        <v>73</v>
      </c>
      <c r="B94" s="39" t="s">
        <v>10</v>
      </c>
      <c r="C94" s="109" t="s">
        <v>21</v>
      </c>
      <c r="D94" s="56" t="s">
        <v>241</v>
      </c>
      <c r="E94" s="57" t="s">
        <v>74</v>
      </c>
      <c r="F94" s="20">
        <v>2519.4</v>
      </c>
      <c r="G94" s="20">
        <v>2519.4</v>
      </c>
      <c r="H94" s="20">
        <v>2519.4</v>
      </c>
    </row>
    <row r="95" spans="1:8" ht="48.6" customHeight="1" x14ac:dyDescent="0.2">
      <c r="A95" s="73" t="s">
        <v>181</v>
      </c>
      <c r="B95" s="39" t="s">
        <v>10</v>
      </c>
      <c r="C95" s="109" t="s">
        <v>21</v>
      </c>
      <c r="D95" s="56" t="s">
        <v>241</v>
      </c>
      <c r="E95" s="114" t="s">
        <v>57</v>
      </c>
      <c r="F95" s="245">
        <v>0</v>
      </c>
      <c r="G95" s="245">
        <v>0</v>
      </c>
      <c r="H95" s="20">
        <v>0</v>
      </c>
    </row>
    <row r="96" spans="1:8" ht="18" customHeight="1" x14ac:dyDescent="0.2">
      <c r="A96" s="3" t="s">
        <v>58</v>
      </c>
      <c r="B96" s="39" t="s">
        <v>10</v>
      </c>
      <c r="C96" s="109" t="s">
        <v>21</v>
      </c>
      <c r="D96" s="56" t="s">
        <v>241</v>
      </c>
      <c r="E96" s="7" t="s">
        <v>59</v>
      </c>
      <c r="F96" s="20">
        <v>3</v>
      </c>
      <c r="G96" s="20">
        <v>3</v>
      </c>
      <c r="H96" s="20">
        <v>3</v>
      </c>
    </row>
    <row r="97" spans="1:14" ht="38.25" x14ac:dyDescent="0.2">
      <c r="A97" s="3" t="s">
        <v>574</v>
      </c>
      <c r="B97" s="19" t="s">
        <v>10</v>
      </c>
      <c r="C97" s="17" t="s">
        <v>21</v>
      </c>
      <c r="D97" s="7" t="s">
        <v>226</v>
      </c>
      <c r="E97" s="7"/>
      <c r="F97" s="20">
        <f>F98+F102</f>
        <v>4158.7</v>
      </c>
      <c r="G97" s="20">
        <f>G98+G102</f>
        <v>4158.7</v>
      </c>
      <c r="H97" s="20">
        <f>H98+H102</f>
        <v>4158.7</v>
      </c>
    </row>
    <row r="98" spans="1:14" ht="38.25" x14ac:dyDescent="0.2">
      <c r="A98" s="3" t="s">
        <v>72</v>
      </c>
      <c r="B98" s="19" t="s">
        <v>390</v>
      </c>
      <c r="C98" s="17" t="s">
        <v>21</v>
      </c>
      <c r="D98" s="7" t="s">
        <v>398</v>
      </c>
      <c r="E98" s="7"/>
      <c r="F98" s="20">
        <f>F99+F100+F101</f>
        <v>2606.1999999999998</v>
      </c>
      <c r="G98" s="20">
        <f>G99+G100+G101</f>
        <v>2606.1999999999998</v>
      </c>
      <c r="H98" s="20">
        <f>H99+H100+H101</f>
        <v>2606.1999999999998</v>
      </c>
    </row>
    <row r="99" spans="1:14" ht="25.5" x14ac:dyDescent="0.2">
      <c r="A99" s="84" t="s">
        <v>73</v>
      </c>
      <c r="B99" s="55" t="s">
        <v>220</v>
      </c>
      <c r="C99" s="154" t="s">
        <v>221</v>
      </c>
      <c r="D99" s="7" t="s">
        <v>398</v>
      </c>
      <c r="E99" s="7" t="s">
        <v>74</v>
      </c>
      <c r="F99" s="20">
        <v>2361.6999999999998</v>
      </c>
      <c r="G99" s="20">
        <v>2361.6999999999998</v>
      </c>
      <c r="H99" s="20">
        <v>2361.6999999999998</v>
      </c>
    </row>
    <row r="100" spans="1:14" ht="38.25" x14ac:dyDescent="0.2">
      <c r="A100" s="3" t="s">
        <v>181</v>
      </c>
      <c r="B100" s="55" t="s">
        <v>220</v>
      </c>
      <c r="C100" s="154" t="s">
        <v>221</v>
      </c>
      <c r="D100" s="7" t="s">
        <v>398</v>
      </c>
      <c r="E100" s="7" t="s">
        <v>57</v>
      </c>
      <c r="F100" s="20">
        <v>244.5</v>
      </c>
      <c r="G100" s="20">
        <v>244.5</v>
      </c>
      <c r="H100" s="20">
        <v>244.5</v>
      </c>
    </row>
    <row r="101" spans="1:14" x14ac:dyDescent="0.2">
      <c r="A101" s="73" t="s">
        <v>58</v>
      </c>
      <c r="B101" s="55" t="s">
        <v>220</v>
      </c>
      <c r="C101" s="154" t="s">
        <v>221</v>
      </c>
      <c r="D101" s="7" t="s">
        <v>398</v>
      </c>
      <c r="E101" s="7" t="s">
        <v>59</v>
      </c>
      <c r="F101" s="20">
        <v>0</v>
      </c>
      <c r="G101" s="20">
        <v>0</v>
      </c>
      <c r="H101" s="20">
        <v>0</v>
      </c>
    </row>
    <row r="102" spans="1:14" ht="51" x14ac:dyDescent="0.2">
      <c r="A102" s="3" t="s">
        <v>180</v>
      </c>
      <c r="B102" s="55" t="s">
        <v>220</v>
      </c>
      <c r="C102" s="154" t="s">
        <v>221</v>
      </c>
      <c r="D102" s="7" t="s">
        <v>232</v>
      </c>
      <c r="E102" s="7"/>
      <c r="F102" s="20">
        <f>F103</f>
        <v>1552.5</v>
      </c>
      <c r="G102" s="20">
        <f>G103</f>
        <v>1552.5</v>
      </c>
      <c r="H102" s="20">
        <f>H103</f>
        <v>1552.5</v>
      </c>
    </row>
    <row r="103" spans="1:14" ht="25.5" x14ac:dyDescent="0.2">
      <c r="A103" s="3" t="s">
        <v>73</v>
      </c>
      <c r="B103" s="55" t="s">
        <v>220</v>
      </c>
      <c r="C103" s="154" t="s">
        <v>221</v>
      </c>
      <c r="D103" s="7" t="s">
        <v>232</v>
      </c>
      <c r="E103" s="7" t="s">
        <v>74</v>
      </c>
      <c r="F103" s="20">
        <v>1552.5</v>
      </c>
      <c r="G103" s="20">
        <v>1552.5</v>
      </c>
      <c r="H103" s="20">
        <v>1552.5</v>
      </c>
    </row>
    <row r="104" spans="1:14" ht="92.45" customHeight="1" x14ac:dyDescent="0.2">
      <c r="A104" s="3" t="s">
        <v>740</v>
      </c>
      <c r="B104" s="19" t="s">
        <v>10</v>
      </c>
      <c r="C104" s="17" t="s">
        <v>21</v>
      </c>
      <c r="D104" s="7" t="s">
        <v>242</v>
      </c>
      <c r="E104" s="7"/>
      <c r="F104" s="20">
        <f t="shared" ref="F104" si="30">F105</f>
        <v>13785.300000000001</v>
      </c>
      <c r="G104" s="20">
        <f>G105</f>
        <v>13785.300000000001</v>
      </c>
      <c r="H104" s="20">
        <f>H105</f>
        <v>13785.300000000001</v>
      </c>
    </row>
    <row r="105" spans="1:14" ht="54.75" customHeight="1" x14ac:dyDescent="0.2">
      <c r="A105" s="3" t="s">
        <v>576</v>
      </c>
      <c r="B105" s="19" t="s">
        <v>10</v>
      </c>
      <c r="C105" s="17" t="s">
        <v>21</v>
      </c>
      <c r="D105" s="17" t="s">
        <v>243</v>
      </c>
      <c r="E105" s="7"/>
      <c r="F105" s="20">
        <f>F106+F111</f>
        <v>13785.300000000001</v>
      </c>
      <c r="G105" s="20">
        <f>G106+G111</f>
        <v>13785.300000000001</v>
      </c>
      <c r="H105" s="20">
        <f>H106+H111</f>
        <v>13785.300000000001</v>
      </c>
      <c r="L105" s="241"/>
      <c r="M105" s="241"/>
      <c r="N105" s="241"/>
    </row>
    <row r="106" spans="1:14" ht="38.25" x14ac:dyDescent="0.2">
      <c r="A106" s="147" t="s">
        <v>72</v>
      </c>
      <c r="B106" s="19" t="s">
        <v>10</v>
      </c>
      <c r="C106" s="17" t="s">
        <v>21</v>
      </c>
      <c r="D106" s="17" t="s">
        <v>244</v>
      </c>
      <c r="E106" s="7"/>
      <c r="F106" s="20">
        <f>F107+F108+F110+F109</f>
        <v>10179.700000000001</v>
      </c>
      <c r="G106" s="20">
        <f t="shared" ref="G106" si="31">G107+G108+G110</f>
        <v>10179.700000000001</v>
      </c>
      <c r="H106" s="20">
        <f t="shared" ref="H106" si="32">H107+H108+H110</f>
        <v>10179.700000000001</v>
      </c>
    </row>
    <row r="107" spans="1:14" ht="25.5" x14ac:dyDescent="0.2">
      <c r="A107" s="3" t="s">
        <v>73</v>
      </c>
      <c r="B107" s="19" t="s">
        <v>10</v>
      </c>
      <c r="C107" s="17" t="s">
        <v>21</v>
      </c>
      <c r="D107" s="17" t="s">
        <v>244</v>
      </c>
      <c r="E107" s="7" t="s">
        <v>74</v>
      </c>
      <c r="F107" s="24">
        <v>9583.2000000000007</v>
      </c>
      <c r="G107" s="24">
        <v>9583.2000000000007</v>
      </c>
      <c r="H107" s="24">
        <v>9583.2000000000007</v>
      </c>
    </row>
    <row r="108" spans="1:14" ht="38.25" x14ac:dyDescent="0.2">
      <c r="A108" s="3" t="s">
        <v>181</v>
      </c>
      <c r="B108" s="19" t="s">
        <v>10</v>
      </c>
      <c r="C108" s="17" t="s">
        <v>21</v>
      </c>
      <c r="D108" s="17" t="s">
        <v>244</v>
      </c>
      <c r="E108" s="7" t="s">
        <v>57</v>
      </c>
      <c r="F108" s="24">
        <v>593.5</v>
      </c>
      <c r="G108" s="24">
        <v>593.5</v>
      </c>
      <c r="H108" s="24">
        <v>593.5</v>
      </c>
    </row>
    <row r="109" spans="1:14" ht="25.5" x14ac:dyDescent="0.2">
      <c r="A109" s="117" t="s">
        <v>160</v>
      </c>
      <c r="B109" s="19" t="s">
        <v>10</v>
      </c>
      <c r="C109" s="17" t="s">
        <v>21</v>
      </c>
      <c r="D109" s="17" t="s">
        <v>244</v>
      </c>
      <c r="E109" s="7" t="s">
        <v>92</v>
      </c>
      <c r="F109" s="276">
        <v>0</v>
      </c>
      <c r="G109" s="276">
        <v>0</v>
      </c>
      <c r="H109" s="276">
        <v>0</v>
      </c>
    </row>
    <row r="110" spans="1:14" x14ac:dyDescent="0.2">
      <c r="A110" s="83" t="s">
        <v>58</v>
      </c>
      <c r="B110" s="19" t="s">
        <v>10</v>
      </c>
      <c r="C110" s="17" t="s">
        <v>21</v>
      </c>
      <c r="D110" s="17" t="s">
        <v>244</v>
      </c>
      <c r="E110" s="7" t="s">
        <v>59</v>
      </c>
      <c r="F110" s="276">
        <v>3</v>
      </c>
      <c r="G110" s="276">
        <v>3</v>
      </c>
      <c r="H110" s="276">
        <v>3</v>
      </c>
    </row>
    <row r="111" spans="1:14" ht="60" customHeight="1" x14ac:dyDescent="0.2">
      <c r="A111" s="3" t="s">
        <v>180</v>
      </c>
      <c r="B111" s="19" t="s">
        <v>10</v>
      </c>
      <c r="C111" s="17" t="s">
        <v>21</v>
      </c>
      <c r="D111" s="17" t="s">
        <v>400</v>
      </c>
      <c r="E111" s="158"/>
      <c r="F111" s="24">
        <f>F112</f>
        <v>3605.6</v>
      </c>
      <c r="G111" s="20">
        <f>G112</f>
        <v>3605.6</v>
      </c>
      <c r="H111" s="20">
        <f>H112</f>
        <v>3605.6</v>
      </c>
    </row>
    <row r="112" spans="1:14" ht="25.5" x14ac:dyDescent="0.2">
      <c r="A112" s="3" t="s">
        <v>73</v>
      </c>
      <c r="B112" s="19" t="s">
        <v>10</v>
      </c>
      <c r="C112" s="17" t="s">
        <v>21</v>
      </c>
      <c r="D112" s="17" t="s">
        <v>400</v>
      </c>
      <c r="E112" s="158" t="s">
        <v>74</v>
      </c>
      <c r="F112" s="24">
        <v>3605.6</v>
      </c>
      <c r="G112" s="20">
        <v>3605.6</v>
      </c>
      <c r="H112" s="20">
        <v>3605.6</v>
      </c>
    </row>
    <row r="113" spans="1:8" ht="38.25" customHeight="1" x14ac:dyDescent="0.2">
      <c r="A113" s="93" t="s">
        <v>71</v>
      </c>
      <c r="B113" s="63" t="s">
        <v>10</v>
      </c>
      <c r="C113" s="108" t="s">
        <v>21</v>
      </c>
      <c r="D113" s="28" t="s">
        <v>7</v>
      </c>
      <c r="E113" s="53"/>
      <c r="F113" s="20">
        <f>F116+F114</f>
        <v>329</v>
      </c>
      <c r="G113" s="20">
        <f>G116+G114</f>
        <v>329</v>
      </c>
      <c r="H113" s="20">
        <f>H116+H114</f>
        <v>329</v>
      </c>
    </row>
    <row r="114" spans="1:8" ht="38.25" customHeight="1" x14ac:dyDescent="0.2">
      <c r="A114" s="3" t="s">
        <v>142</v>
      </c>
      <c r="B114" s="19" t="s">
        <v>10</v>
      </c>
      <c r="C114" s="17" t="s">
        <v>21</v>
      </c>
      <c r="D114" s="7" t="s">
        <v>143</v>
      </c>
      <c r="E114" s="7"/>
      <c r="F114" s="20">
        <f t="shared" ref="F114:H114" si="33">F115</f>
        <v>200</v>
      </c>
      <c r="G114" s="20">
        <f t="shared" si="33"/>
        <v>200</v>
      </c>
      <c r="H114" s="20">
        <f t="shared" si="33"/>
        <v>200</v>
      </c>
    </row>
    <row r="115" spans="1:8" ht="41.45" customHeight="1" x14ac:dyDescent="0.2">
      <c r="A115" s="3" t="s">
        <v>181</v>
      </c>
      <c r="B115" s="19" t="s">
        <v>10</v>
      </c>
      <c r="C115" s="17" t="s">
        <v>21</v>
      </c>
      <c r="D115" s="7" t="s">
        <v>143</v>
      </c>
      <c r="E115" s="60" t="s">
        <v>57</v>
      </c>
      <c r="F115" s="20">
        <v>200</v>
      </c>
      <c r="G115" s="20">
        <v>200</v>
      </c>
      <c r="H115" s="20">
        <v>200</v>
      </c>
    </row>
    <row r="116" spans="1:8" ht="19.899999999999999" customHeight="1" x14ac:dyDescent="0.2">
      <c r="A116" s="3" t="s">
        <v>214</v>
      </c>
      <c r="B116" s="19" t="s">
        <v>10</v>
      </c>
      <c r="C116" s="17" t="s">
        <v>21</v>
      </c>
      <c r="D116" s="7" t="s">
        <v>8</v>
      </c>
      <c r="E116" s="164"/>
      <c r="F116" s="20">
        <f t="shared" ref="F116:H116" si="34">F117</f>
        <v>129</v>
      </c>
      <c r="G116" s="20">
        <f t="shared" si="34"/>
        <v>129</v>
      </c>
      <c r="H116" s="20">
        <f t="shared" si="34"/>
        <v>129</v>
      </c>
    </row>
    <row r="117" spans="1:8" ht="15" customHeight="1" x14ac:dyDescent="0.2">
      <c r="A117" s="3" t="s">
        <v>58</v>
      </c>
      <c r="B117" s="19" t="s">
        <v>10</v>
      </c>
      <c r="C117" s="17" t="s">
        <v>21</v>
      </c>
      <c r="D117" s="7" t="s">
        <v>8</v>
      </c>
      <c r="E117" s="7" t="s">
        <v>59</v>
      </c>
      <c r="F117" s="20">
        <v>129</v>
      </c>
      <c r="G117" s="20">
        <v>129</v>
      </c>
      <c r="H117" s="20">
        <v>129</v>
      </c>
    </row>
    <row r="118" spans="1:8" ht="15" customHeight="1" x14ac:dyDescent="0.2">
      <c r="A118" s="166" t="s">
        <v>510</v>
      </c>
      <c r="B118" s="10" t="s">
        <v>12</v>
      </c>
      <c r="C118" s="17"/>
      <c r="D118" s="7"/>
      <c r="E118" s="7"/>
      <c r="F118" s="21">
        <f>F119</f>
        <v>1030.0999999999999</v>
      </c>
      <c r="G118" s="21">
        <f t="shared" ref="G118:H120" si="35">G119</f>
        <v>880</v>
      </c>
      <c r="H118" s="21">
        <f t="shared" si="35"/>
        <v>960.8</v>
      </c>
    </row>
    <row r="119" spans="1:8" ht="15" customHeight="1" x14ac:dyDescent="0.2">
      <c r="A119" s="85" t="s">
        <v>511</v>
      </c>
      <c r="B119" s="15" t="s">
        <v>12</v>
      </c>
      <c r="C119" s="16" t="s">
        <v>14</v>
      </c>
      <c r="D119" s="16"/>
      <c r="E119" s="16"/>
      <c r="F119" s="23">
        <f>F120</f>
        <v>1030.0999999999999</v>
      </c>
      <c r="G119" s="23">
        <f t="shared" si="35"/>
        <v>880</v>
      </c>
      <c r="H119" s="23">
        <f t="shared" si="35"/>
        <v>960.8</v>
      </c>
    </row>
    <row r="120" spans="1:8" ht="31.9" customHeight="1" x14ac:dyDescent="0.2">
      <c r="A120" s="3" t="s">
        <v>737</v>
      </c>
      <c r="B120" s="19" t="s">
        <v>12</v>
      </c>
      <c r="C120" s="17" t="s">
        <v>14</v>
      </c>
      <c r="D120" s="7" t="s">
        <v>225</v>
      </c>
      <c r="E120" s="7"/>
      <c r="F120" s="20">
        <f>F121</f>
        <v>1030.0999999999999</v>
      </c>
      <c r="G120" s="20">
        <f t="shared" si="35"/>
        <v>880</v>
      </c>
      <c r="H120" s="20">
        <f t="shared" si="35"/>
        <v>960.8</v>
      </c>
    </row>
    <row r="121" spans="1:8" ht="44.45" customHeight="1" x14ac:dyDescent="0.2">
      <c r="A121" s="3" t="s">
        <v>574</v>
      </c>
      <c r="B121" s="19" t="s">
        <v>12</v>
      </c>
      <c r="C121" s="17" t="s">
        <v>14</v>
      </c>
      <c r="D121" s="7" t="s">
        <v>226</v>
      </c>
      <c r="E121" s="7"/>
      <c r="F121" s="20">
        <f>F122+F124</f>
        <v>1030.0999999999999</v>
      </c>
      <c r="G121" s="20">
        <f>G122</f>
        <v>880</v>
      </c>
      <c r="H121" s="20">
        <f>H122</f>
        <v>960.8</v>
      </c>
    </row>
    <row r="122" spans="1:8" ht="31.9" customHeight="1" x14ac:dyDescent="0.2">
      <c r="A122" s="3" t="s">
        <v>513</v>
      </c>
      <c r="B122" s="19" t="s">
        <v>12</v>
      </c>
      <c r="C122" s="17" t="s">
        <v>14</v>
      </c>
      <c r="D122" s="7" t="s">
        <v>512</v>
      </c>
      <c r="E122" s="7"/>
      <c r="F122" s="20">
        <f>F123</f>
        <v>800.6</v>
      </c>
      <c r="G122" s="20">
        <f>G123</f>
        <v>880</v>
      </c>
      <c r="H122" s="20">
        <f>H123</f>
        <v>960.8</v>
      </c>
    </row>
    <row r="123" spans="1:8" ht="31.9" customHeight="1" x14ac:dyDescent="0.2">
      <c r="A123" s="3" t="s">
        <v>54</v>
      </c>
      <c r="B123" s="19" t="s">
        <v>12</v>
      </c>
      <c r="C123" s="17" t="s">
        <v>14</v>
      </c>
      <c r="D123" s="7" t="s">
        <v>512</v>
      </c>
      <c r="E123" s="7" t="s">
        <v>55</v>
      </c>
      <c r="F123" s="20">
        <v>800.6</v>
      </c>
      <c r="G123" s="20">
        <v>880</v>
      </c>
      <c r="H123" s="20">
        <v>960.8</v>
      </c>
    </row>
    <row r="124" spans="1:8" ht="31.9" customHeight="1" x14ac:dyDescent="0.2">
      <c r="A124" s="3" t="s">
        <v>53</v>
      </c>
      <c r="B124" s="19" t="s">
        <v>12</v>
      </c>
      <c r="C124" s="17" t="s">
        <v>14</v>
      </c>
      <c r="D124" s="7" t="s">
        <v>227</v>
      </c>
      <c r="E124" s="7"/>
      <c r="F124" s="20">
        <f>F125+F126</f>
        <v>229.5</v>
      </c>
      <c r="G124" s="20">
        <v>0</v>
      </c>
      <c r="H124" s="20">
        <v>0</v>
      </c>
    </row>
    <row r="125" spans="1:8" ht="31.9" customHeight="1" x14ac:dyDescent="0.2">
      <c r="A125" s="3" t="s">
        <v>54</v>
      </c>
      <c r="B125" s="19" t="s">
        <v>12</v>
      </c>
      <c r="C125" s="17" t="s">
        <v>14</v>
      </c>
      <c r="D125" s="7" t="s">
        <v>227</v>
      </c>
      <c r="E125" s="7" t="s">
        <v>55</v>
      </c>
      <c r="F125" s="20">
        <v>229.5</v>
      </c>
      <c r="G125" s="20">
        <v>0</v>
      </c>
      <c r="H125" s="20">
        <v>0</v>
      </c>
    </row>
    <row r="126" spans="1:8" ht="31.9" customHeight="1" x14ac:dyDescent="0.2">
      <c r="A126" s="117" t="s">
        <v>160</v>
      </c>
      <c r="B126" s="19" t="s">
        <v>12</v>
      </c>
      <c r="C126" s="17" t="s">
        <v>14</v>
      </c>
      <c r="D126" s="7" t="s">
        <v>227</v>
      </c>
      <c r="E126" s="7" t="s">
        <v>92</v>
      </c>
      <c r="F126" s="20">
        <v>0</v>
      </c>
      <c r="G126" s="20">
        <v>0</v>
      </c>
      <c r="H126" s="20">
        <v>0</v>
      </c>
    </row>
    <row r="127" spans="1:8" ht="37.9" customHeight="1" x14ac:dyDescent="0.2">
      <c r="A127" s="166" t="s">
        <v>22</v>
      </c>
      <c r="B127" s="191" t="s">
        <v>14</v>
      </c>
      <c r="C127" s="46"/>
      <c r="D127" s="12"/>
      <c r="E127" s="7"/>
      <c r="F127" s="26">
        <f>F128+F146</f>
        <v>2476.9</v>
      </c>
      <c r="G127" s="26">
        <f>G128+G146</f>
        <v>2362.8000000000002</v>
      </c>
      <c r="H127" s="26">
        <f>H128+H146</f>
        <v>2362.8000000000002</v>
      </c>
    </row>
    <row r="128" spans="1:8" ht="52.5" customHeight="1" x14ac:dyDescent="0.2">
      <c r="A128" s="99" t="s">
        <v>409</v>
      </c>
      <c r="B128" s="210" t="s">
        <v>14</v>
      </c>
      <c r="C128" s="203" t="s">
        <v>42</v>
      </c>
      <c r="D128" s="28"/>
      <c r="E128" s="53"/>
      <c r="F128" s="23">
        <f>F143+F129</f>
        <v>2237</v>
      </c>
      <c r="G128" s="23">
        <f>G143+G129</f>
        <v>2237</v>
      </c>
      <c r="H128" s="23">
        <f>H143+H129</f>
        <v>2237</v>
      </c>
    </row>
    <row r="129" spans="1:8" ht="54.75" customHeight="1" x14ac:dyDescent="0.2">
      <c r="A129" s="82" t="s">
        <v>741</v>
      </c>
      <c r="B129" s="194" t="s">
        <v>14</v>
      </c>
      <c r="C129" s="70" t="s">
        <v>42</v>
      </c>
      <c r="D129" s="108" t="s">
        <v>245</v>
      </c>
      <c r="E129" s="71"/>
      <c r="F129" s="24">
        <f>F130</f>
        <v>1437</v>
      </c>
      <c r="G129" s="24">
        <f>G130</f>
        <v>1437</v>
      </c>
      <c r="H129" s="24">
        <f>H130</f>
        <v>1437</v>
      </c>
    </row>
    <row r="130" spans="1:8" ht="41.25" customHeight="1" x14ac:dyDescent="0.2">
      <c r="A130" s="3" t="s">
        <v>525</v>
      </c>
      <c r="B130" s="242" t="s">
        <v>14</v>
      </c>
      <c r="C130" s="243" t="s">
        <v>42</v>
      </c>
      <c r="D130" s="119" t="s">
        <v>524</v>
      </c>
      <c r="E130" s="71"/>
      <c r="F130" s="24">
        <f>F131+F134+F137+F140</f>
        <v>1437</v>
      </c>
      <c r="G130" s="24">
        <f t="shared" ref="G130:H130" si="36">G131+G134+G137+G140</f>
        <v>1437</v>
      </c>
      <c r="H130" s="24">
        <f t="shared" si="36"/>
        <v>1437</v>
      </c>
    </row>
    <row r="131" spans="1:8" ht="52.5" customHeight="1" x14ac:dyDescent="0.2">
      <c r="A131" s="3" t="s">
        <v>526</v>
      </c>
      <c r="B131" s="185" t="s">
        <v>14</v>
      </c>
      <c r="C131" s="51" t="s">
        <v>42</v>
      </c>
      <c r="D131" s="17" t="s">
        <v>527</v>
      </c>
      <c r="E131" s="71"/>
      <c r="F131" s="24">
        <f>F132</f>
        <v>150</v>
      </c>
      <c r="G131" s="24">
        <f t="shared" ref="G131:H132" si="37">G132</f>
        <v>150</v>
      </c>
      <c r="H131" s="24">
        <f t="shared" si="37"/>
        <v>150</v>
      </c>
    </row>
    <row r="132" spans="1:8" ht="42.75" customHeight="1" x14ac:dyDescent="0.2">
      <c r="A132" s="3" t="s">
        <v>537</v>
      </c>
      <c r="B132" s="185" t="s">
        <v>14</v>
      </c>
      <c r="C132" s="51" t="s">
        <v>42</v>
      </c>
      <c r="D132" s="17" t="s">
        <v>536</v>
      </c>
      <c r="E132" s="71"/>
      <c r="F132" s="24">
        <f>F133</f>
        <v>150</v>
      </c>
      <c r="G132" s="24">
        <f t="shared" si="37"/>
        <v>150</v>
      </c>
      <c r="H132" s="24">
        <f t="shared" si="37"/>
        <v>150</v>
      </c>
    </row>
    <row r="133" spans="1:8" ht="46.9" customHeight="1" x14ac:dyDescent="0.2">
      <c r="A133" s="3" t="s">
        <v>181</v>
      </c>
      <c r="B133" s="185" t="s">
        <v>14</v>
      </c>
      <c r="C133" s="51" t="s">
        <v>42</v>
      </c>
      <c r="D133" s="17" t="s">
        <v>536</v>
      </c>
      <c r="E133" s="53" t="s">
        <v>57</v>
      </c>
      <c r="F133" s="24">
        <v>150</v>
      </c>
      <c r="G133" s="24">
        <v>150</v>
      </c>
      <c r="H133" s="24">
        <v>150</v>
      </c>
    </row>
    <row r="134" spans="1:8" ht="73.5" customHeight="1" x14ac:dyDescent="0.2">
      <c r="A134" s="3" t="s">
        <v>538</v>
      </c>
      <c r="B134" s="185" t="s">
        <v>14</v>
      </c>
      <c r="C134" s="51" t="s">
        <v>42</v>
      </c>
      <c r="D134" s="17" t="s">
        <v>539</v>
      </c>
      <c r="E134" s="71"/>
      <c r="F134" s="24">
        <f>F135</f>
        <v>84</v>
      </c>
      <c r="G134" s="24">
        <f t="shared" ref="G134:H135" si="38">G135</f>
        <v>84</v>
      </c>
      <c r="H134" s="24">
        <f t="shared" si="38"/>
        <v>84</v>
      </c>
    </row>
    <row r="135" spans="1:8" ht="52.5" customHeight="1" x14ac:dyDescent="0.2">
      <c r="A135" s="3" t="s">
        <v>537</v>
      </c>
      <c r="B135" s="185" t="s">
        <v>14</v>
      </c>
      <c r="C135" s="51" t="s">
        <v>42</v>
      </c>
      <c r="D135" s="17" t="s">
        <v>540</v>
      </c>
      <c r="E135" s="53"/>
      <c r="F135" s="24">
        <f>F136</f>
        <v>84</v>
      </c>
      <c r="G135" s="24">
        <f t="shared" si="38"/>
        <v>84</v>
      </c>
      <c r="H135" s="24">
        <f t="shared" si="38"/>
        <v>84</v>
      </c>
    </row>
    <row r="136" spans="1:8" ht="52.5" customHeight="1" x14ac:dyDescent="0.2">
      <c r="A136" s="3" t="s">
        <v>181</v>
      </c>
      <c r="B136" s="185" t="s">
        <v>14</v>
      </c>
      <c r="C136" s="51" t="s">
        <v>42</v>
      </c>
      <c r="D136" s="17" t="s">
        <v>540</v>
      </c>
      <c r="E136" s="53" t="s">
        <v>57</v>
      </c>
      <c r="F136" s="24">
        <v>84</v>
      </c>
      <c r="G136" s="24">
        <v>84</v>
      </c>
      <c r="H136" s="24">
        <v>84</v>
      </c>
    </row>
    <row r="137" spans="1:8" ht="52.5" customHeight="1" x14ac:dyDescent="0.2">
      <c r="A137" s="3" t="s">
        <v>541</v>
      </c>
      <c r="B137" s="185" t="s">
        <v>14</v>
      </c>
      <c r="C137" s="51" t="s">
        <v>42</v>
      </c>
      <c r="D137" s="17" t="s">
        <v>542</v>
      </c>
      <c r="E137" s="53"/>
      <c r="F137" s="24">
        <f>F138</f>
        <v>180</v>
      </c>
      <c r="G137" s="24">
        <f t="shared" ref="G137:H138" si="39">G138</f>
        <v>180</v>
      </c>
      <c r="H137" s="24">
        <f t="shared" si="39"/>
        <v>180</v>
      </c>
    </row>
    <row r="138" spans="1:8" ht="52.5" customHeight="1" x14ac:dyDescent="0.2">
      <c r="A138" s="3" t="s">
        <v>537</v>
      </c>
      <c r="B138" s="185" t="s">
        <v>14</v>
      </c>
      <c r="C138" s="51" t="s">
        <v>42</v>
      </c>
      <c r="D138" s="17" t="s">
        <v>543</v>
      </c>
      <c r="E138" s="53"/>
      <c r="F138" s="24">
        <f>F139</f>
        <v>180</v>
      </c>
      <c r="G138" s="24">
        <f t="shared" si="39"/>
        <v>180</v>
      </c>
      <c r="H138" s="24">
        <f t="shared" si="39"/>
        <v>180</v>
      </c>
    </row>
    <row r="139" spans="1:8" ht="45" customHeight="1" x14ac:dyDescent="0.2">
      <c r="A139" s="3" t="s">
        <v>181</v>
      </c>
      <c r="B139" s="185" t="s">
        <v>14</v>
      </c>
      <c r="C139" s="51" t="s">
        <v>42</v>
      </c>
      <c r="D139" s="17" t="s">
        <v>543</v>
      </c>
      <c r="E139" s="53" t="s">
        <v>57</v>
      </c>
      <c r="F139" s="24">
        <v>180</v>
      </c>
      <c r="G139" s="24">
        <v>180</v>
      </c>
      <c r="H139" s="24">
        <v>180</v>
      </c>
    </row>
    <row r="140" spans="1:8" ht="28.5" customHeight="1" x14ac:dyDescent="0.2">
      <c r="A140" s="3" t="s">
        <v>544</v>
      </c>
      <c r="B140" s="185" t="s">
        <v>14</v>
      </c>
      <c r="C140" s="51" t="s">
        <v>42</v>
      </c>
      <c r="D140" s="17" t="s">
        <v>545</v>
      </c>
      <c r="E140" s="53"/>
      <c r="F140" s="24">
        <f>F141</f>
        <v>1023</v>
      </c>
      <c r="G140" s="24">
        <f t="shared" ref="G140:H141" si="40">G141</f>
        <v>1023</v>
      </c>
      <c r="H140" s="24">
        <f t="shared" si="40"/>
        <v>1023</v>
      </c>
    </row>
    <row r="141" spans="1:8" ht="52.5" customHeight="1" x14ac:dyDescent="0.2">
      <c r="A141" s="3" t="s">
        <v>537</v>
      </c>
      <c r="B141" s="185" t="s">
        <v>14</v>
      </c>
      <c r="C141" s="51" t="s">
        <v>42</v>
      </c>
      <c r="D141" s="17" t="s">
        <v>546</v>
      </c>
      <c r="E141" s="53"/>
      <c r="F141" s="24">
        <f>F142</f>
        <v>1023</v>
      </c>
      <c r="G141" s="24">
        <f t="shared" si="40"/>
        <v>1023</v>
      </c>
      <c r="H141" s="24">
        <f t="shared" si="40"/>
        <v>1023</v>
      </c>
    </row>
    <row r="142" spans="1:8" ht="37.5" customHeight="1" x14ac:dyDescent="0.2">
      <c r="A142" s="73" t="s">
        <v>181</v>
      </c>
      <c r="B142" s="212" t="s">
        <v>14</v>
      </c>
      <c r="C142" s="111" t="s">
        <v>42</v>
      </c>
      <c r="D142" s="154" t="s">
        <v>546</v>
      </c>
      <c r="E142" s="267" t="s">
        <v>57</v>
      </c>
      <c r="F142" s="24">
        <v>1023</v>
      </c>
      <c r="G142" s="24">
        <v>1023</v>
      </c>
      <c r="H142" s="24">
        <v>1023</v>
      </c>
    </row>
    <row r="143" spans="1:8" ht="39.75" customHeight="1" x14ac:dyDescent="0.2">
      <c r="A143" s="269" t="s">
        <v>76</v>
      </c>
      <c r="B143" s="194" t="s">
        <v>14</v>
      </c>
      <c r="C143" s="70" t="s">
        <v>42</v>
      </c>
      <c r="D143" s="108" t="s">
        <v>126</v>
      </c>
      <c r="E143" s="53"/>
      <c r="F143" s="20">
        <f t="shared" ref="F143:H144" si="41">F144</f>
        <v>800</v>
      </c>
      <c r="G143" s="20">
        <f t="shared" si="41"/>
        <v>800</v>
      </c>
      <c r="H143" s="20">
        <f t="shared" si="41"/>
        <v>800</v>
      </c>
    </row>
    <row r="144" spans="1:8" ht="42" customHeight="1" x14ac:dyDescent="0.2">
      <c r="A144" s="95" t="s">
        <v>77</v>
      </c>
      <c r="B144" s="185" t="s">
        <v>14</v>
      </c>
      <c r="C144" s="51" t="s">
        <v>42</v>
      </c>
      <c r="D144" s="38" t="s">
        <v>127</v>
      </c>
      <c r="E144" s="52"/>
      <c r="F144" s="20">
        <f t="shared" si="41"/>
        <v>800</v>
      </c>
      <c r="G144" s="20">
        <f t="shared" si="41"/>
        <v>800</v>
      </c>
      <c r="H144" s="20">
        <f t="shared" si="41"/>
        <v>800</v>
      </c>
    </row>
    <row r="145" spans="1:8" ht="39.4" customHeight="1" x14ac:dyDescent="0.2">
      <c r="A145" s="83" t="s">
        <v>181</v>
      </c>
      <c r="B145" s="185" t="s">
        <v>14</v>
      </c>
      <c r="C145" s="51" t="s">
        <v>42</v>
      </c>
      <c r="D145" s="38" t="s">
        <v>127</v>
      </c>
      <c r="E145" s="52" t="s">
        <v>57</v>
      </c>
      <c r="F145" s="20">
        <v>800</v>
      </c>
      <c r="G145" s="20">
        <v>800</v>
      </c>
      <c r="H145" s="20">
        <v>800</v>
      </c>
    </row>
    <row r="146" spans="1:8" ht="40.700000000000003" customHeight="1" x14ac:dyDescent="0.2">
      <c r="A146" s="96" t="s">
        <v>134</v>
      </c>
      <c r="B146" s="211" t="s">
        <v>14</v>
      </c>
      <c r="C146" s="110" t="s">
        <v>47</v>
      </c>
      <c r="D146" s="38"/>
      <c r="E146" s="52"/>
      <c r="F146" s="23">
        <f>F147</f>
        <v>239.9</v>
      </c>
      <c r="G146" s="23">
        <f t="shared" ref="G146:H146" si="42">G147</f>
        <v>125.8</v>
      </c>
      <c r="H146" s="23">
        <f t="shared" si="42"/>
        <v>125.8</v>
      </c>
    </row>
    <row r="147" spans="1:8" ht="58.15" customHeight="1" x14ac:dyDescent="0.2">
      <c r="A147" s="83" t="s">
        <v>742</v>
      </c>
      <c r="B147" s="185" t="s">
        <v>14</v>
      </c>
      <c r="C147" s="51" t="s">
        <v>47</v>
      </c>
      <c r="D147" s="38" t="s">
        <v>245</v>
      </c>
      <c r="E147" s="50"/>
      <c r="F147" s="20">
        <f>F148+F171</f>
        <v>239.9</v>
      </c>
      <c r="G147" s="20">
        <f t="shared" ref="G147:H147" si="43">G148+G171</f>
        <v>125.8</v>
      </c>
      <c r="H147" s="20">
        <f t="shared" si="43"/>
        <v>125.8</v>
      </c>
    </row>
    <row r="148" spans="1:8" ht="24.75" customHeight="1" x14ac:dyDescent="0.2">
      <c r="A148" s="83" t="s">
        <v>67</v>
      </c>
      <c r="B148" s="185" t="s">
        <v>14</v>
      </c>
      <c r="C148" s="51" t="s">
        <v>47</v>
      </c>
      <c r="D148" s="38" t="s">
        <v>246</v>
      </c>
      <c r="E148" s="50"/>
      <c r="F148" s="20">
        <f>F150+F164+F152+F156+F161+F168</f>
        <v>212.9</v>
      </c>
      <c r="G148" s="20">
        <f t="shared" ref="G148" si="44">G150+G164+G152+G156+G161+G168</f>
        <v>98.8</v>
      </c>
      <c r="H148" s="20">
        <f t="shared" ref="H148" si="45">H150+H164+H152+H156+H161+H168</f>
        <v>98.8</v>
      </c>
    </row>
    <row r="149" spans="1:8" ht="53.45" customHeight="1" x14ac:dyDescent="0.2">
      <c r="A149" s="83" t="s">
        <v>125</v>
      </c>
      <c r="B149" s="185" t="s">
        <v>14</v>
      </c>
      <c r="C149" s="51" t="s">
        <v>47</v>
      </c>
      <c r="D149" s="38" t="s">
        <v>247</v>
      </c>
      <c r="E149" s="50"/>
      <c r="F149" s="20">
        <f t="shared" ref="F149:H150" si="46">F150</f>
        <v>7.4</v>
      </c>
      <c r="G149" s="20">
        <f t="shared" si="46"/>
        <v>7.4</v>
      </c>
      <c r="H149" s="20">
        <f t="shared" si="46"/>
        <v>7.4</v>
      </c>
    </row>
    <row r="150" spans="1:8" ht="24.75" customHeight="1" x14ac:dyDescent="0.2">
      <c r="A150" s="83" t="s">
        <v>68</v>
      </c>
      <c r="B150" s="185" t="s">
        <v>14</v>
      </c>
      <c r="C150" s="51" t="s">
        <v>47</v>
      </c>
      <c r="D150" s="38" t="s">
        <v>248</v>
      </c>
      <c r="E150" s="50"/>
      <c r="F150" s="20">
        <f t="shared" si="46"/>
        <v>7.4</v>
      </c>
      <c r="G150" s="20">
        <f t="shared" si="46"/>
        <v>7.4</v>
      </c>
      <c r="H150" s="20">
        <f t="shared" si="46"/>
        <v>7.4</v>
      </c>
    </row>
    <row r="151" spans="1:8" ht="24.75" customHeight="1" x14ac:dyDescent="0.2">
      <c r="A151" s="83" t="s">
        <v>181</v>
      </c>
      <c r="B151" s="185" t="s">
        <v>14</v>
      </c>
      <c r="C151" s="51" t="s">
        <v>47</v>
      </c>
      <c r="D151" s="38" t="s">
        <v>248</v>
      </c>
      <c r="E151" s="50" t="s">
        <v>57</v>
      </c>
      <c r="F151" s="20">
        <v>7.4</v>
      </c>
      <c r="G151" s="20">
        <v>7.4</v>
      </c>
      <c r="H151" s="20">
        <v>7.4</v>
      </c>
    </row>
    <row r="152" spans="1:8" ht="66.400000000000006" customHeight="1" x14ac:dyDescent="0.2">
      <c r="A152" s="83" t="s">
        <v>1</v>
      </c>
      <c r="B152" s="185" t="s">
        <v>14</v>
      </c>
      <c r="C152" s="51" t="s">
        <v>47</v>
      </c>
      <c r="D152" s="38" t="s">
        <v>249</v>
      </c>
      <c r="E152" s="50"/>
      <c r="F152" s="20">
        <f t="shared" ref="F152:H152" si="47">F153</f>
        <v>11.1</v>
      </c>
      <c r="G152" s="20">
        <f t="shared" si="47"/>
        <v>11.1</v>
      </c>
      <c r="H152" s="20">
        <f t="shared" si="47"/>
        <v>11.1</v>
      </c>
    </row>
    <row r="153" spans="1:8" ht="24.75" customHeight="1" x14ac:dyDescent="0.2">
      <c r="A153" s="83" t="s">
        <v>68</v>
      </c>
      <c r="B153" s="185" t="s">
        <v>14</v>
      </c>
      <c r="C153" s="51" t="s">
        <v>47</v>
      </c>
      <c r="D153" s="38" t="s">
        <v>250</v>
      </c>
      <c r="E153" s="50"/>
      <c r="F153" s="20">
        <f>F154+F155</f>
        <v>11.1</v>
      </c>
      <c r="G153" s="20">
        <f>G154+G155</f>
        <v>11.1</v>
      </c>
      <c r="H153" s="20">
        <f>H154+H155</f>
        <v>11.1</v>
      </c>
    </row>
    <row r="154" spans="1:8" ht="37.9" customHeight="1" x14ac:dyDescent="0.2">
      <c r="A154" s="83" t="s">
        <v>181</v>
      </c>
      <c r="B154" s="185" t="s">
        <v>14</v>
      </c>
      <c r="C154" s="51" t="s">
        <v>47</v>
      </c>
      <c r="D154" s="38" t="s">
        <v>250</v>
      </c>
      <c r="E154" s="50" t="s">
        <v>57</v>
      </c>
      <c r="F154" s="20">
        <v>0</v>
      </c>
      <c r="G154" s="20">
        <v>0</v>
      </c>
      <c r="H154" s="20">
        <v>0</v>
      </c>
    </row>
    <row r="155" spans="1:8" ht="23.45" customHeight="1" x14ac:dyDescent="0.2">
      <c r="A155" s="83" t="s">
        <v>80</v>
      </c>
      <c r="B155" s="185" t="s">
        <v>14</v>
      </c>
      <c r="C155" s="51" t="s">
        <v>47</v>
      </c>
      <c r="D155" s="38" t="s">
        <v>250</v>
      </c>
      <c r="E155" s="50" t="s">
        <v>81</v>
      </c>
      <c r="F155" s="20">
        <v>11.1</v>
      </c>
      <c r="G155" s="20">
        <v>11.1</v>
      </c>
      <c r="H155" s="20">
        <v>11.1</v>
      </c>
    </row>
    <row r="156" spans="1:8" ht="24.75" customHeight="1" x14ac:dyDescent="0.2">
      <c r="A156" s="83" t="s">
        <v>2</v>
      </c>
      <c r="B156" s="185" t="s">
        <v>14</v>
      </c>
      <c r="C156" s="51" t="s">
        <v>47</v>
      </c>
      <c r="D156" s="38" t="s">
        <v>251</v>
      </c>
      <c r="E156" s="50"/>
      <c r="F156" s="20">
        <f>F157+F159</f>
        <v>93.7</v>
      </c>
      <c r="G156" s="20">
        <f t="shared" ref="F156:H157" si="48">G157</f>
        <v>4</v>
      </c>
      <c r="H156" s="20">
        <f t="shared" si="48"/>
        <v>4</v>
      </c>
    </row>
    <row r="157" spans="1:8" ht="24.75" customHeight="1" x14ac:dyDescent="0.2">
      <c r="A157" s="83" t="s">
        <v>68</v>
      </c>
      <c r="B157" s="185" t="s">
        <v>14</v>
      </c>
      <c r="C157" s="51" t="s">
        <v>47</v>
      </c>
      <c r="D157" s="38" t="s">
        <v>252</v>
      </c>
      <c r="E157" s="50"/>
      <c r="F157" s="20">
        <f t="shared" si="48"/>
        <v>4</v>
      </c>
      <c r="G157" s="20">
        <f t="shared" si="48"/>
        <v>4</v>
      </c>
      <c r="H157" s="20">
        <f t="shared" si="48"/>
        <v>4</v>
      </c>
    </row>
    <row r="158" spans="1:8" ht="18" customHeight="1" x14ac:dyDescent="0.2">
      <c r="A158" s="83" t="s">
        <v>183</v>
      </c>
      <c r="B158" s="185" t="s">
        <v>14</v>
      </c>
      <c r="C158" s="51" t="s">
        <v>47</v>
      </c>
      <c r="D158" s="38" t="s">
        <v>252</v>
      </c>
      <c r="E158" s="50" t="s">
        <v>184</v>
      </c>
      <c r="F158" s="20">
        <v>4</v>
      </c>
      <c r="G158" s="20">
        <v>4</v>
      </c>
      <c r="H158" s="20">
        <v>4</v>
      </c>
    </row>
    <row r="159" spans="1:8" ht="47.45" customHeight="1" x14ac:dyDescent="0.2">
      <c r="A159" s="83" t="s">
        <v>703</v>
      </c>
      <c r="B159" s="185" t="s">
        <v>14</v>
      </c>
      <c r="C159" s="51" t="s">
        <v>47</v>
      </c>
      <c r="D159" s="38" t="s">
        <v>702</v>
      </c>
      <c r="E159" s="50"/>
      <c r="F159" s="20">
        <f>F160</f>
        <v>89.7</v>
      </c>
      <c r="G159" s="20">
        <f t="shared" ref="G159:H159" si="49">G160</f>
        <v>0</v>
      </c>
      <c r="H159" s="20">
        <f t="shared" si="49"/>
        <v>0</v>
      </c>
    </row>
    <row r="160" spans="1:8" s="42" customFormat="1" ht="27" customHeight="1" x14ac:dyDescent="0.2">
      <c r="A160" s="83" t="s">
        <v>80</v>
      </c>
      <c r="B160" s="185" t="s">
        <v>14</v>
      </c>
      <c r="C160" s="51" t="s">
        <v>47</v>
      </c>
      <c r="D160" s="38" t="s">
        <v>702</v>
      </c>
      <c r="E160" s="50" t="s">
        <v>81</v>
      </c>
      <c r="F160" s="24">
        <v>89.7</v>
      </c>
      <c r="G160" s="24">
        <v>0</v>
      </c>
      <c r="H160" s="24">
        <v>0</v>
      </c>
    </row>
    <row r="161" spans="1:8" ht="39.75" customHeight="1" x14ac:dyDescent="0.2">
      <c r="A161" s="83" t="s">
        <v>135</v>
      </c>
      <c r="B161" s="185" t="s">
        <v>14</v>
      </c>
      <c r="C161" s="51" t="s">
        <v>47</v>
      </c>
      <c r="D161" s="38" t="s">
        <v>253</v>
      </c>
      <c r="E161" s="50"/>
      <c r="F161" s="20">
        <f t="shared" ref="F161:H162" si="50">F162</f>
        <v>92.2</v>
      </c>
      <c r="G161" s="20">
        <f t="shared" si="50"/>
        <v>67.8</v>
      </c>
      <c r="H161" s="20">
        <f t="shared" si="50"/>
        <v>67.8</v>
      </c>
    </row>
    <row r="162" spans="1:8" ht="37.5" customHeight="1" x14ac:dyDescent="0.2">
      <c r="A162" s="83" t="s">
        <v>101</v>
      </c>
      <c r="B162" s="185" t="s">
        <v>14</v>
      </c>
      <c r="C162" s="51" t="s">
        <v>47</v>
      </c>
      <c r="D162" s="38" t="s">
        <v>254</v>
      </c>
      <c r="E162" s="50"/>
      <c r="F162" s="20">
        <f t="shared" si="50"/>
        <v>92.2</v>
      </c>
      <c r="G162" s="20">
        <f t="shared" si="50"/>
        <v>67.8</v>
      </c>
      <c r="H162" s="20">
        <f t="shared" si="50"/>
        <v>67.8</v>
      </c>
    </row>
    <row r="163" spans="1:8" ht="39.6" customHeight="1" x14ac:dyDescent="0.2">
      <c r="A163" s="83" t="s">
        <v>181</v>
      </c>
      <c r="B163" s="185" t="s">
        <v>14</v>
      </c>
      <c r="C163" s="51" t="s">
        <v>47</v>
      </c>
      <c r="D163" s="38" t="s">
        <v>254</v>
      </c>
      <c r="E163" s="50" t="s">
        <v>57</v>
      </c>
      <c r="F163" s="20">
        <v>92.2</v>
      </c>
      <c r="G163" s="20">
        <v>67.8</v>
      </c>
      <c r="H163" s="20">
        <v>67.8</v>
      </c>
    </row>
    <row r="164" spans="1:8" ht="66" customHeight="1" x14ac:dyDescent="0.2">
      <c r="A164" s="83" t="s">
        <v>4</v>
      </c>
      <c r="B164" s="185" t="s">
        <v>14</v>
      </c>
      <c r="C164" s="51" t="s">
        <v>47</v>
      </c>
      <c r="D164" s="38" t="s">
        <v>429</v>
      </c>
      <c r="E164" s="50"/>
      <c r="F164" s="20">
        <f t="shared" ref="F164:H164" si="51">F165</f>
        <v>4</v>
      </c>
      <c r="G164" s="20">
        <f t="shared" si="51"/>
        <v>4</v>
      </c>
      <c r="H164" s="20">
        <f t="shared" si="51"/>
        <v>4</v>
      </c>
    </row>
    <row r="165" spans="1:8" ht="24.75" customHeight="1" x14ac:dyDescent="0.2">
      <c r="A165" s="83" t="s">
        <v>68</v>
      </c>
      <c r="B165" s="185" t="s">
        <v>14</v>
      </c>
      <c r="C165" s="51" t="s">
        <v>47</v>
      </c>
      <c r="D165" s="29" t="s">
        <v>430</v>
      </c>
      <c r="E165" s="50"/>
      <c r="F165" s="20">
        <f>F166+F167</f>
        <v>4</v>
      </c>
      <c r="G165" s="20">
        <f t="shared" ref="G165:H165" si="52">G166+G167</f>
        <v>4</v>
      </c>
      <c r="H165" s="20">
        <f t="shared" si="52"/>
        <v>4</v>
      </c>
    </row>
    <row r="166" spans="1:8" ht="38.450000000000003" customHeight="1" x14ac:dyDescent="0.2">
      <c r="A166" s="83" t="s">
        <v>181</v>
      </c>
      <c r="B166" s="185" t="s">
        <v>14</v>
      </c>
      <c r="C166" s="51" t="s">
        <v>47</v>
      </c>
      <c r="D166" s="29" t="s">
        <v>430</v>
      </c>
      <c r="E166" s="50" t="s">
        <v>57</v>
      </c>
      <c r="F166" s="20">
        <v>0</v>
      </c>
      <c r="G166" s="20">
        <v>0</v>
      </c>
      <c r="H166" s="20">
        <v>0</v>
      </c>
    </row>
    <row r="167" spans="1:8" ht="18" customHeight="1" x14ac:dyDescent="0.2">
      <c r="A167" s="83" t="s">
        <v>183</v>
      </c>
      <c r="B167" s="185" t="s">
        <v>14</v>
      </c>
      <c r="C167" s="51" t="s">
        <v>47</v>
      </c>
      <c r="D167" s="29" t="s">
        <v>430</v>
      </c>
      <c r="E167" s="50" t="s">
        <v>184</v>
      </c>
      <c r="F167" s="20">
        <v>4</v>
      </c>
      <c r="G167" s="20">
        <v>4</v>
      </c>
      <c r="H167" s="20">
        <v>4</v>
      </c>
    </row>
    <row r="168" spans="1:8" ht="24.75" customHeight="1" x14ac:dyDescent="0.2">
      <c r="A168" s="83" t="s">
        <v>5</v>
      </c>
      <c r="B168" s="185" t="s">
        <v>14</v>
      </c>
      <c r="C168" s="51" t="s">
        <v>47</v>
      </c>
      <c r="D168" s="29" t="s">
        <v>431</v>
      </c>
      <c r="E168" s="50"/>
      <c r="F168" s="20">
        <f t="shared" ref="F168:H169" si="53">F169</f>
        <v>4.5</v>
      </c>
      <c r="G168" s="20">
        <f t="shared" si="53"/>
        <v>4.5</v>
      </c>
      <c r="H168" s="20">
        <f t="shared" si="53"/>
        <v>4.5</v>
      </c>
    </row>
    <row r="169" spans="1:8" ht="24.75" customHeight="1" x14ac:dyDescent="0.2">
      <c r="A169" s="83" t="s">
        <v>68</v>
      </c>
      <c r="B169" s="185" t="s">
        <v>14</v>
      </c>
      <c r="C169" s="51" t="s">
        <v>47</v>
      </c>
      <c r="D169" s="29" t="s">
        <v>432</v>
      </c>
      <c r="E169" s="50"/>
      <c r="F169" s="20">
        <f t="shared" si="53"/>
        <v>4.5</v>
      </c>
      <c r="G169" s="20">
        <f t="shared" si="53"/>
        <v>4.5</v>
      </c>
      <c r="H169" s="20">
        <f t="shared" si="53"/>
        <v>4.5</v>
      </c>
    </row>
    <row r="170" spans="1:8" ht="38.450000000000003" customHeight="1" x14ac:dyDescent="0.2">
      <c r="A170" s="83" t="s">
        <v>181</v>
      </c>
      <c r="B170" s="185" t="s">
        <v>14</v>
      </c>
      <c r="C170" s="51" t="s">
        <v>47</v>
      </c>
      <c r="D170" s="29" t="s">
        <v>432</v>
      </c>
      <c r="E170" s="50" t="s">
        <v>57</v>
      </c>
      <c r="F170" s="20">
        <v>4.5</v>
      </c>
      <c r="G170" s="20">
        <v>4.5</v>
      </c>
      <c r="H170" s="20">
        <v>4.5</v>
      </c>
    </row>
    <row r="171" spans="1:8" ht="24.75" customHeight="1" x14ac:dyDescent="0.2">
      <c r="A171" s="83" t="s">
        <v>69</v>
      </c>
      <c r="B171" s="185" t="s">
        <v>14</v>
      </c>
      <c r="C171" s="51" t="s">
        <v>47</v>
      </c>
      <c r="D171" s="29" t="s">
        <v>255</v>
      </c>
      <c r="E171" s="50"/>
      <c r="F171" s="20">
        <f>F172+F175+F178</f>
        <v>27</v>
      </c>
      <c r="G171" s="20">
        <f t="shared" ref="G171:H171" si="54">G172+G175+G178</f>
        <v>27</v>
      </c>
      <c r="H171" s="20">
        <f t="shared" si="54"/>
        <v>27</v>
      </c>
    </row>
    <row r="172" spans="1:8" ht="81.599999999999994" customHeight="1" x14ac:dyDescent="0.2">
      <c r="A172" s="83" t="s">
        <v>6</v>
      </c>
      <c r="B172" s="185" t="s">
        <v>14</v>
      </c>
      <c r="C172" s="51" t="s">
        <v>47</v>
      </c>
      <c r="D172" s="29" t="s">
        <v>433</v>
      </c>
      <c r="E172" s="50"/>
      <c r="F172" s="20">
        <f>F173</f>
        <v>10</v>
      </c>
      <c r="G172" s="20">
        <f t="shared" ref="F172:H173" si="55">G173</f>
        <v>10</v>
      </c>
      <c r="H172" s="20">
        <f t="shared" si="55"/>
        <v>10</v>
      </c>
    </row>
    <row r="173" spans="1:8" ht="24.75" customHeight="1" x14ac:dyDescent="0.2">
      <c r="A173" s="83" t="s">
        <v>70</v>
      </c>
      <c r="B173" s="185" t="s">
        <v>14</v>
      </c>
      <c r="C173" s="51" t="s">
        <v>47</v>
      </c>
      <c r="D173" s="29" t="s">
        <v>434</v>
      </c>
      <c r="E173" s="50"/>
      <c r="F173" s="20">
        <f t="shared" si="55"/>
        <v>10</v>
      </c>
      <c r="G173" s="20">
        <f t="shared" si="55"/>
        <v>10</v>
      </c>
      <c r="H173" s="20">
        <f t="shared" si="55"/>
        <v>10</v>
      </c>
    </row>
    <row r="174" spans="1:8" ht="28.5" customHeight="1" x14ac:dyDescent="0.2">
      <c r="A174" s="83" t="s">
        <v>80</v>
      </c>
      <c r="B174" s="212" t="s">
        <v>14</v>
      </c>
      <c r="C174" s="111" t="s">
        <v>47</v>
      </c>
      <c r="D174" s="56" t="s">
        <v>434</v>
      </c>
      <c r="E174" s="57" t="s">
        <v>81</v>
      </c>
      <c r="F174" s="20">
        <v>10</v>
      </c>
      <c r="G174" s="20">
        <v>10</v>
      </c>
      <c r="H174" s="20">
        <v>10</v>
      </c>
    </row>
    <row r="175" spans="1:8" ht="75.599999999999994" customHeight="1" x14ac:dyDescent="0.2">
      <c r="A175" s="81" t="s">
        <v>435</v>
      </c>
      <c r="B175" s="212" t="s">
        <v>14</v>
      </c>
      <c r="C175" s="111" t="s">
        <v>47</v>
      </c>
      <c r="D175" s="7" t="s">
        <v>256</v>
      </c>
      <c r="E175" s="17"/>
      <c r="F175" s="20">
        <f t="shared" ref="F175:H176" si="56">F176</f>
        <v>12</v>
      </c>
      <c r="G175" s="20">
        <f t="shared" si="56"/>
        <v>12</v>
      </c>
      <c r="H175" s="20">
        <f t="shared" si="56"/>
        <v>12</v>
      </c>
    </row>
    <row r="176" spans="1:8" ht="29.45" customHeight="1" x14ac:dyDescent="0.2">
      <c r="A176" s="81" t="s">
        <v>70</v>
      </c>
      <c r="B176" s="212" t="s">
        <v>14</v>
      </c>
      <c r="C176" s="111" t="s">
        <v>47</v>
      </c>
      <c r="D176" s="7" t="s">
        <v>257</v>
      </c>
      <c r="E176" s="17"/>
      <c r="F176" s="20">
        <f t="shared" si="56"/>
        <v>12</v>
      </c>
      <c r="G176" s="20">
        <f t="shared" si="56"/>
        <v>12</v>
      </c>
      <c r="H176" s="20">
        <f t="shared" si="56"/>
        <v>12</v>
      </c>
    </row>
    <row r="177" spans="1:8" ht="22.15" customHeight="1" x14ac:dyDescent="0.2">
      <c r="A177" s="83" t="s">
        <v>80</v>
      </c>
      <c r="B177" s="212" t="s">
        <v>14</v>
      </c>
      <c r="C177" s="111" t="s">
        <v>47</v>
      </c>
      <c r="D177" s="7" t="s">
        <v>257</v>
      </c>
      <c r="E177" s="17" t="s">
        <v>81</v>
      </c>
      <c r="F177" s="20">
        <v>12</v>
      </c>
      <c r="G177" s="20">
        <v>12</v>
      </c>
      <c r="H177" s="20">
        <v>12</v>
      </c>
    </row>
    <row r="178" spans="1:8" ht="24.75" customHeight="1" x14ac:dyDescent="0.2">
      <c r="A178" s="79" t="s">
        <v>436</v>
      </c>
      <c r="B178" s="19" t="s">
        <v>14</v>
      </c>
      <c r="C178" s="17" t="s">
        <v>47</v>
      </c>
      <c r="D178" s="7" t="s">
        <v>437</v>
      </c>
      <c r="E178" s="17"/>
      <c r="F178" s="20">
        <f>F179</f>
        <v>5</v>
      </c>
      <c r="G178" s="20">
        <f t="shared" ref="G178:H179" si="57">G179</f>
        <v>5</v>
      </c>
      <c r="H178" s="20">
        <f t="shared" si="57"/>
        <v>5</v>
      </c>
    </row>
    <row r="179" spans="1:8" ht="26.45" customHeight="1" x14ac:dyDescent="0.2">
      <c r="A179" s="81" t="s">
        <v>70</v>
      </c>
      <c r="B179" s="19" t="s">
        <v>14</v>
      </c>
      <c r="C179" s="17" t="s">
        <v>47</v>
      </c>
      <c r="D179" s="7" t="s">
        <v>438</v>
      </c>
      <c r="E179" s="17"/>
      <c r="F179" s="20">
        <f>F180</f>
        <v>5</v>
      </c>
      <c r="G179" s="20">
        <f t="shared" si="57"/>
        <v>5</v>
      </c>
      <c r="H179" s="20">
        <f t="shared" si="57"/>
        <v>5</v>
      </c>
    </row>
    <row r="180" spans="1:8" ht="41.45" customHeight="1" x14ac:dyDescent="0.2">
      <c r="A180" s="80" t="s">
        <v>181</v>
      </c>
      <c r="B180" s="19" t="s">
        <v>14</v>
      </c>
      <c r="C180" s="17" t="s">
        <v>47</v>
      </c>
      <c r="D180" s="7" t="s">
        <v>438</v>
      </c>
      <c r="E180" s="7" t="s">
        <v>57</v>
      </c>
      <c r="F180" s="20">
        <v>5</v>
      </c>
      <c r="G180" s="20">
        <v>5</v>
      </c>
      <c r="H180" s="20">
        <v>5</v>
      </c>
    </row>
    <row r="181" spans="1:8" ht="15" customHeight="1" x14ac:dyDescent="0.2">
      <c r="A181" s="97" t="s">
        <v>24</v>
      </c>
      <c r="B181" s="10" t="s">
        <v>15</v>
      </c>
      <c r="C181" s="11"/>
      <c r="D181" s="7"/>
      <c r="E181" s="7"/>
      <c r="F181" s="26">
        <f>F182+F213+F188+F225+F208</f>
        <v>134187.5</v>
      </c>
      <c r="G181" s="26">
        <f>G182+G213+G188+G225+G208</f>
        <v>25333.4</v>
      </c>
      <c r="H181" s="26">
        <f>H182+H213+H188+H225+H208</f>
        <v>26068.400000000001</v>
      </c>
    </row>
    <row r="182" spans="1:8" ht="15" customHeight="1" x14ac:dyDescent="0.2">
      <c r="A182" s="98" t="s">
        <v>25</v>
      </c>
      <c r="B182" s="15" t="s">
        <v>15</v>
      </c>
      <c r="C182" s="16" t="s">
        <v>10</v>
      </c>
      <c r="D182" s="7"/>
      <c r="E182" s="7"/>
      <c r="F182" s="23">
        <f t="shared" ref="F182:H182" si="58">F183</f>
        <v>200</v>
      </c>
      <c r="G182" s="23">
        <f t="shared" si="58"/>
        <v>200</v>
      </c>
      <c r="H182" s="23">
        <f t="shared" si="58"/>
        <v>200</v>
      </c>
    </row>
    <row r="183" spans="1:8" ht="39.75" customHeight="1" x14ac:dyDescent="0.2">
      <c r="A183" s="83" t="s">
        <v>743</v>
      </c>
      <c r="B183" s="63" t="s">
        <v>15</v>
      </c>
      <c r="C183" s="108" t="s">
        <v>10</v>
      </c>
      <c r="D183" s="28" t="s">
        <v>280</v>
      </c>
      <c r="E183" s="71"/>
      <c r="F183" s="24">
        <f t="shared" ref="F183:G183" si="59">F186</f>
        <v>200</v>
      </c>
      <c r="G183" s="24">
        <f t="shared" si="59"/>
        <v>200</v>
      </c>
      <c r="H183" s="24">
        <f t="shared" ref="H183" si="60">H186</f>
        <v>200</v>
      </c>
    </row>
    <row r="184" spans="1:8" ht="27" customHeight="1" x14ac:dyDescent="0.2">
      <c r="A184" s="83" t="s">
        <v>291</v>
      </c>
      <c r="B184" s="37" t="s">
        <v>15</v>
      </c>
      <c r="C184" s="38" t="s">
        <v>10</v>
      </c>
      <c r="D184" s="29" t="s">
        <v>292</v>
      </c>
      <c r="E184" s="50"/>
      <c r="F184" s="24">
        <f>F186</f>
        <v>200</v>
      </c>
      <c r="G184" s="24">
        <f>G186</f>
        <v>200</v>
      </c>
      <c r="H184" s="24">
        <f>H186</f>
        <v>200</v>
      </c>
    </row>
    <row r="185" spans="1:8" ht="52.5" customHeight="1" x14ac:dyDescent="0.2">
      <c r="A185" s="83" t="s">
        <v>128</v>
      </c>
      <c r="B185" s="37" t="s">
        <v>15</v>
      </c>
      <c r="C185" s="38" t="s">
        <v>10</v>
      </c>
      <c r="D185" s="29" t="s">
        <v>385</v>
      </c>
      <c r="E185" s="50"/>
      <c r="F185" s="24">
        <f>F186</f>
        <v>200</v>
      </c>
      <c r="G185" s="24">
        <f>G186</f>
        <v>200</v>
      </c>
      <c r="H185" s="24">
        <f>H186</f>
        <v>200</v>
      </c>
    </row>
    <row r="186" spans="1:8" ht="43.15" customHeight="1" x14ac:dyDescent="0.2">
      <c r="A186" s="83" t="s">
        <v>566</v>
      </c>
      <c r="B186" s="37" t="s">
        <v>15</v>
      </c>
      <c r="C186" s="38" t="s">
        <v>10</v>
      </c>
      <c r="D186" s="29" t="s">
        <v>386</v>
      </c>
      <c r="E186" s="52"/>
      <c r="F186" s="24">
        <f t="shared" ref="F186:H186" si="61">F187</f>
        <v>200</v>
      </c>
      <c r="G186" s="24">
        <f t="shared" si="61"/>
        <v>200</v>
      </c>
      <c r="H186" s="24">
        <f t="shared" si="61"/>
        <v>200</v>
      </c>
    </row>
    <row r="187" spans="1:8" ht="42" customHeight="1" x14ac:dyDescent="0.2">
      <c r="A187" s="83" t="s">
        <v>181</v>
      </c>
      <c r="B187" s="37" t="s">
        <v>15</v>
      </c>
      <c r="C187" s="38" t="s">
        <v>10</v>
      </c>
      <c r="D187" s="29" t="s">
        <v>386</v>
      </c>
      <c r="E187" s="52" t="s">
        <v>57</v>
      </c>
      <c r="F187" s="24">
        <v>200</v>
      </c>
      <c r="G187" s="24">
        <v>200</v>
      </c>
      <c r="H187" s="24">
        <v>200</v>
      </c>
    </row>
    <row r="188" spans="1:8" ht="17.45" customHeight="1" x14ac:dyDescent="0.2">
      <c r="A188" s="90" t="s">
        <v>133</v>
      </c>
      <c r="B188" s="177" t="s">
        <v>15</v>
      </c>
      <c r="C188" s="36" t="s">
        <v>28</v>
      </c>
      <c r="D188" s="29"/>
      <c r="E188" s="52"/>
      <c r="F188" s="23">
        <f>F198+F189</f>
        <v>1491.1</v>
      </c>
      <c r="G188" s="23">
        <f>G198</f>
        <v>70</v>
      </c>
      <c r="H188" s="23">
        <f>H198</f>
        <v>70</v>
      </c>
    </row>
    <row r="189" spans="1:8" ht="50.45" customHeight="1" x14ac:dyDescent="0.2">
      <c r="A189" s="83" t="s">
        <v>744</v>
      </c>
      <c r="B189" s="37" t="s">
        <v>15</v>
      </c>
      <c r="C189" s="38" t="s">
        <v>28</v>
      </c>
      <c r="D189" s="38" t="s">
        <v>206</v>
      </c>
      <c r="E189" s="50"/>
      <c r="F189" s="24">
        <f>F190+F193</f>
        <v>1421.1</v>
      </c>
      <c r="G189" s="24">
        <v>0</v>
      </c>
      <c r="H189" s="24">
        <v>0</v>
      </c>
    </row>
    <row r="190" spans="1:8" ht="47.45" customHeight="1" x14ac:dyDescent="0.2">
      <c r="A190" s="83" t="s">
        <v>496</v>
      </c>
      <c r="B190" s="37" t="s">
        <v>15</v>
      </c>
      <c r="C190" s="38" t="s">
        <v>28</v>
      </c>
      <c r="D190" s="38" t="s">
        <v>495</v>
      </c>
      <c r="E190" s="50"/>
      <c r="F190" s="24">
        <f>F191</f>
        <v>1406.1</v>
      </c>
      <c r="G190" s="24">
        <v>0</v>
      </c>
      <c r="H190" s="24">
        <v>0</v>
      </c>
    </row>
    <row r="191" spans="1:8" ht="46.9" customHeight="1" x14ac:dyDescent="0.2">
      <c r="A191" s="83" t="s">
        <v>498</v>
      </c>
      <c r="B191" s="37" t="s">
        <v>15</v>
      </c>
      <c r="C191" s="38" t="s">
        <v>28</v>
      </c>
      <c r="D191" s="38" t="s">
        <v>497</v>
      </c>
      <c r="E191" s="50"/>
      <c r="F191" s="24">
        <f>F192</f>
        <v>1406.1</v>
      </c>
      <c r="G191" s="24">
        <v>0</v>
      </c>
      <c r="H191" s="24">
        <v>0</v>
      </c>
    </row>
    <row r="192" spans="1:8" ht="44.45" customHeight="1" x14ac:dyDescent="0.2">
      <c r="A192" s="83" t="s">
        <v>181</v>
      </c>
      <c r="B192" s="37" t="s">
        <v>15</v>
      </c>
      <c r="C192" s="38" t="s">
        <v>28</v>
      </c>
      <c r="D192" s="38" t="s">
        <v>497</v>
      </c>
      <c r="E192" s="50" t="s">
        <v>57</v>
      </c>
      <c r="F192" s="24">
        <v>1406.1</v>
      </c>
      <c r="G192" s="24">
        <v>0</v>
      </c>
      <c r="H192" s="24">
        <v>0</v>
      </c>
    </row>
    <row r="193" spans="1:8" ht="27.6" customHeight="1" x14ac:dyDescent="0.2">
      <c r="A193" s="83" t="s">
        <v>705</v>
      </c>
      <c r="B193" s="37" t="s">
        <v>15</v>
      </c>
      <c r="C193" s="38" t="s">
        <v>28</v>
      </c>
      <c r="D193" s="38" t="s">
        <v>704</v>
      </c>
      <c r="E193" s="50"/>
      <c r="F193" s="24">
        <f>F194+F196</f>
        <v>15</v>
      </c>
      <c r="G193" s="24">
        <f t="shared" ref="G193:H193" si="62">G194+G196</f>
        <v>0</v>
      </c>
      <c r="H193" s="24">
        <f t="shared" si="62"/>
        <v>0</v>
      </c>
    </row>
    <row r="194" spans="1:8" ht="33.6" customHeight="1" x14ac:dyDescent="0.2">
      <c r="A194" s="83" t="s">
        <v>706</v>
      </c>
      <c r="B194" s="37" t="s">
        <v>15</v>
      </c>
      <c r="C194" s="38" t="s">
        <v>28</v>
      </c>
      <c r="D194" s="38" t="s">
        <v>708</v>
      </c>
      <c r="E194" s="50"/>
      <c r="F194" s="24">
        <f>F195</f>
        <v>5</v>
      </c>
      <c r="G194" s="24">
        <f t="shared" ref="G194:H194" si="63">G195</f>
        <v>0</v>
      </c>
      <c r="H194" s="24">
        <f t="shared" si="63"/>
        <v>0</v>
      </c>
    </row>
    <row r="195" spans="1:8" ht="44.45" customHeight="1" x14ac:dyDescent="0.2">
      <c r="A195" s="83" t="s">
        <v>181</v>
      </c>
      <c r="B195" s="37" t="s">
        <v>15</v>
      </c>
      <c r="C195" s="38" t="s">
        <v>28</v>
      </c>
      <c r="D195" s="38" t="s">
        <v>708</v>
      </c>
      <c r="E195" s="50" t="s">
        <v>57</v>
      </c>
      <c r="F195" s="24">
        <v>5</v>
      </c>
      <c r="G195" s="24">
        <v>0</v>
      </c>
      <c r="H195" s="24">
        <v>0</v>
      </c>
    </row>
    <row r="196" spans="1:8" ht="24" customHeight="1" x14ac:dyDescent="0.2">
      <c r="A196" s="83" t="s">
        <v>707</v>
      </c>
      <c r="B196" s="37" t="s">
        <v>15</v>
      </c>
      <c r="C196" s="38" t="s">
        <v>28</v>
      </c>
      <c r="D196" s="38" t="s">
        <v>709</v>
      </c>
      <c r="E196" s="50"/>
      <c r="F196" s="24">
        <f>F197</f>
        <v>10</v>
      </c>
      <c r="G196" s="24">
        <f t="shared" ref="G196:H196" si="64">G197</f>
        <v>0</v>
      </c>
      <c r="H196" s="24">
        <f t="shared" si="64"/>
        <v>0</v>
      </c>
    </row>
    <row r="197" spans="1:8" ht="44.45" customHeight="1" x14ac:dyDescent="0.2">
      <c r="A197" s="83" t="s">
        <v>181</v>
      </c>
      <c r="B197" s="37" t="s">
        <v>15</v>
      </c>
      <c r="C197" s="38" t="s">
        <v>28</v>
      </c>
      <c r="D197" s="38" t="s">
        <v>709</v>
      </c>
      <c r="E197" s="50" t="s">
        <v>57</v>
      </c>
      <c r="F197" s="24">
        <v>10</v>
      </c>
      <c r="G197" s="24">
        <v>0</v>
      </c>
      <c r="H197" s="24">
        <v>0</v>
      </c>
    </row>
    <row r="198" spans="1:8" ht="54" customHeight="1" x14ac:dyDescent="0.2">
      <c r="A198" s="83" t="s">
        <v>758</v>
      </c>
      <c r="B198" s="37" t="s">
        <v>15</v>
      </c>
      <c r="C198" s="38" t="s">
        <v>28</v>
      </c>
      <c r="D198" s="29" t="s">
        <v>258</v>
      </c>
      <c r="E198" s="52"/>
      <c r="F198" s="20">
        <f t="shared" ref="F198:G198" si="65">F200+F202+F205</f>
        <v>70</v>
      </c>
      <c r="G198" s="20">
        <f t="shared" si="65"/>
        <v>70</v>
      </c>
      <c r="H198" s="20">
        <f t="shared" ref="H198" si="66">H200+H202+H205</f>
        <v>70</v>
      </c>
    </row>
    <row r="199" spans="1:8" ht="27.75" customHeight="1" x14ac:dyDescent="0.2">
      <c r="A199" s="83" t="s">
        <v>579</v>
      </c>
      <c r="B199" s="37" t="s">
        <v>15</v>
      </c>
      <c r="C199" s="38" t="s">
        <v>28</v>
      </c>
      <c r="D199" s="29" t="s">
        <v>259</v>
      </c>
      <c r="E199" s="52"/>
      <c r="F199" s="20">
        <f t="shared" ref="F199:H200" si="67">F200</f>
        <v>20</v>
      </c>
      <c r="G199" s="20">
        <f t="shared" si="67"/>
        <v>20</v>
      </c>
      <c r="H199" s="20">
        <f t="shared" si="67"/>
        <v>20</v>
      </c>
    </row>
    <row r="200" spans="1:8" ht="26.45" customHeight="1" x14ac:dyDescent="0.2">
      <c r="A200" s="83" t="s">
        <v>136</v>
      </c>
      <c r="B200" s="37" t="s">
        <v>15</v>
      </c>
      <c r="C200" s="38" t="s">
        <v>28</v>
      </c>
      <c r="D200" s="29" t="s">
        <v>260</v>
      </c>
      <c r="E200" s="52"/>
      <c r="F200" s="20">
        <f t="shared" si="67"/>
        <v>20</v>
      </c>
      <c r="G200" s="20">
        <f t="shared" si="67"/>
        <v>20</v>
      </c>
      <c r="H200" s="20">
        <f t="shared" si="67"/>
        <v>20</v>
      </c>
    </row>
    <row r="201" spans="1:8" ht="37.9" customHeight="1" x14ac:dyDescent="0.2">
      <c r="A201" s="83" t="s">
        <v>181</v>
      </c>
      <c r="B201" s="37" t="s">
        <v>15</v>
      </c>
      <c r="C201" s="38" t="s">
        <v>28</v>
      </c>
      <c r="D201" s="29" t="s">
        <v>260</v>
      </c>
      <c r="E201" s="52" t="s">
        <v>57</v>
      </c>
      <c r="F201" s="20">
        <v>20</v>
      </c>
      <c r="G201" s="20">
        <v>20</v>
      </c>
      <c r="H201" s="20">
        <v>20</v>
      </c>
    </row>
    <row r="202" spans="1:8" ht="43.9" customHeight="1" x14ac:dyDescent="0.2">
      <c r="A202" s="230" t="s">
        <v>580</v>
      </c>
      <c r="B202" s="37" t="s">
        <v>15</v>
      </c>
      <c r="C202" s="38" t="s">
        <v>28</v>
      </c>
      <c r="D202" s="29" t="s">
        <v>261</v>
      </c>
      <c r="E202" s="52"/>
      <c r="F202" s="20">
        <f t="shared" ref="F202:H203" si="68">F203</f>
        <v>40</v>
      </c>
      <c r="G202" s="20">
        <f t="shared" si="68"/>
        <v>40</v>
      </c>
      <c r="H202" s="20">
        <f t="shared" si="68"/>
        <v>40</v>
      </c>
    </row>
    <row r="203" spans="1:8" ht="27" customHeight="1" x14ac:dyDescent="0.2">
      <c r="A203" s="83" t="s">
        <v>136</v>
      </c>
      <c r="B203" s="37" t="s">
        <v>15</v>
      </c>
      <c r="C203" s="38" t="s">
        <v>28</v>
      </c>
      <c r="D203" s="29" t="s">
        <v>262</v>
      </c>
      <c r="E203" s="52"/>
      <c r="F203" s="20">
        <f t="shared" si="68"/>
        <v>40</v>
      </c>
      <c r="G203" s="20">
        <f t="shared" si="68"/>
        <v>40</v>
      </c>
      <c r="H203" s="20">
        <f t="shared" si="68"/>
        <v>40</v>
      </c>
    </row>
    <row r="204" spans="1:8" ht="39.6" customHeight="1" x14ac:dyDescent="0.2">
      <c r="A204" s="83" t="s">
        <v>181</v>
      </c>
      <c r="B204" s="37" t="s">
        <v>15</v>
      </c>
      <c r="C204" s="38" t="s">
        <v>28</v>
      </c>
      <c r="D204" s="29" t="s">
        <v>262</v>
      </c>
      <c r="E204" s="52" t="s">
        <v>57</v>
      </c>
      <c r="F204" s="20">
        <v>40</v>
      </c>
      <c r="G204" s="20">
        <v>40</v>
      </c>
      <c r="H204" s="20">
        <v>40</v>
      </c>
    </row>
    <row r="205" spans="1:8" ht="30" customHeight="1" x14ac:dyDescent="0.2">
      <c r="A205" s="83" t="s">
        <v>102</v>
      </c>
      <c r="B205" s="37" t="s">
        <v>15</v>
      </c>
      <c r="C205" s="38" t="s">
        <v>28</v>
      </c>
      <c r="D205" s="29" t="s">
        <v>263</v>
      </c>
      <c r="E205" s="52"/>
      <c r="F205" s="20">
        <f t="shared" ref="F205:H206" si="69">F206</f>
        <v>10</v>
      </c>
      <c r="G205" s="20">
        <f t="shared" si="69"/>
        <v>10</v>
      </c>
      <c r="H205" s="20">
        <f t="shared" si="69"/>
        <v>10</v>
      </c>
    </row>
    <row r="206" spans="1:8" ht="31.5" customHeight="1" x14ac:dyDescent="0.2">
      <c r="A206" s="83" t="s">
        <v>136</v>
      </c>
      <c r="B206" s="37" t="s">
        <v>15</v>
      </c>
      <c r="C206" s="38" t="s">
        <v>28</v>
      </c>
      <c r="D206" s="29" t="s">
        <v>264</v>
      </c>
      <c r="E206" s="52"/>
      <c r="F206" s="20">
        <f t="shared" si="69"/>
        <v>10</v>
      </c>
      <c r="G206" s="20">
        <f t="shared" si="69"/>
        <v>10</v>
      </c>
      <c r="H206" s="20">
        <f t="shared" si="69"/>
        <v>10</v>
      </c>
    </row>
    <row r="207" spans="1:8" ht="39" customHeight="1" x14ac:dyDescent="0.2">
      <c r="A207" s="83" t="s">
        <v>181</v>
      </c>
      <c r="B207" s="37" t="s">
        <v>15</v>
      </c>
      <c r="C207" s="38" t="s">
        <v>28</v>
      </c>
      <c r="D207" s="29" t="s">
        <v>264</v>
      </c>
      <c r="E207" s="52" t="s">
        <v>57</v>
      </c>
      <c r="F207" s="20">
        <v>10</v>
      </c>
      <c r="G207" s="20">
        <v>10</v>
      </c>
      <c r="H207" s="20">
        <v>10</v>
      </c>
    </row>
    <row r="208" spans="1:8" ht="26.45" customHeight="1" x14ac:dyDescent="0.2">
      <c r="A208" s="90" t="s">
        <v>691</v>
      </c>
      <c r="B208" s="177" t="s">
        <v>15</v>
      </c>
      <c r="C208" s="36" t="s">
        <v>37</v>
      </c>
      <c r="D208" s="29"/>
      <c r="E208" s="52"/>
      <c r="F208" s="23">
        <f>F209</f>
        <v>4337.7</v>
      </c>
      <c r="G208" s="23">
        <f t="shared" ref="G208:H208" si="70">G209</f>
        <v>4337.7</v>
      </c>
      <c r="H208" s="23">
        <f t="shared" si="70"/>
        <v>4337.7</v>
      </c>
    </row>
    <row r="209" spans="1:9" ht="60.6" customHeight="1" x14ac:dyDescent="0.2">
      <c r="A209" s="83" t="s">
        <v>745</v>
      </c>
      <c r="B209" s="37" t="s">
        <v>15</v>
      </c>
      <c r="C209" s="38" t="s">
        <v>37</v>
      </c>
      <c r="D209" s="29" t="s">
        <v>265</v>
      </c>
      <c r="E209" s="52"/>
      <c r="F209" s="20">
        <f>F210</f>
        <v>4337.7</v>
      </c>
      <c r="G209" s="20">
        <f t="shared" ref="G209:H209" si="71">G210</f>
        <v>4337.7</v>
      </c>
      <c r="H209" s="20">
        <f t="shared" si="71"/>
        <v>4337.7</v>
      </c>
    </row>
    <row r="210" spans="1:9" ht="39" customHeight="1" x14ac:dyDescent="0.2">
      <c r="A210" s="83" t="s">
        <v>692</v>
      </c>
      <c r="B210" s="37" t="s">
        <v>15</v>
      </c>
      <c r="C210" s="38" t="s">
        <v>37</v>
      </c>
      <c r="D210" s="29" t="s">
        <v>693</v>
      </c>
      <c r="E210" s="52"/>
      <c r="F210" s="20">
        <f>F211</f>
        <v>4337.7</v>
      </c>
      <c r="G210" s="20">
        <f t="shared" ref="G210:H210" si="72">G211</f>
        <v>4337.7</v>
      </c>
      <c r="H210" s="20">
        <f t="shared" si="72"/>
        <v>4337.7</v>
      </c>
    </row>
    <row r="211" spans="1:9" ht="52.15" customHeight="1" x14ac:dyDescent="0.2">
      <c r="A211" s="83" t="s">
        <v>695</v>
      </c>
      <c r="B211" s="37" t="s">
        <v>15</v>
      </c>
      <c r="C211" s="38" t="s">
        <v>37</v>
      </c>
      <c r="D211" s="29" t="s">
        <v>694</v>
      </c>
      <c r="E211" s="52"/>
      <c r="F211" s="20">
        <f>F212</f>
        <v>4337.7</v>
      </c>
      <c r="G211" s="20">
        <f t="shared" ref="G211:H211" si="73">G212</f>
        <v>4337.7</v>
      </c>
      <c r="H211" s="20">
        <f t="shared" si="73"/>
        <v>4337.7</v>
      </c>
    </row>
    <row r="212" spans="1:9" ht="59.45" customHeight="1" x14ac:dyDescent="0.2">
      <c r="A212" s="3" t="s">
        <v>144</v>
      </c>
      <c r="B212" s="37" t="s">
        <v>15</v>
      </c>
      <c r="C212" s="38" t="s">
        <v>37</v>
      </c>
      <c r="D212" s="29" t="s">
        <v>694</v>
      </c>
      <c r="E212" s="52" t="s">
        <v>145</v>
      </c>
      <c r="F212" s="20">
        <v>4337.7</v>
      </c>
      <c r="G212" s="20">
        <v>4337.7</v>
      </c>
      <c r="H212" s="20">
        <v>4337.7</v>
      </c>
    </row>
    <row r="213" spans="1:9" ht="21" customHeight="1" x14ac:dyDescent="0.2">
      <c r="A213" s="90" t="s">
        <v>26</v>
      </c>
      <c r="B213" s="177" t="s">
        <v>15</v>
      </c>
      <c r="C213" s="36" t="s">
        <v>23</v>
      </c>
      <c r="D213" s="29"/>
      <c r="E213" s="52"/>
      <c r="F213" s="23">
        <f>F214</f>
        <v>126122</v>
      </c>
      <c r="G213" s="23">
        <f t="shared" ref="G213:H213" si="74">G214</f>
        <v>20565.7</v>
      </c>
      <c r="H213" s="23">
        <f t="shared" si="74"/>
        <v>21300.7</v>
      </c>
    </row>
    <row r="214" spans="1:9" s="42" customFormat="1" ht="55.5" customHeight="1" x14ac:dyDescent="0.2">
      <c r="A214" s="84" t="s">
        <v>745</v>
      </c>
      <c r="B214" s="37" t="s">
        <v>15</v>
      </c>
      <c r="C214" s="38" t="s">
        <v>23</v>
      </c>
      <c r="D214" s="38" t="s">
        <v>265</v>
      </c>
      <c r="E214" s="50"/>
      <c r="F214" s="24">
        <f>F222+F215</f>
        <v>126122</v>
      </c>
      <c r="G214" s="24">
        <f>G222+G215</f>
        <v>20565.7</v>
      </c>
      <c r="H214" s="24">
        <f>H222+H215</f>
        <v>21300.7</v>
      </c>
    </row>
    <row r="215" spans="1:9" s="42" customFormat="1" ht="58.15" customHeight="1" x14ac:dyDescent="0.2">
      <c r="A215" s="3" t="s">
        <v>424</v>
      </c>
      <c r="B215" s="19" t="s">
        <v>15</v>
      </c>
      <c r="C215" s="17" t="s">
        <v>23</v>
      </c>
      <c r="D215" s="7" t="s">
        <v>266</v>
      </c>
      <c r="E215" s="7"/>
      <c r="F215" s="274">
        <f>F216+F218+F220</f>
        <v>107685.59999999999</v>
      </c>
      <c r="G215" s="274">
        <f>G216+G218</f>
        <v>4493.7000000000007</v>
      </c>
      <c r="H215" s="274">
        <f>H216+H218</f>
        <v>4493.7000000000007</v>
      </c>
    </row>
    <row r="216" spans="1:9" s="42" customFormat="1" ht="55.5" customHeight="1" x14ac:dyDescent="0.2">
      <c r="A216" s="3" t="s">
        <v>168</v>
      </c>
      <c r="B216" s="19" t="s">
        <v>15</v>
      </c>
      <c r="C216" s="17" t="s">
        <v>23</v>
      </c>
      <c r="D216" s="7" t="s">
        <v>267</v>
      </c>
      <c r="E216" s="7"/>
      <c r="F216" s="274">
        <f>F217</f>
        <v>93110.2</v>
      </c>
      <c r="G216" s="274">
        <f t="shared" ref="G216:H216" si="75">G217</f>
        <v>3314.3</v>
      </c>
      <c r="H216" s="274">
        <f t="shared" si="75"/>
        <v>3314.3</v>
      </c>
      <c r="I216" s="113"/>
    </row>
    <row r="217" spans="1:9" s="42" customFormat="1" ht="42" customHeight="1" x14ac:dyDescent="0.2">
      <c r="A217" s="84" t="s">
        <v>181</v>
      </c>
      <c r="B217" s="55" t="s">
        <v>15</v>
      </c>
      <c r="C217" s="154" t="s">
        <v>23</v>
      </c>
      <c r="D217" s="114" t="s">
        <v>267</v>
      </c>
      <c r="E217" s="114" t="s">
        <v>57</v>
      </c>
      <c r="F217" s="245">
        <v>93110.2</v>
      </c>
      <c r="G217" s="20">
        <v>3314.3</v>
      </c>
      <c r="H217" s="20">
        <v>3314.3</v>
      </c>
      <c r="I217" s="77"/>
    </row>
    <row r="218" spans="1:9" s="42" customFormat="1" ht="105.6" customHeight="1" x14ac:dyDescent="0.2">
      <c r="A218" s="3" t="s">
        <v>171</v>
      </c>
      <c r="B218" s="19" t="s">
        <v>15</v>
      </c>
      <c r="C218" s="17" t="s">
        <v>23</v>
      </c>
      <c r="D218" s="7" t="s">
        <v>268</v>
      </c>
      <c r="E218" s="7"/>
      <c r="F218" s="274">
        <f>F219</f>
        <v>1179.4000000000001</v>
      </c>
      <c r="G218" s="274">
        <f t="shared" ref="G218:H218" si="76">G219</f>
        <v>1179.4000000000001</v>
      </c>
      <c r="H218" s="274">
        <f t="shared" si="76"/>
        <v>1179.4000000000001</v>
      </c>
      <c r="I218" s="113"/>
    </row>
    <row r="219" spans="1:9" s="42" customFormat="1" ht="40.15" customHeight="1" x14ac:dyDescent="0.2">
      <c r="A219" s="3" t="s">
        <v>181</v>
      </c>
      <c r="B219" s="19" t="s">
        <v>15</v>
      </c>
      <c r="C219" s="17" t="s">
        <v>23</v>
      </c>
      <c r="D219" s="7" t="s">
        <v>268</v>
      </c>
      <c r="E219" s="7" t="s">
        <v>57</v>
      </c>
      <c r="F219" s="20">
        <v>1179.4000000000001</v>
      </c>
      <c r="G219" s="20">
        <v>1179.4000000000001</v>
      </c>
      <c r="H219" s="20">
        <v>1179.4000000000001</v>
      </c>
      <c r="I219" s="113"/>
    </row>
    <row r="220" spans="1:9" s="42" customFormat="1" ht="32.450000000000003" customHeight="1" x14ac:dyDescent="0.2">
      <c r="A220" s="3" t="s">
        <v>768</v>
      </c>
      <c r="B220" s="19" t="s">
        <v>15</v>
      </c>
      <c r="C220" s="17" t="s">
        <v>23</v>
      </c>
      <c r="D220" s="7" t="s">
        <v>769</v>
      </c>
      <c r="E220" s="7"/>
      <c r="F220" s="20">
        <f>F221</f>
        <v>13396</v>
      </c>
      <c r="G220" s="20">
        <v>0</v>
      </c>
      <c r="H220" s="20">
        <v>0</v>
      </c>
      <c r="I220" s="113"/>
    </row>
    <row r="221" spans="1:9" s="42" customFormat="1" ht="40.15" customHeight="1" x14ac:dyDescent="0.2">
      <c r="A221" s="3" t="s">
        <v>181</v>
      </c>
      <c r="B221" s="19" t="s">
        <v>15</v>
      </c>
      <c r="C221" s="17" t="s">
        <v>23</v>
      </c>
      <c r="D221" s="7" t="s">
        <v>769</v>
      </c>
      <c r="E221" s="7" t="s">
        <v>57</v>
      </c>
      <c r="F221" s="20">
        <v>13396</v>
      </c>
      <c r="G221" s="20">
        <v>0</v>
      </c>
      <c r="H221" s="20">
        <v>0</v>
      </c>
      <c r="I221" s="113"/>
    </row>
    <row r="222" spans="1:9" ht="57.4" customHeight="1" x14ac:dyDescent="0.2">
      <c r="A222" s="3" t="s">
        <v>575</v>
      </c>
      <c r="B222" s="19" t="s">
        <v>15</v>
      </c>
      <c r="C222" s="17" t="s">
        <v>23</v>
      </c>
      <c r="D222" s="7" t="s">
        <v>269</v>
      </c>
      <c r="E222" s="7"/>
      <c r="F222" s="24">
        <f>F224</f>
        <v>18436.400000000001</v>
      </c>
      <c r="G222" s="24">
        <f>G224</f>
        <v>16072</v>
      </c>
      <c r="H222" s="24">
        <f>H224</f>
        <v>16807</v>
      </c>
    </row>
    <row r="223" spans="1:9" ht="41.25" customHeight="1" x14ac:dyDescent="0.2">
      <c r="A223" s="3" t="s">
        <v>177</v>
      </c>
      <c r="B223" s="19" t="s">
        <v>15</v>
      </c>
      <c r="C223" s="17" t="s">
        <v>23</v>
      </c>
      <c r="D223" s="7" t="s">
        <v>270</v>
      </c>
      <c r="E223" s="7"/>
      <c r="F223" s="20">
        <f t="shared" ref="F223:H223" si="77">F224</f>
        <v>18436.400000000001</v>
      </c>
      <c r="G223" s="20">
        <f t="shared" si="77"/>
        <v>16072</v>
      </c>
      <c r="H223" s="20">
        <f t="shared" si="77"/>
        <v>16807</v>
      </c>
    </row>
    <row r="224" spans="1:9" ht="45" customHeight="1" x14ac:dyDescent="0.2">
      <c r="A224" s="3" t="s">
        <v>181</v>
      </c>
      <c r="B224" s="19" t="s">
        <v>15</v>
      </c>
      <c r="C224" s="17" t="s">
        <v>23</v>
      </c>
      <c r="D224" s="7" t="s">
        <v>270</v>
      </c>
      <c r="E224" s="7" t="s">
        <v>57</v>
      </c>
      <c r="F224" s="20">
        <v>18436.400000000001</v>
      </c>
      <c r="G224" s="20">
        <v>16072</v>
      </c>
      <c r="H224" s="20">
        <v>16807</v>
      </c>
    </row>
    <row r="225" spans="1:8" ht="27" customHeight="1" x14ac:dyDescent="0.2">
      <c r="A225" s="85" t="s">
        <v>162</v>
      </c>
      <c r="B225" s="15" t="s">
        <v>15</v>
      </c>
      <c r="C225" s="16" t="s">
        <v>163</v>
      </c>
      <c r="D225" s="16"/>
      <c r="E225" s="16"/>
      <c r="F225" s="23">
        <f>F235+F239+F226</f>
        <v>2036.7</v>
      </c>
      <c r="G225" s="23">
        <f t="shared" ref="G225:H225" si="78">G235+G239+G226</f>
        <v>160</v>
      </c>
      <c r="H225" s="23">
        <f t="shared" si="78"/>
        <v>160</v>
      </c>
    </row>
    <row r="226" spans="1:8" ht="49.15" customHeight="1" x14ac:dyDescent="0.2">
      <c r="A226" s="3" t="s">
        <v>744</v>
      </c>
      <c r="B226" s="19" t="s">
        <v>15</v>
      </c>
      <c r="C226" s="17" t="s">
        <v>163</v>
      </c>
      <c r="D226" s="7" t="s">
        <v>206</v>
      </c>
      <c r="E226" s="7"/>
      <c r="F226" s="20">
        <f>F227+F232</f>
        <v>1676.5</v>
      </c>
      <c r="G226" s="20">
        <f t="shared" ref="G226:H228" si="79">G227</f>
        <v>0</v>
      </c>
      <c r="H226" s="20">
        <f t="shared" si="79"/>
        <v>0</v>
      </c>
    </row>
    <row r="227" spans="1:8" ht="41.25" customHeight="1" x14ac:dyDescent="0.2">
      <c r="A227" s="3" t="s">
        <v>681</v>
      </c>
      <c r="B227" s="19" t="s">
        <v>15</v>
      </c>
      <c r="C227" s="17" t="s">
        <v>163</v>
      </c>
      <c r="D227" s="7" t="s">
        <v>684</v>
      </c>
      <c r="E227" s="7"/>
      <c r="F227" s="20">
        <f>F228+F230</f>
        <v>1550</v>
      </c>
      <c r="G227" s="20">
        <f t="shared" si="79"/>
        <v>0</v>
      </c>
      <c r="H227" s="20">
        <f t="shared" si="79"/>
        <v>0</v>
      </c>
    </row>
    <row r="228" spans="1:8" ht="49.15" customHeight="1" x14ac:dyDescent="0.2">
      <c r="A228" s="3" t="s">
        <v>682</v>
      </c>
      <c r="B228" s="19" t="s">
        <v>15</v>
      </c>
      <c r="C228" s="17" t="s">
        <v>163</v>
      </c>
      <c r="D228" s="7" t="s">
        <v>683</v>
      </c>
      <c r="E228" s="7"/>
      <c r="F228" s="20">
        <f>F229</f>
        <v>1400</v>
      </c>
      <c r="G228" s="20">
        <f t="shared" si="79"/>
        <v>0</v>
      </c>
      <c r="H228" s="20">
        <f t="shared" si="79"/>
        <v>0</v>
      </c>
    </row>
    <row r="229" spans="1:8" ht="41.25" customHeight="1" x14ac:dyDescent="0.2">
      <c r="A229" s="3" t="s">
        <v>181</v>
      </c>
      <c r="B229" s="19" t="s">
        <v>15</v>
      </c>
      <c r="C229" s="17" t="s">
        <v>163</v>
      </c>
      <c r="D229" s="7" t="s">
        <v>683</v>
      </c>
      <c r="E229" s="7" t="s">
        <v>57</v>
      </c>
      <c r="F229" s="20">
        <v>1400</v>
      </c>
      <c r="G229" s="24">
        <v>0</v>
      </c>
      <c r="H229" s="24">
        <v>0</v>
      </c>
    </row>
    <row r="230" spans="1:8" ht="33.6" customHeight="1" x14ac:dyDescent="0.2">
      <c r="A230" s="3" t="s">
        <v>714</v>
      </c>
      <c r="B230" s="19" t="s">
        <v>15</v>
      </c>
      <c r="C230" s="17" t="s">
        <v>163</v>
      </c>
      <c r="D230" s="7" t="s">
        <v>713</v>
      </c>
      <c r="E230" s="7"/>
      <c r="F230" s="20">
        <f>F231</f>
        <v>150</v>
      </c>
      <c r="G230" s="20">
        <f t="shared" ref="G230:H230" si="80">G231</f>
        <v>0</v>
      </c>
      <c r="H230" s="20">
        <f t="shared" si="80"/>
        <v>0</v>
      </c>
    </row>
    <row r="231" spans="1:8" ht="41.25" customHeight="1" x14ac:dyDescent="0.2">
      <c r="A231" s="3" t="s">
        <v>181</v>
      </c>
      <c r="B231" s="19" t="s">
        <v>15</v>
      </c>
      <c r="C231" s="17" t="s">
        <v>163</v>
      </c>
      <c r="D231" s="7" t="s">
        <v>713</v>
      </c>
      <c r="E231" s="7" t="s">
        <v>57</v>
      </c>
      <c r="F231" s="20">
        <v>150</v>
      </c>
      <c r="G231" s="24">
        <v>0</v>
      </c>
      <c r="H231" s="24">
        <v>0</v>
      </c>
    </row>
    <row r="232" spans="1:8" ht="41.25" customHeight="1" x14ac:dyDescent="0.2">
      <c r="A232" s="82" t="s">
        <v>705</v>
      </c>
      <c r="B232" s="19" t="s">
        <v>15</v>
      </c>
      <c r="C232" s="17" t="s">
        <v>163</v>
      </c>
      <c r="D232" s="7" t="s">
        <v>704</v>
      </c>
      <c r="E232" s="7"/>
      <c r="F232" s="20">
        <f>F233</f>
        <v>126.5</v>
      </c>
      <c r="G232" s="24">
        <v>0</v>
      </c>
      <c r="H232" s="24">
        <v>0</v>
      </c>
    </row>
    <row r="233" spans="1:8" ht="22.15" customHeight="1" x14ac:dyDescent="0.2">
      <c r="A233" s="3" t="s">
        <v>711</v>
      </c>
      <c r="B233" s="19" t="s">
        <v>15</v>
      </c>
      <c r="C233" s="17" t="s">
        <v>163</v>
      </c>
      <c r="D233" s="7" t="s">
        <v>710</v>
      </c>
      <c r="E233" s="7"/>
      <c r="F233" s="20">
        <f>F234</f>
        <v>126.5</v>
      </c>
      <c r="G233" s="24">
        <v>0</v>
      </c>
      <c r="H233" s="24">
        <v>0</v>
      </c>
    </row>
    <row r="234" spans="1:8" ht="41.25" customHeight="1" x14ac:dyDescent="0.2">
      <c r="A234" s="3" t="s">
        <v>181</v>
      </c>
      <c r="B234" s="19" t="s">
        <v>15</v>
      </c>
      <c r="C234" s="17" t="s">
        <v>163</v>
      </c>
      <c r="D234" s="7" t="s">
        <v>710</v>
      </c>
      <c r="E234" s="7" t="s">
        <v>57</v>
      </c>
      <c r="F234" s="20">
        <v>126.5</v>
      </c>
      <c r="G234" s="24">
        <v>0</v>
      </c>
      <c r="H234" s="24">
        <v>0</v>
      </c>
    </row>
    <row r="235" spans="1:8" ht="64.150000000000006" customHeight="1" x14ac:dyDescent="0.2">
      <c r="A235" s="3" t="s">
        <v>739</v>
      </c>
      <c r="B235" s="19" t="s">
        <v>15</v>
      </c>
      <c r="C235" s="17" t="s">
        <v>163</v>
      </c>
      <c r="D235" s="7" t="s">
        <v>237</v>
      </c>
      <c r="E235" s="7"/>
      <c r="F235" s="20">
        <f t="shared" ref="F235:H237" si="81">F236</f>
        <v>246.2</v>
      </c>
      <c r="G235" s="20">
        <f t="shared" si="81"/>
        <v>160</v>
      </c>
      <c r="H235" s="20">
        <f t="shared" si="81"/>
        <v>160</v>
      </c>
    </row>
    <row r="236" spans="1:8" ht="57.2" customHeight="1" x14ac:dyDescent="0.2">
      <c r="A236" s="3" t="s">
        <v>169</v>
      </c>
      <c r="B236" s="19" t="s">
        <v>15</v>
      </c>
      <c r="C236" s="17" t="s">
        <v>163</v>
      </c>
      <c r="D236" s="7" t="s">
        <v>391</v>
      </c>
      <c r="E236" s="7"/>
      <c r="F236" s="20">
        <f t="shared" si="81"/>
        <v>246.2</v>
      </c>
      <c r="G236" s="20">
        <f t="shared" si="81"/>
        <v>160</v>
      </c>
      <c r="H236" s="20">
        <f t="shared" si="81"/>
        <v>160</v>
      </c>
    </row>
    <row r="237" spans="1:8" ht="34.15" customHeight="1" x14ac:dyDescent="0.2">
      <c r="A237" s="3" t="s">
        <v>165</v>
      </c>
      <c r="B237" s="19" t="s">
        <v>15</v>
      </c>
      <c r="C237" s="17" t="s">
        <v>163</v>
      </c>
      <c r="D237" s="7" t="s">
        <v>392</v>
      </c>
      <c r="E237" s="7"/>
      <c r="F237" s="20">
        <f t="shared" si="81"/>
        <v>246.2</v>
      </c>
      <c r="G237" s="20">
        <f t="shared" si="81"/>
        <v>160</v>
      </c>
      <c r="H237" s="20">
        <f t="shared" si="81"/>
        <v>160</v>
      </c>
    </row>
    <row r="238" spans="1:8" ht="58.15" customHeight="1" x14ac:dyDescent="0.2">
      <c r="A238" s="3" t="s">
        <v>144</v>
      </c>
      <c r="B238" s="19" t="s">
        <v>15</v>
      </c>
      <c r="C238" s="17" t="s">
        <v>163</v>
      </c>
      <c r="D238" s="7" t="s">
        <v>392</v>
      </c>
      <c r="E238" s="7" t="s">
        <v>145</v>
      </c>
      <c r="F238" s="20">
        <v>246.2</v>
      </c>
      <c r="G238" s="20">
        <v>160</v>
      </c>
      <c r="H238" s="20">
        <v>160</v>
      </c>
    </row>
    <row r="239" spans="1:8" ht="60.6" customHeight="1" x14ac:dyDescent="0.2">
      <c r="A239" s="3" t="s">
        <v>745</v>
      </c>
      <c r="B239" s="19" t="s">
        <v>15</v>
      </c>
      <c r="C239" s="17" t="s">
        <v>163</v>
      </c>
      <c r="D239" s="7" t="s">
        <v>265</v>
      </c>
      <c r="E239" s="60"/>
      <c r="F239" s="20">
        <f>F240</f>
        <v>114</v>
      </c>
      <c r="G239" s="20">
        <f t="shared" ref="G239:H241" si="82">G240</f>
        <v>0</v>
      </c>
      <c r="H239" s="20">
        <f t="shared" si="82"/>
        <v>0</v>
      </c>
    </row>
    <row r="240" spans="1:8" ht="42" customHeight="1" x14ac:dyDescent="0.2">
      <c r="A240" s="3" t="s">
        <v>487</v>
      </c>
      <c r="B240" s="19" t="s">
        <v>15</v>
      </c>
      <c r="C240" s="17" t="s">
        <v>163</v>
      </c>
      <c r="D240" s="7" t="s">
        <v>485</v>
      </c>
      <c r="E240" s="60"/>
      <c r="F240" s="20">
        <f>F241</f>
        <v>114</v>
      </c>
      <c r="G240" s="20">
        <f t="shared" si="82"/>
        <v>0</v>
      </c>
      <c r="H240" s="20">
        <f t="shared" si="82"/>
        <v>0</v>
      </c>
    </row>
    <row r="241" spans="1:8" ht="42" customHeight="1" x14ac:dyDescent="0.2">
      <c r="A241" s="3" t="s">
        <v>488</v>
      </c>
      <c r="B241" s="19" t="s">
        <v>15</v>
      </c>
      <c r="C241" s="17" t="s">
        <v>163</v>
      </c>
      <c r="D241" s="7" t="s">
        <v>486</v>
      </c>
      <c r="E241" s="60"/>
      <c r="F241" s="20">
        <f>F242</f>
        <v>114</v>
      </c>
      <c r="G241" s="20">
        <f t="shared" si="82"/>
        <v>0</v>
      </c>
      <c r="H241" s="20">
        <f t="shared" si="82"/>
        <v>0</v>
      </c>
    </row>
    <row r="242" spans="1:8" ht="42" customHeight="1" x14ac:dyDescent="0.2">
      <c r="A242" s="3" t="s">
        <v>181</v>
      </c>
      <c r="B242" s="19" t="s">
        <v>15</v>
      </c>
      <c r="C242" s="17" t="s">
        <v>163</v>
      </c>
      <c r="D242" s="7" t="s">
        <v>486</v>
      </c>
      <c r="E242" s="60" t="s">
        <v>57</v>
      </c>
      <c r="F242" s="20">
        <v>114</v>
      </c>
      <c r="G242" s="20">
        <v>0</v>
      </c>
      <c r="H242" s="20">
        <v>0</v>
      </c>
    </row>
    <row r="243" spans="1:8" ht="14.25" customHeight="1" x14ac:dyDescent="0.2">
      <c r="A243" s="166" t="s">
        <v>27</v>
      </c>
      <c r="B243" s="10" t="s">
        <v>28</v>
      </c>
      <c r="C243" s="11"/>
      <c r="D243" s="7"/>
      <c r="E243" s="202"/>
      <c r="F243" s="26">
        <f>F244+F254+F302+F344</f>
        <v>211288.3</v>
      </c>
      <c r="G243" s="26">
        <f>G244+G254+G302+G344</f>
        <v>47476.1</v>
      </c>
      <c r="H243" s="26">
        <f>H244+H254+H302+H344</f>
        <v>40256.1</v>
      </c>
    </row>
    <row r="244" spans="1:8" ht="15" customHeight="1" x14ac:dyDescent="0.2">
      <c r="A244" s="85" t="s">
        <v>29</v>
      </c>
      <c r="B244" s="15" t="s">
        <v>28</v>
      </c>
      <c r="C244" s="16" t="s">
        <v>10</v>
      </c>
      <c r="D244" s="7"/>
      <c r="E244" s="164"/>
      <c r="F244" s="171">
        <f>F245+F249</f>
        <v>3142</v>
      </c>
      <c r="G244" s="171">
        <f>G245+G249</f>
        <v>3052</v>
      </c>
      <c r="H244" s="171">
        <f>H245+H249</f>
        <v>3052</v>
      </c>
    </row>
    <row r="245" spans="1:8" ht="53.45" customHeight="1" x14ac:dyDescent="0.2">
      <c r="A245" s="3" t="s">
        <v>746</v>
      </c>
      <c r="B245" s="34" t="s">
        <v>28</v>
      </c>
      <c r="C245" s="7" t="s">
        <v>10</v>
      </c>
      <c r="D245" s="7" t="s">
        <v>271</v>
      </c>
      <c r="E245" s="60"/>
      <c r="F245" s="24">
        <f t="shared" ref="F245:H247" si="83">F246</f>
        <v>3000</v>
      </c>
      <c r="G245" s="24">
        <f t="shared" si="83"/>
        <v>3000</v>
      </c>
      <c r="H245" s="24">
        <f t="shared" si="83"/>
        <v>3000</v>
      </c>
    </row>
    <row r="246" spans="1:8" ht="40.9" customHeight="1" x14ac:dyDescent="0.2">
      <c r="A246" s="3" t="s">
        <v>570</v>
      </c>
      <c r="B246" s="34" t="s">
        <v>28</v>
      </c>
      <c r="C246" s="7" t="s">
        <v>10</v>
      </c>
      <c r="D246" s="7" t="s">
        <v>272</v>
      </c>
      <c r="E246" s="7"/>
      <c r="F246" s="24">
        <f>F247</f>
        <v>3000</v>
      </c>
      <c r="G246" s="24">
        <f t="shared" si="83"/>
        <v>3000</v>
      </c>
      <c r="H246" s="24">
        <f t="shared" si="83"/>
        <v>3000</v>
      </c>
    </row>
    <row r="247" spans="1:8" ht="42" customHeight="1" x14ac:dyDescent="0.2">
      <c r="A247" s="83" t="s">
        <v>425</v>
      </c>
      <c r="B247" s="184" t="s">
        <v>28</v>
      </c>
      <c r="C247" s="29" t="s">
        <v>10</v>
      </c>
      <c r="D247" s="29" t="s">
        <v>426</v>
      </c>
      <c r="E247" s="52"/>
      <c r="F247" s="24">
        <f t="shared" si="83"/>
        <v>3000</v>
      </c>
      <c r="G247" s="24">
        <f t="shared" si="83"/>
        <v>3000</v>
      </c>
      <c r="H247" s="24">
        <f t="shared" si="83"/>
        <v>3000</v>
      </c>
    </row>
    <row r="248" spans="1:8" ht="44.45" customHeight="1" x14ac:dyDescent="0.2">
      <c r="A248" s="83" t="s">
        <v>181</v>
      </c>
      <c r="B248" s="184" t="s">
        <v>28</v>
      </c>
      <c r="C248" s="29" t="s">
        <v>10</v>
      </c>
      <c r="D248" s="52" t="s">
        <v>426</v>
      </c>
      <c r="E248" s="57" t="s">
        <v>57</v>
      </c>
      <c r="F248" s="276">
        <v>3000</v>
      </c>
      <c r="G248" s="276">
        <v>3000</v>
      </c>
      <c r="H248" s="276">
        <v>3000</v>
      </c>
    </row>
    <row r="249" spans="1:8" ht="28.9" customHeight="1" x14ac:dyDescent="0.2">
      <c r="A249" s="84" t="s">
        <v>418</v>
      </c>
      <c r="B249" s="207" t="s">
        <v>28</v>
      </c>
      <c r="C249" s="154" t="s">
        <v>10</v>
      </c>
      <c r="D249" s="56" t="s">
        <v>419</v>
      </c>
      <c r="E249" s="57"/>
      <c r="F249" s="24">
        <f>F250+F252</f>
        <v>142</v>
      </c>
      <c r="G249" s="24">
        <f t="shared" ref="G249:H249" si="84">G250+G252</f>
        <v>52</v>
      </c>
      <c r="H249" s="24">
        <f t="shared" si="84"/>
        <v>52</v>
      </c>
    </row>
    <row r="250" spans="1:8" ht="43.15" customHeight="1" x14ac:dyDescent="0.2">
      <c r="A250" s="83" t="s">
        <v>420</v>
      </c>
      <c r="B250" s="184" t="s">
        <v>28</v>
      </c>
      <c r="C250" s="17" t="s">
        <v>10</v>
      </c>
      <c r="D250" s="52" t="s">
        <v>421</v>
      </c>
      <c r="E250" s="7"/>
      <c r="F250" s="24">
        <f>F251</f>
        <v>52</v>
      </c>
      <c r="G250" s="24">
        <f>G251</f>
        <v>52</v>
      </c>
      <c r="H250" s="24">
        <f>H251</f>
        <v>52</v>
      </c>
    </row>
    <row r="251" spans="1:8" ht="38.450000000000003" customHeight="1" x14ac:dyDescent="0.2">
      <c r="A251" s="83" t="s">
        <v>181</v>
      </c>
      <c r="B251" s="184" t="s">
        <v>28</v>
      </c>
      <c r="C251" s="17" t="s">
        <v>10</v>
      </c>
      <c r="D251" s="29" t="s">
        <v>421</v>
      </c>
      <c r="E251" s="53" t="s">
        <v>57</v>
      </c>
      <c r="F251" s="24">
        <v>52</v>
      </c>
      <c r="G251" s="24">
        <v>52</v>
      </c>
      <c r="H251" s="24">
        <v>52</v>
      </c>
    </row>
    <row r="252" spans="1:8" ht="32.450000000000003" customHeight="1" x14ac:dyDescent="0.2">
      <c r="A252" s="3" t="s">
        <v>422</v>
      </c>
      <c r="B252" s="34" t="s">
        <v>28</v>
      </c>
      <c r="C252" s="17" t="s">
        <v>10</v>
      </c>
      <c r="D252" s="7" t="s">
        <v>423</v>
      </c>
      <c r="E252" s="7"/>
      <c r="F252" s="20">
        <f>F253</f>
        <v>90</v>
      </c>
      <c r="G252" s="24">
        <f>G253</f>
        <v>0</v>
      </c>
      <c r="H252" s="24">
        <f>H253</f>
        <v>0</v>
      </c>
    </row>
    <row r="253" spans="1:8" ht="43.15" customHeight="1" x14ac:dyDescent="0.2">
      <c r="A253" s="3" t="s">
        <v>181</v>
      </c>
      <c r="B253" s="34" t="s">
        <v>28</v>
      </c>
      <c r="C253" s="17" t="s">
        <v>10</v>
      </c>
      <c r="D253" s="7" t="s">
        <v>423</v>
      </c>
      <c r="E253" s="7" t="s">
        <v>57</v>
      </c>
      <c r="F253" s="20">
        <v>90</v>
      </c>
      <c r="G253" s="24">
        <v>0</v>
      </c>
      <c r="H253" s="24">
        <v>0</v>
      </c>
    </row>
    <row r="254" spans="1:8" ht="15" customHeight="1" x14ac:dyDescent="0.2">
      <c r="A254" s="85" t="s">
        <v>116</v>
      </c>
      <c r="B254" s="15" t="s">
        <v>28</v>
      </c>
      <c r="C254" s="16" t="s">
        <v>12</v>
      </c>
      <c r="D254" s="58"/>
      <c r="E254" s="7"/>
      <c r="F254" s="23">
        <f>F281+F255</f>
        <v>168269.4</v>
      </c>
      <c r="G254" s="23">
        <f>G281+G255</f>
        <v>31185</v>
      </c>
      <c r="H254" s="23">
        <f>H281+H255</f>
        <v>23953.599999999999</v>
      </c>
    </row>
    <row r="255" spans="1:8" ht="53.45" customHeight="1" x14ac:dyDescent="0.2">
      <c r="A255" s="3" t="s">
        <v>747</v>
      </c>
      <c r="B255" s="19" t="s">
        <v>28</v>
      </c>
      <c r="C255" s="17" t="s">
        <v>12</v>
      </c>
      <c r="D255" s="17" t="s">
        <v>396</v>
      </c>
      <c r="E255" s="17"/>
      <c r="F255" s="24">
        <f>F256+F275+F278</f>
        <v>13176.6</v>
      </c>
      <c r="G255" s="24">
        <f>G256+G275</f>
        <v>25185</v>
      </c>
      <c r="H255" s="24">
        <f>H256+H275</f>
        <v>17953.599999999999</v>
      </c>
    </row>
    <row r="256" spans="1:8" ht="33" customHeight="1" x14ac:dyDescent="0.2">
      <c r="A256" s="3" t="s">
        <v>201</v>
      </c>
      <c r="B256" s="19" t="s">
        <v>28</v>
      </c>
      <c r="C256" s="17" t="s">
        <v>12</v>
      </c>
      <c r="D256" s="17" t="s">
        <v>397</v>
      </c>
      <c r="E256" s="17"/>
      <c r="F256" s="24">
        <f>F257+F259+F261+F263+F265+F267+F269+F271+F273</f>
        <v>12639.5</v>
      </c>
      <c r="G256" s="24">
        <f t="shared" ref="G256:H256" si="85">G257+G259+G261+G263+G265+G267+G269+G271+G273</f>
        <v>24685</v>
      </c>
      <c r="H256" s="24">
        <f t="shared" si="85"/>
        <v>17453.599999999999</v>
      </c>
    </row>
    <row r="257" spans="1:8" ht="45.6" customHeight="1" x14ac:dyDescent="0.2">
      <c r="A257" s="3" t="s">
        <v>716</v>
      </c>
      <c r="B257" s="19" t="s">
        <v>28</v>
      </c>
      <c r="C257" s="17" t="s">
        <v>12</v>
      </c>
      <c r="D257" s="17" t="s">
        <v>715</v>
      </c>
      <c r="E257" s="17"/>
      <c r="F257" s="24">
        <f>F258</f>
        <v>350</v>
      </c>
      <c r="G257" s="24">
        <v>0</v>
      </c>
      <c r="H257" s="24">
        <v>0</v>
      </c>
    </row>
    <row r="258" spans="1:8" ht="47.45" customHeight="1" x14ac:dyDescent="0.2">
      <c r="A258" s="73" t="s">
        <v>181</v>
      </c>
      <c r="B258" s="19" t="s">
        <v>28</v>
      </c>
      <c r="C258" s="17" t="s">
        <v>12</v>
      </c>
      <c r="D258" s="17" t="s">
        <v>715</v>
      </c>
      <c r="E258" s="17" t="s">
        <v>57</v>
      </c>
      <c r="F258" s="24">
        <v>350</v>
      </c>
      <c r="G258" s="24">
        <v>0</v>
      </c>
      <c r="H258" s="24">
        <v>0</v>
      </c>
    </row>
    <row r="259" spans="1:8" ht="33.6" customHeight="1" x14ac:dyDescent="0.2">
      <c r="A259" s="3" t="s">
        <v>718</v>
      </c>
      <c r="B259" s="19" t="s">
        <v>28</v>
      </c>
      <c r="C259" s="17" t="s">
        <v>12</v>
      </c>
      <c r="D259" s="17" t="s">
        <v>717</v>
      </c>
      <c r="E259" s="17"/>
      <c r="F259" s="24">
        <f>F260</f>
        <v>3000</v>
      </c>
      <c r="G259" s="24">
        <v>0</v>
      </c>
      <c r="H259" s="24">
        <v>0</v>
      </c>
    </row>
    <row r="260" spans="1:8" ht="40.9" customHeight="1" x14ac:dyDescent="0.2">
      <c r="A260" s="73" t="s">
        <v>181</v>
      </c>
      <c r="B260" s="19" t="s">
        <v>28</v>
      </c>
      <c r="C260" s="17" t="s">
        <v>12</v>
      </c>
      <c r="D260" s="17" t="s">
        <v>717</v>
      </c>
      <c r="E260" s="17" t="s">
        <v>57</v>
      </c>
      <c r="F260" s="24">
        <v>3000</v>
      </c>
      <c r="G260" s="24">
        <v>0</v>
      </c>
      <c r="H260" s="24">
        <v>0</v>
      </c>
    </row>
    <row r="261" spans="1:8" ht="45.6" customHeight="1" x14ac:dyDescent="0.2">
      <c r="A261" s="73" t="s">
        <v>719</v>
      </c>
      <c r="B261" s="19" t="s">
        <v>28</v>
      </c>
      <c r="C261" s="17" t="s">
        <v>12</v>
      </c>
      <c r="D261" s="17" t="s">
        <v>720</v>
      </c>
      <c r="E261" s="17"/>
      <c r="F261" s="24">
        <f>F262</f>
        <v>50</v>
      </c>
      <c r="G261" s="24">
        <v>0</v>
      </c>
      <c r="H261" s="24">
        <v>0</v>
      </c>
    </row>
    <row r="262" spans="1:8" ht="40.9" customHeight="1" x14ac:dyDescent="0.2">
      <c r="A262" s="73" t="s">
        <v>181</v>
      </c>
      <c r="B262" s="19" t="s">
        <v>28</v>
      </c>
      <c r="C262" s="17" t="s">
        <v>12</v>
      </c>
      <c r="D262" s="17" t="s">
        <v>720</v>
      </c>
      <c r="E262" s="17" t="s">
        <v>57</v>
      </c>
      <c r="F262" s="24">
        <v>50</v>
      </c>
      <c r="G262" s="24">
        <v>0</v>
      </c>
      <c r="H262" s="24">
        <v>0</v>
      </c>
    </row>
    <row r="263" spans="1:8" ht="31.9" customHeight="1" x14ac:dyDescent="0.2">
      <c r="A263" s="73" t="s">
        <v>722</v>
      </c>
      <c r="B263" s="19" t="s">
        <v>28</v>
      </c>
      <c r="C263" s="17" t="s">
        <v>12</v>
      </c>
      <c r="D263" s="17" t="s">
        <v>721</v>
      </c>
      <c r="E263" s="17"/>
      <c r="F263" s="24">
        <f>F264</f>
        <v>1000</v>
      </c>
      <c r="G263" s="24">
        <f t="shared" ref="G263:H263" si="86">G264</f>
        <v>0</v>
      </c>
      <c r="H263" s="24">
        <f t="shared" si="86"/>
        <v>0</v>
      </c>
    </row>
    <row r="264" spans="1:8" ht="40.9" customHeight="1" x14ac:dyDescent="0.2">
      <c r="A264" s="73" t="s">
        <v>181</v>
      </c>
      <c r="B264" s="19" t="s">
        <v>28</v>
      </c>
      <c r="C264" s="17" t="s">
        <v>12</v>
      </c>
      <c r="D264" s="17" t="s">
        <v>721</v>
      </c>
      <c r="E264" s="17" t="s">
        <v>57</v>
      </c>
      <c r="F264" s="24">
        <v>1000</v>
      </c>
      <c r="G264" s="24">
        <v>0</v>
      </c>
      <c r="H264" s="24">
        <v>0</v>
      </c>
    </row>
    <row r="265" spans="1:8" ht="28.15" customHeight="1" x14ac:dyDescent="0.2">
      <c r="A265" s="73" t="s">
        <v>654</v>
      </c>
      <c r="B265" s="19" t="s">
        <v>28</v>
      </c>
      <c r="C265" s="17" t="s">
        <v>12</v>
      </c>
      <c r="D265" s="17" t="s">
        <v>653</v>
      </c>
      <c r="E265" s="17"/>
      <c r="F265" s="24">
        <f>F266</f>
        <v>10</v>
      </c>
      <c r="G265" s="24">
        <v>0</v>
      </c>
      <c r="H265" s="24">
        <v>0</v>
      </c>
    </row>
    <row r="266" spans="1:8" ht="40.9" customHeight="1" x14ac:dyDescent="0.2">
      <c r="A266" s="73" t="s">
        <v>181</v>
      </c>
      <c r="B266" s="19" t="s">
        <v>28</v>
      </c>
      <c r="C266" s="17" t="s">
        <v>12</v>
      </c>
      <c r="D266" s="17" t="s">
        <v>653</v>
      </c>
      <c r="E266" s="17" t="s">
        <v>57</v>
      </c>
      <c r="F266" s="24">
        <v>10</v>
      </c>
      <c r="G266" s="24">
        <v>0</v>
      </c>
      <c r="H266" s="24">
        <v>0</v>
      </c>
    </row>
    <row r="267" spans="1:8" ht="87.6" customHeight="1" x14ac:dyDescent="0.2">
      <c r="A267" s="3" t="s">
        <v>493</v>
      </c>
      <c r="B267" s="19" t="s">
        <v>28</v>
      </c>
      <c r="C267" s="17" t="s">
        <v>12</v>
      </c>
      <c r="D267" s="17" t="s">
        <v>492</v>
      </c>
      <c r="E267" s="17"/>
      <c r="F267" s="24">
        <f>F268</f>
        <v>1368.5</v>
      </c>
      <c r="G267" s="24">
        <f>G268</f>
        <v>0</v>
      </c>
      <c r="H267" s="24">
        <v>0</v>
      </c>
    </row>
    <row r="268" spans="1:8" ht="22.9" customHeight="1" x14ac:dyDescent="0.2">
      <c r="A268" s="3" t="s">
        <v>83</v>
      </c>
      <c r="B268" s="19" t="s">
        <v>28</v>
      </c>
      <c r="C268" s="17" t="s">
        <v>12</v>
      </c>
      <c r="D268" s="17" t="s">
        <v>492</v>
      </c>
      <c r="E268" s="17" t="s">
        <v>141</v>
      </c>
      <c r="F268" s="24">
        <v>1368.5</v>
      </c>
      <c r="G268" s="24">
        <v>0</v>
      </c>
      <c r="H268" s="24">
        <v>0</v>
      </c>
    </row>
    <row r="269" spans="1:8" ht="73.150000000000006" customHeight="1" x14ac:dyDescent="0.2">
      <c r="A269" s="147" t="s">
        <v>666</v>
      </c>
      <c r="B269" s="19" t="s">
        <v>28</v>
      </c>
      <c r="C269" s="17" t="s">
        <v>12</v>
      </c>
      <c r="D269" s="17" t="s">
        <v>550</v>
      </c>
      <c r="E269" s="17"/>
      <c r="F269" s="24">
        <f t="shared" ref="F269:H269" si="87">F270</f>
        <v>2690.7</v>
      </c>
      <c r="G269" s="24">
        <f t="shared" si="87"/>
        <v>0</v>
      </c>
      <c r="H269" s="24">
        <f t="shared" si="87"/>
        <v>0</v>
      </c>
    </row>
    <row r="270" spans="1:8" ht="24.6" customHeight="1" x14ac:dyDescent="0.2">
      <c r="A270" s="3" t="s">
        <v>83</v>
      </c>
      <c r="B270" s="55" t="s">
        <v>28</v>
      </c>
      <c r="C270" s="154" t="s">
        <v>12</v>
      </c>
      <c r="D270" s="154" t="s">
        <v>550</v>
      </c>
      <c r="E270" s="154" t="s">
        <v>141</v>
      </c>
      <c r="F270" s="24">
        <v>2690.7</v>
      </c>
      <c r="G270" s="24">
        <v>0</v>
      </c>
      <c r="H270" s="24">
        <v>0</v>
      </c>
    </row>
    <row r="271" spans="1:8" ht="45.75" customHeight="1" x14ac:dyDescent="0.2">
      <c r="A271" s="3" t="s">
        <v>730</v>
      </c>
      <c r="B271" s="55" t="s">
        <v>28</v>
      </c>
      <c r="C271" s="154" t="s">
        <v>12</v>
      </c>
      <c r="D271" s="114" t="s">
        <v>729</v>
      </c>
      <c r="E271" s="154"/>
      <c r="F271" s="24">
        <f>F272</f>
        <v>4170.3</v>
      </c>
      <c r="G271" s="24">
        <f t="shared" ref="G271:H271" si="88">G272</f>
        <v>24685</v>
      </c>
      <c r="H271" s="24">
        <f t="shared" si="88"/>
        <v>0</v>
      </c>
    </row>
    <row r="272" spans="1:8" ht="24.6" customHeight="1" x14ac:dyDescent="0.2">
      <c r="A272" s="3" t="s">
        <v>83</v>
      </c>
      <c r="B272" s="55" t="s">
        <v>28</v>
      </c>
      <c r="C272" s="154" t="s">
        <v>12</v>
      </c>
      <c r="D272" s="114" t="s">
        <v>729</v>
      </c>
      <c r="E272" s="114" t="s">
        <v>141</v>
      </c>
      <c r="F272" s="24">
        <v>4170.3</v>
      </c>
      <c r="G272" s="24">
        <v>24685</v>
      </c>
      <c r="H272" s="24">
        <v>0</v>
      </c>
    </row>
    <row r="273" spans="1:8" ht="62.45" customHeight="1" x14ac:dyDescent="0.2">
      <c r="A273" s="3" t="s">
        <v>733</v>
      </c>
      <c r="B273" s="55" t="s">
        <v>28</v>
      </c>
      <c r="C273" s="154" t="s">
        <v>12</v>
      </c>
      <c r="D273" s="114" t="s">
        <v>732</v>
      </c>
      <c r="E273" s="114"/>
      <c r="F273" s="24">
        <f>F274</f>
        <v>0</v>
      </c>
      <c r="G273" s="24">
        <f t="shared" ref="G273:H273" si="89">G274</f>
        <v>0</v>
      </c>
      <c r="H273" s="24">
        <f t="shared" si="89"/>
        <v>17453.599999999999</v>
      </c>
    </row>
    <row r="274" spans="1:8" ht="24.6" customHeight="1" x14ac:dyDescent="0.2">
      <c r="A274" s="3" t="s">
        <v>83</v>
      </c>
      <c r="B274" s="55" t="s">
        <v>28</v>
      </c>
      <c r="C274" s="154" t="s">
        <v>12</v>
      </c>
      <c r="D274" s="114" t="s">
        <v>732</v>
      </c>
      <c r="E274" s="114" t="s">
        <v>141</v>
      </c>
      <c r="F274" s="24">
        <v>0</v>
      </c>
      <c r="G274" s="24">
        <v>0</v>
      </c>
      <c r="H274" s="24">
        <v>17453.599999999999</v>
      </c>
    </row>
    <row r="275" spans="1:8" ht="42" customHeight="1" x14ac:dyDescent="0.2">
      <c r="A275" s="3" t="s">
        <v>578</v>
      </c>
      <c r="B275" s="55" t="s">
        <v>28</v>
      </c>
      <c r="C275" s="154" t="s">
        <v>12</v>
      </c>
      <c r="D275" s="17" t="s">
        <v>440</v>
      </c>
      <c r="E275" s="17"/>
      <c r="F275" s="24">
        <f t="shared" ref="F275:H276" si="90">F276</f>
        <v>500</v>
      </c>
      <c r="G275" s="24">
        <f t="shared" si="90"/>
        <v>500</v>
      </c>
      <c r="H275" s="24">
        <f t="shared" si="90"/>
        <v>500</v>
      </c>
    </row>
    <row r="276" spans="1:8" ht="19.149999999999999" customHeight="1" x14ac:dyDescent="0.2">
      <c r="A276" s="3" t="s">
        <v>439</v>
      </c>
      <c r="B276" s="55" t="s">
        <v>28</v>
      </c>
      <c r="C276" s="154" t="s">
        <v>12</v>
      </c>
      <c r="D276" s="17" t="s">
        <v>441</v>
      </c>
      <c r="E276" s="17"/>
      <c r="F276" s="24">
        <f t="shared" si="90"/>
        <v>500</v>
      </c>
      <c r="G276" s="24">
        <f t="shared" si="90"/>
        <v>500</v>
      </c>
      <c r="H276" s="24">
        <f t="shared" si="90"/>
        <v>500</v>
      </c>
    </row>
    <row r="277" spans="1:8" ht="42" customHeight="1" x14ac:dyDescent="0.2">
      <c r="A277" s="3" t="s">
        <v>181</v>
      </c>
      <c r="B277" s="55" t="s">
        <v>28</v>
      </c>
      <c r="C277" s="154" t="s">
        <v>12</v>
      </c>
      <c r="D277" s="17" t="s">
        <v>441</v>
      </c>
      <c r="E277" s="17" t="s">
        <v>57</v>
      </c>
      <c r="F277" s="24">
        <v>500</v>
      </c>
      <c r="G277" s="24">
        <v>500</v>
      </c>
      <c r="H277" s="24">
        <v>500</v>
      </c>
    </row>
    <row r="278" spans="1:8" ht="28.9" customHeight="1" x14ac:dyDescent="0.2">
      <c r="A278" s="3" t="s">
        <v>674</v>
      </c>
      <c r="B278" s="55" t="s">
        <v>28</v>
      </c>
      <c r="C278" s="154" t="s">
        <v>12</v>
      </c>
      <c r="D278" s="17" t="s">
        <v>671</v>
      </c>
      <c r="E278" s="17"/>
      <c r="F278" s="24">
        <f>F279</f>
        <v>37.1</v>
      </c>
      <c r="G278" s="24">
        <v>0</v>
      </c>
      <c r="H278" s="24">
        <v>0</v>
      </c>
    </row>
    <row r="279" spans="1:8" ht="26.45" customHeight="1" x14ac:dyDescent="0.2">
      <c r="A279" s="3" t="s">
        <v>673</v>
      </c>
      <c r="B279" s="55" t="s">
        <v>28</v>
      </c>
      <c r="C279" s="154" t="s">
        <v>12</v>
      </c>
      <c r="D279" s="17" t="s">
        <v>672</v>
      </c>
      <c r="E279" s="17"/>
      <c r="F279" s="24">
        <f>F280</f>
        <v>37.1</v>
      </c>
      <c r="G279" s="24">
        <v>0</v>
      </c>
      <c r="H279" s="24">
        <v>0</v>
      </c>
    </row>
    <row r="280" spans="1:8" ht="42" customHeight="1" x14ac:dyDescent="0.2">
      <c r="A280" s="3" t="s">
        <v>181</v>
      </c>
      <c r="B280" s="55" t="s">
        <v>28</v>
      </c>
      <c r="C280" s="154" t="s">
        <v>12</v>
      </c>
      <c r="D280" s="17" t="s">
        <v>672</v>
      </c>
      <c r="E280" s="17" t="s">
        <v>57</v>
      </c>
      <c r="F280" s="24">
        <v>37.1</v>
      </c>
      <c r="G280" s="24">
        <v>0</v>
      </c>
      <c r="H280" s="24">
        <v>0</v>
      </c>
    </row>
    <row r="281" spans="1:8" s="42" customFormat="1" ht="62.45" customHeight="1" x14ac:dyDescent="0.2">
      <c r="A281" s="147" t="s">
        <v>748</v>
      </c>
      <c r="B281" s="34" t="s">
        <v>28</v>
      </c>
      <c r="C281" s="7" t="s">
        <v>12</v>
      </c>
      <c r="D281" s="7" t="s">
        <v>176</v>
      </c>
      <c r="E281" s="7"/>
      <c r="F281" s="20">
        <f>F282+F288+F293+F296+F299+F285</f>
        <v>155092.79999999999</v>
      </c>
      <c r="G281" s="20">
        <f>G282+G288+G293+G296+G299+G285</f>
        <v>6000</v>
      </c>
      <c r="H281" s="20">
        <f>H282+H288+H293+H296+H299+H285</f>
        <v>6000</v>
      </c>
    </row>
    <row r="282" spans="1:8" s="42" customFormat="1" ht="57.75" customHeight="1" x14ac:dyDescent="0.2">
      <c r="A282" s="3" t="s">
        <v>555</v>
      </c>
      <c r="B282" s="34" t="s">
        <v>28</v>
      </c>
      <c r="C282" s="7" t="s">
        <v>12</v>
      </c>
      <c r="D282" s="7" t="s">
        <v>178</v>
      </c>
      <c r="E282" s="7"/>
      <c r="F282" s="20">
        <f t="shared" ref="F282:H283" si="91">F283</f>
        <v>1000</v>
      </c>
      <c r="G282" s="20">
        <f t="shared" si="91"/>
        <v>1000</v>
      </c>
      <c r="H282" s="20">
        <f t="shared" si="91"/>
        <v>1000</v>
      </c>
    </row>
    <row r="283" spans="1:8" s="42" customFormat="1" ht="28.15" customHeight="1" x14ac:dyDescent="0.2">
      <c r="A283" s="3" t="s">
        <v>556</v>
      </c>
      <c r="B283" s="34" t="s">
        <v>28</v>
      </c>
      <c r="C283" s="7" t="s">
        <v>12</v>
      </c>
      <c r="D283" s="7" t="s">
        <v>213</v>
      </c>
      <c r="E283" s="7"/>
      <c r="F283" s="20">
        <f t="shared" si="91"/>
        <v>1000</v>
      </c>
      <c r="G283" s="20">
        <f t="shared" si="91"/>
        <v>1000</v>
      </c>
      <c r="H283" s="20">
        <f t="shared" si="91"/>
        <v>1000</v>
      </c>
    </row>
    <row r="284" spans="1:8" s="42" customFormat="1" ht="39.6" customHeight="1" x14ac:dyDescent="0.2">
      <c r="A284" s="79" t="s">
        <v>181</v>
      </c>
      <c r="B284" s="34" t="s">
        <v>28</v>
      </c>
      <c r="C284" s="7" t="s">
        <v>12</v>
      </c>
      <c r="D284" s="7" t="s">
        <v>213</v>
      </c>
      <c r="E284" s="7" t="s">
        <v>57</v>
      </c>
      <c r="F284" s="20">
        <v>1000</v>
      </c>
      <c r="G284" s="20">
        <v>1000</v>
      </c>
      <c r="H284" s="20">
        <v>1000</v>
      </c>
    </row>
    <row r="285" spans="1:8" s="42" customFormat="1" ht="39.6" customHeight="1" x14ac:dyDescent="0.2">
      <c r="A285" s="3" t="s">
        <v>614</v>
      </c>
      <c r="B285" s="34" t="s">
        <v>28</v>
      </c>
      <c r="C285" s="7" t="s">
        <v>12</v>
      </c>
      <c r="D285" s="7" t="s">
        <v>442</v>
      </c>
      <c r="E285" s="220"/>
      <c r="F285" s="245">
        <f>F286</f>
        <v>1000</v>
      </c>
      <c r="G285" s="245">
        <f t="shared" ref="G285:H286" si="92">G286</f>
        <v>1000</v>
      </c>
      <c r="H285" s="245">
        <f t="shared" si="92"/>
        <v>1000</v>
      </c>
    </row>
    <row r="286" spans="1:8" s="42" customFormat="1" ht="60" customHeight="1" x14ac:dyDescent="0.2">
      <c r="A286" s="3" t="s">
        <v>615</v>
      </c>
      <c r="B286" s="207" t="s">
        <v>28</v>
      </c>
      <c r="C286" s="114" t="s">
        <v>12</v>
      </c>
      <c r="D286" s="114" t="s">
        <v>616</v>
      </c>
      <c r="E286" s="220"/>
      <c r="F286" s="245">
        <f>F287</f>
        <v>1000</v>
      </c>
      <c r="G286" s="245">
        <f t="shared" si="92"/>
        <v>1000</v>
      </c>
      <c r="H286" s="245">
        <f t="shared" si="92"/>
        <v>1000</v>
      </c>
    </row>
    <row r="287" spans="1:8" s="42" customFormat="1" ht="61.9" customHeight="1" x14ac:dyDescent="0.2">
      <c r="A287" s="3" t="s">
        <v>144</v>
      </c>
      <c r="B287" s="207" t="s">
        <v>28</v>
      </c>
      <c r="C287" s="114" t="s">
        <v>12</v>
      </c>
      <c r="D287" s="114" t="s">
        <v>616</v>
      </c>
      <c r="E287" s="220" t="s">
        <v>145</v>
      </c>
      <c r="F287" s="245">
        <v>1000</v>
      </c>
      <c r="G287" s="20">
        <v>1000</v>
      </c>
      <c r="H287" s="20">
        <v>1000</v>
      </c>
    </row>
    <row r="288" spans="1:8" s="42" customFormat="1" ht="34.5" customHeight="1" x14ac:dyDescent="0.2">
      <c r="A288" s="147" t="s">
        <v>560</v>
      </c>
      <c r="B288" s="207" t="s">
        <v>28</v>
      </c>
      <c r="C288" s="114" t="s">
        <v>12</v>
      </c>
      <c r="D288" s="114" t="s">
        <v>444</v>
      </c>
      <c r="E288" s="220"/>
      <c r="F288" s="245">
        <f>F290+F291</f>
        <v>2078</v>
      </c>
      <c r="G288" s="20">
        <f>G289</f>
        <v>2000</v>
      </c>
      <c r="H288" s="20">
        <f>H289</f>
        <v>2000</v>
      </c>
    </row>
    <row r="289" spans="1:8" s="42" customFormat="1" ht="16.149999999999999" customHeight="1" x14ac:dyDescent="0.2">
      <c r="A289" s="147" t="s">
        <v>446</v>
      </c>
      <c r="B289" s="207" t="s">
        <v>28</v>
      </c>
      <c r="C289" s="114" t="s">
        <v>12</v>
      </c>
      <c r="D289" s="114" t="s">
        <v>445</v>
      </c>
      <c r="E289" s="220"/>
      <c r="F289" s="245">
        <f>F290</f>
        <v>2000</v>
      </c>
      <c r="G289" s="20">
        <f>G290</f>
        <v>2000</v>
      </c>
      <c r="H289" s="245">
        <f>H290</f>
        <v>2000</v>
      </c>
    </row>
    <row r="290" spans="1:8" s="42" customFormat="1" ht="39.75" customHeight="1" x14ac:dyDescent="0.2">
      <c r="A290" s="3" t="s">
        <v>181</v>
      </c>
      <c r="B290" s="207" t="s">
        <v>28</v>
      </c>
      <c r="C290" s="114" t="s">
        <v>12</v>
      </c>
      <c r="D290" s="114" t="s">
        <v>445</v>
      </c>
      <c r="E290" s="220" t="s">
        <v>57</v>
      </c>
      <c r="F290" s="245">
        <v>2000</v>
      </c>
      <c r="G290" s="20">
        <v>2000</v>
      </c>
      <c r="H290" s="20">
        <v>2000</v>
      </c>
    </row>
    <row r="291" spans="1:8" s="42" customFormat="1" ht="34.15" customHeight="1" x14ac:dyDescent="0.2">
      <c r="A291" s="3" t="s">
        <v>638</v>
      </c>
      <c r="B291" s="207" t="s">
        <v>28</v>
      </c>
      <c r="C291" s="114" t="s">
        <v>12</v>
      </c>
      <c r="D291" s="114" t="s">
        <v>637</v>
      </c>
      <c r="E291" s="220"/>
      <c r="F291" s="245">
        <f>F292</f>
        <v>78</v>
      </c>
      <c r="G291" s="20">
        <v>0</v>
      </c>
      <c r="H291" s="20">
        <v>0</v>
      </c>
    </row>
    <row r="292" spans="1:8" s="42" customFormat="1" ht="39.75" customHeight="1" x14ac:dyDescent="0.2">
      <c r="A292" s="3" t="s">
        <v>181</v>
      </c>
      <c r="B292" s="207" t="s">
        <v>28</v>
      </c>
      <c r="C292" s="114" t="s">
        <v>12</v>
      </c>
      <c r="D292" s="114" t="s">
        <v>637</v>
      </c>
      <c r="E292" s="220" t="s">
        <v>57</v>
      </c>
      <c r="F292" s="245">
        <v>78</v>
      </c>
      <c r="G292" s="20">
        <v>0</v>
      </c>
      <c r="H292" s="20">
        <v>0</v>
      </c>
    </row>
    <row r="293" spans="1:8" s="42" customFormat="1" ht="36" customHeight="1" x14ac:dyDescent="0.2">
      <c r="A293" s="3" t="s">
        <v>411</v>
      </c>
      <c r="B293" s="34" t="s">
        <v>28</v>
      </c>
      <c r="C293" s="7" t="s">
        <v>12</v>
      </c>
      <c r="D293" s="7" t="s">
        <v>410</v>
      </c>
      <c r="E293" s="7"/>
      <c r="F293" s="20">
        <f>F294</f>
        <v>149014.79999999999</v>
      </c>
      <c r="G293" s="20">
        <f t="shared" ref="G293:H293" si="93">G294</f>
        <v>0</v>
      </c>
      <c r="H293" s="20">
        <f t="shared" si="93"/>
        <v>0</v>
      </c>
    </row>
    <row r="294" spans="1:8" s="42" customFormat="1" ht="42.6" customHeight="1" x14ac:dyDescent="0.2">
      <c r="A294" s="3" t="s">
        <v>656</v>
      </c>
      <c r="B294" s="34" t="s">
        <v>28</v>
      </c>
      <c r="C294" s="7" t="s">
        <v>12</v>
      </c>
      <c r="D294" s="7" t="s">
        <v>655</v>
      </c>
      <c r="E294" s="7"/>
      <c r="F294" s="20">
        <f t="shared" ref="F294:H294" si="94">F295</f>
        <v>149014.79999999999</v>
      </c>
      <c r="G294" s="20">
        <f t="shared" si="94"/>
        <v>0</v>
      </c>
      <c r="H294" s="20">
        <f t="shared" si="94"/>
        <v>0</v>
      </c>
    </row>
    <row r="295" spans="1:8" s="42" customFormat="1" ht="19.149999999999999" customHeight="1" x14ac:dyDescent="0.2">
      <c r="A295" s="3" t="s">
        <v>83</v>
      </c>
      <c r="B295" s="34" t="s">
        <v>28</v>
      </c>
      <c r="C295" s="7" t="s">
        <v>12</v>
      </c>
      <c r="D295" s="7" t="s">
        <v>655</v>
      </c>
      <c r="E295" s="7" t="s">
        <v>141</v>
      </c>
      <c r="F295" s="20">
        <v>149014.79999999999</v>
      </c>
      <c r="G295" s="20">
        <v>0</v>
      </c>
      <c r="H295" s="20">
        <v>0</v>
      </c>
    </row>
    <row r="296" spans="1:8" s="42" customFormat="1" ht="32.450000000000003" customHeight="1" x14ac:dyDescent="0.2">
      <c r="A296" s="3" t="s">
        <v>448</v>
      </c>
      <c r="B296" s="34" t="s">
        <v>28</v>
      </c>
      <c r="C296" s="7" t="s">
        <v>12</v>
      </c>
      <c r="D296" s="17" t="s">
        <v>449</v>
      </c>
      <c r="E296" s="7"/>
      <c r="F296" s="20">
        <f>F297</f>
        <v>1000</v>
      </c>
      <c r="G296" s="20">
        <f t="shared" ref="G296:H297" si="95">G297</f>
        <v>1000</v>
      </c>
      <c r="H296" s="20">
        <f t="shared" si="95"/>
        <v>1000</v>
      </c>
    </row>
    <row r="297" spans="1:8" s="42" customFormat="1" ht="33" customHeight="1" x14ac:dyDescent="0.2">
      <c r="A297" s="3" t="s">
        <v>468</v>
      </c>
      <c r="B297" s="34" t="s">
        <v>28</v>
      </c>
      <c r="C297" s="7" t="s">
        <v>12</v>
      </c>
      <c r="D297" s="17" t="s">
        <v>469</v>
      </c>
      <c r="E297" s="7"/>
      <c r="F297" s="20">
        <f>F298</f>
        <v>1000</v>
      </c>
      <c r="G297" s="20">
        <f t="shared" si="95"/>
        <v>1000</v>
      </c>
      <c r="H297" s="20">
        <f t="shared" si="95"/>
        <v>1000</v>
      </c>
    </row>
    <row r="298" spans="1:8" s="42" customFormat="1" ht="45" customHeight="1" x14ac:dyDescent="0.2">
      <c r="A298" s="3" t="s">
        <v>181</v>
      </c>
      <c r="B298" s="34" t="s">
        <v>28</v>
      </c>
      <c r="C298" s="7" t="s">
        <v>12</v>
      </c>
      <c r="D298" s="17" t="s">
        <v>469</v>
      </c>
      <c r="E298" s="7" t="s">
        <v>57</v>
      </c>
      <c r="F298" s="20">
        <v>1000</v>
      </c>
      <c r="G298" s="20">
        <v>1000</v>
      </c>
      <c r="H298" s="20">
        <v>1000</v>
      </c>
    </row>
    <row r="299" spans="1:8" s="42" customFormat="1" ht="30.6" customHeight="1" x14ac:dyDescent="0.2">
      <c r="A299" s="3" t="s">
        <v>481</v>
      </c>
      <c r="B299" s="34" t="s">
        <v>28</v>
      </c>
      <c r="C299" s="7" t="s">
        <v>12</v>
      </c>
      <c r="D299" s="17" t="s">
        <v>479</v>
      </c>
      <c r="E299" s="7"/>
      <c r="F299" s="20">
        <f>F300</f>
        <v>1000</v>
      </c>
      <c r="G299" s="20">
        <f t="shared" ref="G299:H300" si="96">G300</f>
        <v>1000</v>
      </c>
      <c r="H299" s="20">
        <f t="shared" si="96"/>
        <v>1000</v>
      </c>
    </row>
    <row r="300" spans="1:8" s="42" customFormat="1" ht="28.9" customHeight="1" x14ac:dyDescent="0.2">
      <c r="A300" s="3" t="s">
        <v>557</v>
      </c>
      <c r="B300" s="34" t="s">
        <v>28</v>
      </c>
      <c r="C300" s="7" t="s">
        <v>12</v>
      </c>
      <c r="D300" s="17" t="s">
        <v>480</v>
      </c>
      <c r="E300" s="7"/>
      <c r="F300" s="20">
        <f>F301</f>
        <v>1000</v>
      </c>
      <c r="G300" s="20">
        <f t="shared" si="96"/>
        <v>1000</v>
      </c>
      <c r="H300" s="20">
        <f t="shared" si="96"/>
        <v>1000</v>
      </c>
    </row>
    <row r="301" spans="1:8" s="42" customFormat="1" ht="45" customHeight="1" x14ac:dyDescent="0.2">
      <c r="A301" s="3" t="s">
        <v>181</v>
      </c>
      <c r="B301" s="34" t="s">
        <v>28</v>
      </c>
      <c r="C301" s="7" t="s">
        <v>12</v>
      </c>
      <c r="D301" s="17" t="s">
        <v>480</v>
      </c>
      <c r="E301" s="7" t="s">
        <v>57</v>
      </c>
      <c r="F301" s="20">
        <v>1000</v>
      </c>
      <c r="G301" s="20">
        <v>1000</v>
      </c>
      <c r="H301" s="20">
        <v>1000</v>
      </c>
    </row>
    <row r="302" spans="1:8" ht="22.15" customHeight="1" x14ac:dyDescent="0.2">
      <c r="A302" s="85" t="s">
        <v>166</v>
      </c>
      <c r="B302" s="15" t="s">
        <v>28</v>
      </c>
      <c r="C302" s="16" t="s">
        <v>14</v>
      </c>
      <c r="D302" s="7"/>
      <c r="E302" s="7"/>
      <c r="F302" s="23">
        <f>F303+F335+F327</f>
        <v>39745.5</v>
      </c>
      <c r="G302" s="23">
        <f>G303+G335+G327</f>
        <v>13108.400000000001</v>
      </c>
      <c r="H302" s="23">
        <f>H303+H335+H327</f>
        <v>13108.400000000001</v>
      </c>
    </row>
    <row r="303" spans="1:8" ht="57.4" customHeight="1" x14ac:dyDescent="0.2">
      <c r="A303" s="86" t="s">
        <v>749</v>
      </c>
      <c r="B303" s="187" t="s">
        <v>28</v>
      </c>
      <c r="C303" s="58" t="s">
        <v>14</v>
      </c>
      <c r="D303" s="7" t="s">
        <v>167</v>
      </c>
      <c r="E303" s="7"/>
      <c r="F303" s="20">
        <f>F320+F309+F304</f>
        <v>18321.599999999999</v>
      </c>
      <c r="G303" s="20">
        <f>G320</f>
        <v>0</v>
      </c>
      <c r="H303" s="20">
        <f>H320</f>
        <v>0</v>
      </c>
    </row>
    <row r="304" spans="1:8" ht="31.9" customHeight="1" x14ac:dyDescent="0.2">
      <c r="A304" s="147" t="s">
        <v>617</v>
      </c>
      <c r="B304" s="187" t="s">
        <v>28</v>
      </c>
      <c r="C304" s="58" t="s">
        <v>14</v>
      </c>
      <c r="D304" s="7" t="s">
        <v>618</v>
      </c>
      <c r="E304" s="7"/>
      <c r="F304" s="20">
        <f>F305+F307</f>
        <v>65</v>
      </c>
      <c r="G304" s="20">
        <v>0</v>
      </c>
      <c r="H304" s="20">
        <v>0</v>
      </c>
    </row>
    <row r="305" spans="1:8" ht="44.45" customHeight="1" x14ac:dyDescent="0.2">
      <c r="A305" s="147" t="s">
        <v>619</v>
      </c>
      <c r="B305" s="187" t="s">
        <v>28</v>
      </c>
      <c r="C305" s="58" t="s">
        <v>14</v>
      </c>
      <c r="D305" s="7" t="s">
        <v>620</v>
      </c>
      <c r="E305" s="7"/>
      <c r="F305" s="20">
        <f>F306</f>
        <v>50</v>
      </c>
      <c r="G305" s="20">
        <v>0</v>
      </c>
      <c r="H305" s="20">
        <v>0</v>
      </c>
    </row>
    <row r="306" spans="1:8" ht="43.9" customHeight="1" x14ac:dyDescent="0.2">
      <c r="A306" s="3" t="s">
        <v>181</v>
      </c>
      <c r="B306" s="187" t="s">
        <v>28</v>
      </c>
      <c r="C306" s="58" t="s">
        <v>14</v>
      </c>
      <c r="D306" s="7" t="s">
        <v>620</v>
      </c>
      <c r="E306" s="7" t="s">
        <v>57</v>
      </c>
      <c r="F306" s="20">
        <v>50</v>
      </c>
      <c r="G306" s="20">
        <v>0</v>
      </c>
      <c r="H306" s="20">
        <v>0</v>
      </c>
    </row>
    <row r="307" spans="1:8" ht="31.15" customHeight="1" x14ac:dyDescent="0.2">
      <c r="A307" s="3" t="s">
        <v>447</v>
      </c>
      <c r="B307" s="187" t="s">
        <v>28</v>
      </c>
      <c r="C307" s="58" t="s">
        <v>14</v>
      </c>
      <c r="D307" s="7" t="s">
        <v>712</v>
      </c>
      <c r="E307" s="7"/>
      <c r="F307" s="20">
        <f>F308</f>
        <v>15</v>
      </c>
      <c r="G307" s="20">
        <v>0</v>
      </c>
      <c r="H307" s="20">
        <v>0</v>
      </c>
    </row>
    <row r="308" spans="1:8" ht="43.9" customHeight="1" x14ac:dyDescent="0.2">
      <c r="A308" s="3" t="s">
        <v>181</v>
      </c>
      <c r="B308" s="187" t="s">
        <v>28</v>
      </c>
      <c r="C308" s="58" t="s">
        <v>14</v>
      </c>
      <c r="D308" s="7" t="s">
        <v>712</v>
      </c>
      <c r="E308" s="7" t="s">
        <v>57</v>
      </c>
      <c r="F308" s="20">
        <v>15</v>
      </c>
      <c r="G308" s="20">
        <v>0</v>
      </c>
      <c r="H308" s="20">
        <v>0</v>
      </c>
    </row>
    <row r="309" spans="1:8" ht="33.6" customHeight="1" x14ac:dyDescent="0.2">
      <c r="A309" s="3" t="s">
        <v>470</v>
      </c>
      <c r="B309" s="187" t="s">
        <v>28</v>
      </c>
      <c r="C309" s="58" t="s">
        <v>14</v>
      </c>
      <c r="D309" s="7" t="s">
        <v>471</v>
      </c>
      <c r="E309" s="7"/>
      <c r="F309" s="20">
        <f>F316+F314+F310+F312+F318</f>
        <v>8931.5</v>
      </c>
      <c r="G309" s="20">
        <v>0</v>
      </c>
      <c r="H309" s="20">
        <v>0</v>
      </c>
    </row>
    <row r="310" spans="1:8" ht="34.9" customHeight="1" x14ac:dyDescent="0.2">
      <c r="A310" s="147" t="s">
        <v>586</v>
      </c>
      <c r="B310" s="187" t="s">
        <v>28</v>
      </c>
      <c r="C310" s="58" t="s">
        <v>14</v>
      </c>
      <c r="D310" s="7" t="s">
        <v>585</v>
      </c>
      <c r="E310" s="7"/>
      <c r="F310" s="20">
        <f>F311</f>
        <v>0</v>
      </c>
      <c r="G310" s="20">
        <v>0</v>
      </c>
      <c r="H310" s="20">
        <v>0</v>
      </c>
    </row>
    <row r="311" spans="1:8" ht="45.6" customHeight="1" x14ac:dyDescent="0.2">
      <c r="A311" s="3" t="s">
        <v>181</v>
      </c>
      <c r="B311" s="187" t="s">
        <v>28</v>
      </c>
      <c r="C311" s="58" t="s">
        <v>14</v>
      </c>
      <c r="D311" s="7" t="s">
        <v>585</v>
      </c>
      <c r="E311" s="7" t="s">
        <v>57</v>
      </c>
      <c r="F311" s="20">
        <v>0</v>
      </c>
      <c r="G311" s="20">
        <v>0</v>
      </c>
      <c r="H311" s="20">
        <v>0</v>
      </c>
    </row>
    <row r="312" spans="1:8" ht="36" customHeight="1" x14ac:dyDescent="0.2">
      <c r="A312" s="3" t="s">
        <v>622</v>
      </c>
      <c r="B312" s="187" t="s">
        <v>28</v>
      </c>
      <c r="C312" s="58" t="s">
        <v>14</v>
      </c>
      <c r="D312" s="7" t="s">
        <v>621</v>
      </c>
      <c r="E312" s="7"/>
      <c r="F312" s="20">
        <f>F313</f>
        <v>0</v>
      </c>
      <c r="G312" s="20">
        <v>0</v>
      </c>
      <c r="H312" s="20">
        <v>0</v>
      </c>
    </row>
    <row r="313" spans="1:8" ht="45.6" customHeight="1" x14ac:dyDescent="0.2">
      <c r="A313" s="3" t="s">
        <v>181</v>
      </c>
      <c r="B313" s="187" t="s">
        <v>28</v>
      </c>
      <c r="C313" s="58" t="s">
        <v>14</v>
      </c>
      <c r="D313" s="7" t="s">
        <v>621</v>
      </c>
      <c r="E313" s="7" t="s">
        <v>57</v>
      </c>
      <c r="F313" s="20">
        <v>0</v>
      </c>
      <c r="G313" s="20">
        <v>0</v>
      </c>
      <c r="H313" s="20">
        <v>0</v>
      </c>
    </row>
    <row r="314" spans="1:8" ht="33.6" customHeight="1" x14ac:dyDescent="0.2">
      <c r="A314" s="147" t="s">
        <v>447</v>
      </c>
      <c r="B314" s="187" t="s">
        <v>28</v>
      </c>
      <c r="C314" s="58" t="s">
        <v>14</v>
      </c>
      <c r="D314" s="7" t="s">
        <v>584</v>
      </c>
      <c r="E314" s="7"/>
      <c r="F314" s="20">
        <f>F315</f>
        <v>10</v>
      </c>
      <c r="G314" s="20">
        <v>0</v>
      </c>
      <c r="H314" s="20">
        <v>0</v>
      </c>
    </row>
    <row r="315" spans="1:8" ht="43.15" customHeight="1" x14ac:dyDescent="0.2">
      <c r="A315" s="3" t="s">
        <v>181</v>
      </c>
      <c r="B315" s="187" t="s">
        <v>28</v>
      </c>
      <c r="C315" s="58" t="s">
        <v>14</v>
      </c>
      <c r="D315" s="7" t="s">
        <v>584</v>
      </c>
      <c r="E315" s="7" t="s">
        <v>57</v>
      </c>
      <c r="F315" s="20">
        <v>10</v>
      </c>
      <c r="G315" s="20">
        <v>0</v>
      </c>
      <c r="H315" s="20">
        <v>0</v>
      </c>
    </row>
    <row r="316" spans="1:8" ht="48.75" customHeight="1" x14ac:dyDescent="0.2">
      <c r="A316" s="147" t="s">
        <v>548</v>
      </c>
      <c r="B316" s="187" t="s">
        <v>28</v>
      </c>
      <c r="C316" s="58" t="s">
        <v>14</v>
      </c>
      <c r="D316" s="7" t="s">
        <v>547</v>
      </c>
      <c r="E316" s="7"/>
      <c r="F316" s="20">
        <f>F317</f>
        <v>8901.5</v>
      </c>
      <c r="G316" s="20">
        <v>0</v>
      </c>
      <c r="H316" s="20">
        <v>0</v>
      </c>
    </row>
    <row r="317" spans="1:8" ht="45.75" customHeight="1" x14ac:dyDescent="0.2">
      <c r="A317" s="80" t="s">
        <v>181</v>
      </c>
      <c r="B317" s="187" t="s">
        <v>28</v>
      </c>
      <c r="C317" s="58" t="s">
        <v>14</v>
      </c>
      <c r="D317" s="7" t="s">
        <v>547</v>
      </c>
      <c r="E317" s="7" t="s">
        <v>57</v>
      </c>
      <c r="F317" s="20">
        <v>8901.5</v>
      </c>
      <c r="G317" s="20">
        <v>0</v>
      </c>
      <c r="H317" s="20">
        <v>0</v>
      </c>
    </row>
    <row r="318" spans="1:8" ht="45.75" customHeight="1" x14ac:dyDescent="0.2">
      <c r="A318" s="3" t="s">
        <v>624</v>
      </c>
      <c r="B318" s="187" t="s">
        <v>28</v>
      </c>
      <c r="C318" s="58" t="s">
        <v>14</v>
      </c>
      <c r="D318" s="7" t="s">
        <v>623</v>
      </c>
      <c r="E318" s="7"/>
      <c r="F318" s="20">
        <f>F319</f>
        <v>20</v>
      </c>
      <c r="G318" s="20">
        <v>0</v>
      </c>
      <c r="H318" s="20">
        <v>0</v>
      </c>
    </row>
    <row r="319" spans="1:8" ht="45.75" customHeight="1" x14ac:dyDescent="0.2">
      <c r="A319" s="3" t="s">
        <v>181</v>
      </c>
      <c r="B319" s="187" t="s">
        <v>28</v>
      </c>
      <c r="C319" s="58" t="s">
        <v>14</v>
      </c>
      <c r="D319" s="7" t="s">
        <v>623</v>
      </c>
      <c r="E319" s="7" t="s">
        <v>57</v>
      </c>
      <c r="F319" s="20">
        <v>20</v>
      </c>
      <c r="G319" s="20">
        <v>0</v>
      </c>
      <c r="H319" s="20">
        <v>0</v>
      </c>
    </row>
    <row r="320" spans="1:8" ht="43.15" customHeight="1" x14ac:dyDescent="0.2">
      <c r="A320" s="80" t="s">
        <v>203</v>
      </c>
      <c r="B320" s="34" t="s">
        <v>28</v>
      </c>
      <c r="C320" s="7" t="s">
        <v>14</v>
      </c>
      <c r="D320" s="7" t="s">
        <v>185</v>
      </c>
      <c r="E320" s="7"/>
      <c r="F320" s="20">
        <f>F321+F323+F325</f>
        <v>9325.0999999999985</v>
      </c>
      <c r="G320" s="20">
        <f t="shared" ref="G320:H320" si="97">G321</f>
        <v>0</v>
      </c>
      <c r="H320" s="20">
        <f t="shared" si="97"/>
        <v>0</v>
      </c>
    </row>
    <row r="321" spans="1:8" ht="40.15" customHeight="1" x14ac:dyDescent="0.2">
      <c r="A321" s="79" t="s">
        <v>765</v>
      </c>
      <c r="B321" s="34" t="s">
        <v>28</v>
      </c>
      <c r="C321" s="7" t="s">
        <v>14</v>
      </c>
      <c r="D321" s="7" t="s">
        <v>764</v>
      </c>
      <c r="E321" s="7"/>
      <c r="F321" s="245">
        <f>F322</f>
        <v>2448.9</v>
      </c>
      <c r="G321" s="245">
        <f>G322</f>
        <v>0</v>
      </c>
      <c r="H321" s="245">
        <f>H322</f>
        <v>0</v>
      </c>
    </row>
    <row r="322" spans="1:8" ht="40.9" customHeight="1" x14ac:dyDescent="0.2">
      <c r="A322" s="3" t="s">
        <v>181</v>
      </c>
      <c r="B322" s="34" t="s">
        <v>28</v>
      </c>
      <c r="C322" s="7" t="s">
        <v>14</v>
      </c>
      <c r="D322" s="7" t="s">
        <v>764</v>
      </c>
      <c r="E322" s="7" t="s">
        <v>57</v>
      </c>
      <c r="F322" s="245">
        <v>2448.9</v>
      </c>
      <c r="G322" s="245">
        <v>0</v>
      </c>
      <c r="H322" s="245">
        <v>0</v>
      </c>
    </row>
    <row r="323" spans="1:8" ht="40.15" customHeight="1" x14ac:dyDescent="0.2">
      <c r="A323" s="3" t="s">
        <v>690</v>
      </c>
      <c r="B323" s="34" t="s">
        <v>28</v>
      </c>
      <c r="C323" s="7" t="s">
        <v>14</v>
      </c>
      <c r="D323" s="7" t="s">
        <v>689</v>
      </c>
      <c r="E323" s="7"/>
      <c r="F323" s="245">
        <f>F324</f>
        <v>3044</v>
      </c>
      <c r="G323" s="245">
        <f t="shared" ref="G323:H323" si="98">G324</f>
        <v>0</v>
      </c>
      <c r="H323" s="245">
        <f t="shared" si="98"/>
        <v>0</v>
      </c>
    </row>
    <row r="324" spans="1:8" ht="40.9" customHeight="1" x14ac:dyDescent="0.2">
      <c r="A324" s="3" t="s">
        <v>181</v>
      </c>
      <c r="B324" s="34" t="s">
        <v>28</v>
      </c>
      <c r="C324" s="7" t="s">
        <v>14</v>
      </c>
      <c r="D324" s="7" t="s">
        <v>689</v>
      </c>
      <c r="E324" s="7" t="s">
        <v>57</v>
      </c>
      <c r="F324" s="245">
        <v>3044</v>
      </c>
      <c r="G324" s="245">
        <v>0</v>
      </c>
      <c r="H324" s="245">
        <v>0</v>
      </c>
    </row>
    <row r="325" spans="1:8" ht="30.6" customHeight="1" x14ac:dyDescent="0.2">
      <c r="A325" s="3" t="s">
        <v>767</v>
      </c>
      <c r="B325" s="34" t="s">
        <v>28</v>
      </c>
      <c r="C325" s="7" t="s">
        <v>14</v>
      </c>
      <c r="D325" s="7" t="s">
        <v>766</v>
      </c>
      <c r="E325" s="7"/>
      <c r="F325" s="245">
        <f>F326</f>
        <v>3832.2</v>
      </c>
      <c r="G325" s="245">
        <f>G326</f>
        <v>0</v>
      </c>
      <c r="H325" s="245">
        <f>H326</f>
        <v>0</v>
      </c>
    </row>
    <row r="326" spans="1:8" ht="40.9" customHeight="1" x14ac:dyDescent="0.2">
      <c r="A326" s="3" t="s">
        <v>181</v>
      </c>
      <c r="B326" s="34" t="s">
        <v>28</v>
      </c>
      <c r="C326" s="7" t="s">
        <v>14</v>
      </c>
      <c r="D326" s="7" t="s">
        <v>766</v>
      </c>
      <c r="E326" s="7" t="s">
        <v>57</v>
      </c>
      <c r="F326" s="245">
        <v>3832.2</v>
      </c>
      <c r="G326" s="245">
        <v>0</v>
      </c>
      <c r="H326" s="245">
        <v>0</v>
      </c>
    </row>
    <row r="327" spans="1:8" ht="40.9" customHeight="1" x14ac:dyDescent="0.2">
      <c r="A327" s="3" t="s">
        <v>744</v>
      </c>
      <c r="B327" s="34" t="s">
        <v>28</v>
      </c>
      <c r="C327" s="7" t="s">
        <v>14</v>
      </c>
      <c r="D327" s="7" t="s">
        <v>206</v>
      </c>
      <c r="E327" s="7"/>
      <c r="F327" s="245">
        <f>F328</f>
        <v>11461.8</v>
      </c>
      <c r="G327" s="245">
        <f t="shared" ref="G327:H327" si="99">G328</f>
        <v>3326.3</v>
      </c>
      <c r="H327" s="245">
        <f t="shared" si="99"/>
        <v>3326.3</v>
      </c>
    </row>
    <row r="328" spans="1:8" ht="31.15" customHeight="1" x14ac:dyDescent="0.2">
      <c r="A328" s="3" t="s">
        <v>514</v>
      </c>
      <c r="B328" s="34" t="s">
        <v>28</v>
      </c>
      <c r="C328" s="7" t="s">
        <v>14</v>
      </c>
      <c r="D328" s="7" t="s">
        <v>517</v>
      </c>
      <c r="E328" s="7"/>
      <c r="F328" s="245">
        <f>F329+F331+F333</f>
        <v>11461.8</v>
      </c>
      <c r="G328" s="245">
        <f t="shared" ref="G328:H328" si="100">G329+G331</f>
        <v>3326.3</v>
      </c>
      <c r="H328" s="245">
        <f t="shared" si="100"/>
        <v>3326.3</v>
      </c>
    </row>
    <row r="329" spans="1:8" ht="23.45" customHeight="1" x14ac:dyDescent="0.2">
      <c r="A329" s="3" t="s">
        <v>515</v>
      </c>
      <c r="B329" s="34" t="s">
        <v>28</v>
      </c>
      <c r="C329" s="7" t="s">
        <v>14</v>
      </c>
      <c r="D329" s="7" t="s">
        <v>518</v>
      </c>
      <c r="E329" s="7"/>
      <c r="F329" s="245">
        <f>F330</f>
        <v>535</v>
      </c>
      <c r="G329" s="245">
        <f t="shared" ref="G329:H329" si="101">G330</f>
        <v>535</v>
      </c>
      <c r="H329" s="245">
        <f t="shared" si="101"/>
        <v>535</v>
      </c>
    </row>
    <row r="330" spans="1:8" ht="40.9" customHeight="1" x14ac:dyDescent="0.2">
      <c r="A330" s="3" t="s">
        <v>181</v>
      </c>
      <c r="B330" s="34" t="s">
        <v>28</v>
      </c>
      <c r="C330" s="7" t="s">
        <v>14</v>
      </c>
      <c r="D330" s="7" t="s">
        <v>518</v>
      </c>
      <c r="E330" s="7" t="s">
        <v>57</v>
      </c>
      <c r="F330" s="245">
        <v>535</v>
      </c>
      <c r="G330" s="245">
        <v>535</v>
      </c>
      <c r="H330" s="245">
        <v>535</v>
      </c>
    </row>
    <row r="331" spans="1:8" ht="33.6" customHeight="1" x14ac:dyDescent="0.2">
      <c r="A331" s="3" t="s">
        <v>516</v>
      </c>
      <c r="B331" s="34" t="s">
        <v>28</v>
      </c>
      <c r="C331" s="7" t="s">
        <v>14</v>
      </c>
      <c r="D331" s="7" t="s">
        <v>519</v>
      </c>
      <c r="E331" s="7"/>
      <c r="F331" s="245">
        <f>F332</f>
        <v>2791.3</v>
      </c>
      <c r="G331" s="245">
        <f>G332</f>
        <v>2791.3</v>
      </c>
      <c r="H331" s="245">
        <f>H332</f>
        <v>2791.3</v>
      </c>
    </row>
    <row r="332" spans="1:8" ht="40.9" customHeight="1" x14ac:dyDescent="0.2">
      <c r="A332" s="3" t="s">
        <v>181</v>
      </c>
      <c r="B332" s="34" t="s">
        <v>28</v>
      </c>
      <c r="C332" s="7" t="s">
        <v>14</v>
      </c>
      <c r="D332" s="7" t="s">
        <v>519</v>
      </c>
      <c r="E332" s="7" t="s">
        <v>57</v>
      </c>
      <c r="F332" s="245">
        <v>2791.3</v>
      </c>
      <c r="G332" s="245">
        <v>2791.3</v>
      </c>
      <c r="H332" s="245">
        <v>2791.3</v>
      </c>
    </row>
    <row r="333" spans="1:8" ht="28.9" customHeight="1" x14ac:dyDescent="0.2">
      <c r="A333" s="3" t="s">
        <v>640</v>
      </c>
      <c r="B333" s="34" t="s">
        <v>28</v>
      </c>
      <c r="C333" s="7" t="s">
        <v>14</v>
      </c>
      <c r="D333" s="7" t="s">
        <v>639</v>
      </c>
      <c r="E333" s="7"/>
      <c r="F333" s="245">
        <f>F334</f>
        <v>8135.5</v>
      </c>
      <c r="G333" s="245">
        <v>0</v>
      </c>
      <c r="H333" s="245">
        <v>0</v>
      </c>
    </row>
    <row r="334" spans="1:8" ht="40.9" customHeight="1" x14ac:dyDescent="0.2">
      <c r="A334" s="3" t="s">
        <v>181</v>
      </c>
      <c r="B334" s="34" t="s">
        <v>28</v>
      </c>
      <c r="C334" s="7" t="s">
        <v>14</v>
      </c>
      <c r="D334" s="7" t="s">
        <v>639</v>
      </c>
      <c r="E334" s="7" t="s">
        <v>57</v>
      </c>
      <c r="F334" s="245">
        <v>8135.5</v>
      </c>
      <c r="G334" s="245">
        <v>0</v>
      </c>
      <c r="H334" s="245">
        <v>0</v>
      </c>
    </row>
    <row r="335" spans="1:8" ht="62.45" customHeight="1" x14ac:dyDescent="0.2">
      <c r="A335" s="3" t="s">
        <v>750</v>
      </c>
      <c r="B335" s="34" t="s">
        <v>28</v>
      </c>
      <c r="C335" s="7" t="s">
        <v>14</v>
      </c>
      <c r="D335" s="7" t="s">
        <v>396</v>
      </c>
      <c r="E335" s="7"/>
      <c r="F335" s="245">
        <f>F336</f>
        <v>9962.1</v>
      </c>
      <c r="G335" s="245">
        <f t="shared" ref="G335:H335" si="102">G336</f>
        <v>9782.1</v>
      </c>
      <c r="H335" s="245">
        <f t="shared" si="102"/>
        <v>9782.1</v>
      </c>
    </row>
    <row r="336" spans="1:8" ht="31.9" customHeight="1" x14ac:dyDescent="0.2">
      <c r="A336" s="3" t="s">
        <v>500</v>
      </c>
      <c r="B336" s="34" t="s">
        <v>28</v>
      </c>
      <c r="C336" s="7" t="s">
        <v>14</v>
      </c>
      <c r="D336" s="7" t="s">
        <v>499</v>
      </c>
      <c r="E336" s="7"/>
      <c r="F336" s="245">
        <f>F337+F341+F339</f>
        <v>9962.1</v>
      </c>
      <c r="G336" s="245">
        <f t="shared" ref="G336:H336" si="103">G337+G341</f>
        <v>9782.1</v>
      </c>
      <c r="H336" s="245">
        <f t="shared" si="103"/>
        <v>9782.1</v>
      </c>
    </row>
    <row r="337" spans="1:8" ht="46.15" customHeight="1" x14ac:dyDescent="0.2">
      <c r="A337" s="3" t="s">
        <v>504</v>
      </c>
      <c r="B337" s="34" t="s">
        <v>28</v>
      </c>
      <c r="C337" s="7" t="s">
        <v>14</v>
      </c>
      <c r="D337" s="7" t="s">
        <v>501</v>
      </c>
      <c r="E337" s="7"/>
      <c r="F337" s="245">
        <f>F338</f>
        <v>8282.1</v>
      </c>
      <c r="G337" s="245">
        <f>G338</f>
        <v>8282.1</v>
      </c>
      <c r="H337" s="245">
        <f>H338</f>
        <v>8282.1</v>
      </c>
    </row>
    <row r="338" spans="1:8" ht="40.9" customHeight="1" x14ac:dyDescent="0.2">
      <c r="A338" s="3" t="s">
        <v>181</v>
      </c>
      <c r="B338" s="34" t="s">
        <v>28</v>
      </c>
      <c r="C338" s="7" t="s">
        <v>14</v>
      </c>
      <c r="D338" s="7" t="s">
        <v>501</v>
      </c>
      <c r="E338" s="7" t="s">
        <v>57</v>
      </c>
      <c r="F338" s="245">
        <v>8282.1</v>
      </c>
      <c r="G338" s="245">
        <v>8282.1</v>
      </c>
      <c r="H338" s="245">
        <v>8282.1</v>
      </c>
    </row>
    <row r="339" spans="1:8" ht="33.75" customHeight="1" x14ac:dyDescent="0.2">
      <c r="A339" s="147" t="s">
        <v>731</v>
      </c>
      <c r="B339" s="34" t="s">
        <v>28</v>
      </c>
      <c r="C339" s="7" t="s">
        <v>14</v>
      </c>
      <c r="D339" s="7" t="s">
        <v>641</v>
      </c>
      <c r="E339" s="7"/>
      <c r="F339" s="245">
        <f>F340</f>
        <v>180</v>
      </c>
      <c r="G339" s="245">
        <v>0</v>
      </c>
      <c r="H339" s="245">
        <v>0</v>
      </c>
    </row>
    <row r="340" spans="1:8" ht="40.9" customHeight="1" x14ac:dyDescent="0.2">
      <c r="A340" s="3" t="s">
        <v>181</v>
      </c>
      <c r="B340" s="34" t="s">
        <v>28</v>
      </c>
      <c r="C340" s="7" t="s">
        <v>14</v>
      </c>
      <c r="D340" s="7" t="s">
        <v>641</v>
      </c>
      <c r="E340" s="7" t="s">
        <v>57</v>
      </c>
      <c r="F340" s="245">
        <v>180</v>
      </c>
      <c r="G340" s="245">
        <v>0</v>
      </c>
      <c r="H340" s="245">
        <v>0</v>
      </c>
    </row>
    <row r="341" spans="1:8" ht="31.15" customHeight="1" x14ac:dyDescent="0.2">
      <c r="A341" s="3" t="s">
        <v>503</v>
      </c>
      <c r="B341" s="34" t="s">
        <v>28</v>
      </c>
      <c r="C341" s="7" t="s">
        <v>14</v>
      </c>
      <c r="D341" s="7" t="s">
        <v>502</v>
      </c>
      <c r="E341" s="7"/>
      <c r="F341" s="245">
        <f>F342+F343</f>
        <v>1500</v>
      </c>
      <c r="G341" s="245">
        <f>G342</f>
        <v>1500</v>
      </c>
      <c r="H341" s="245">
        <f>H342</f>
        <v>1500</v>
      </c>
    </row>
    <row r="342" spans="1:8" ht="40.9" customHeight="1" x14ac:dyDescent="0.2">
      <c r="A342" s="3" t="s">
        <v>181</v>
      </c>
      <c r="B342" s="34" t="s">
        <v>28</v>
      </c>
      <c r="C342" s="7" t="s">
        <v>14</v>
      </c>
      <c r="D342" s="7" t="s">
        <v>502</v>
      </c>
      <c r="E342" s="7" t="s">
        <v>57</v>
      </c>
      <c r="F342" s="245">
        <v>1500</v>
      </c>
      <c r="G342" s="245">
        <v>1500</v>
      </c>
      <c r="H342" s="245">
        <v>1500</v>
      </c>
    </row>
    <row r="343" spans="1:8" ht="21" customHeight="1" x14ac:dyDescent="0.2">
      <c r="A343" s="83" t="s">
        <v>58</v>
      </c>
      <c r="B343" s="34" t="s">
        <v>28</v>
      </c>
      <c r="C343" s="7" t="s">
        <v>14</v>
      </c>
      <c r="D343" s="7" t="s">
        <v>502</v>
      </c>
      <c r="E343" s="7" t="s">
        <v>59</v>
      </c>
      <c r="F343" s="245">
        <v>0</v>
      </c>
      <c r="G343" s="245">
        <v>0</v>
      </c>
      <c r="H343" s="245">
        <v>0</v>
      </c>
    </row>
    <row r="344" spans="1:8" ht="33.6" customHeight="1" x14ac:dyDescent="0.2">
      <c r="A344" s="85" t="s">
        <v>675</v>
      </c>
      <c r="B344" s="15" t="s">
        <v>28</v>
      </c>
      <c r="C344" s="16" t="s">
        <v>28</v>
      </c>
      <c r="D344" s="16"/>
      <c r="E344" s="7"/>
      <c r="F344" s="171">
        <f>F345</f>
        <v>131.4</v>
      </c>
      <c r="G344" s="171">
        <f t="shared" ref="G344:H346" si="104">G345</f>
        <v>130.69999999999999</v>
      </c>
      <c r="H344" s="171">
        <f t="shared" si="104"/>
        <v>142.1</v>
      </c>
    </row>
    <row r="345" spans="1:8" ht="64.150000000000006" customHeight="1" x14ac:dyDescent="0.2">
      <c r="A345" s="3" t="s">
        <v>748</v>
      </c>
      <c r="B345" s="34" t="s">
        <v>28</v>
      </c>
      <c r="C345" s="7" t="s">
        <v>28</v>
      </c>
      <c r="D345" s="7" t="s">
        <v>176</v>
      </c>
      <c r="E345" s="7"/>
      <c r="F345" s="245">
        <f>F346</f>
        <v>131.4</v>
      </c>
      <c r="G345" s="245">
        <f t="shared" si="104"/>
        <v>130.69999999999999</v>
      </c>
      <c r="H345" s="245">
        <f t="shared" si="104"/>
        <v>142.1</v>
      </c>
    </row>
    <row r="346" spans="1:8" ht="33.6" customHeight="1" x14ac:dyDescent="0.2">
      <c r="A346" s="3" t="s">
        <v>448</v>
      </c>
      <c r="B346" s="34" t="s">
        <v>28</v>
      </c>
      <c r="C346" s="7" t="s">
        <v>28</v>
      </c>
      <c r="D346" s="7" t="s">
        <v>449</v>
      </c>
      <c r="E346" s="7"/>
      <c r="F346" s="245">
        <f>F347</f>
        <v>131.4</v>
      </c>
      <c r="G346" s="245">
        <f t="shared" si="104"/>
        <v>130.69999999999999</v>
      </c>
      <c r="H346" s="245">
        <f t="shared" si="104"/>
        <v>142.1</v>
      </c>
    </row>
    <row r="347" spans="1:8" ht="30" customHeight="1" x14ac:dyDescent="0.2">
      <c r="A347" s="3" t="s">
        <v>676</v>
      </c>
      <c r="B347" s="34" t="s">
        <v>28</v>
      </c>
      <c r="C347" s="7" t="s">
        <v>28</v>
      </c>
      <c r="D347" s="7" t="s">
        <v>469</v>
      </c>
      <c r="E347" s="7"/>
      <c r="F347" s="245">
        <f>F348</f>
        <v>131.4</v>
      </c>
      <c r="G347" s="245">
        <f t="shared" ref="G347:H347" si="105">G348</f>
        <v>130.69999999999999</v>
      </c>
      <c r="H347" s="245">
        <f t="shared" si="105"/>
        <v>142.1</v>
      </c>
    </row>
    <row r="348" spans="1:8" ht="45" customHeight="1" x14ac:dyDescent="0.2">
      <c r="A348" s="3" t="s">
        <v>181</v>
      </c>
      <c r="B348" s="34" t="s">
        <v>28</v>
      </c>
      <c r="C348" s="7" t="s">
        <v>28</v>
      </c>
      <c r="D348" s="7" t="s">
        <v>469</v>
      </c>
      <c r="E348" s="7" t="s">
        <v>57</v>
      </c>
      <c r="F348" s="245">
        <v>131.4</v>
      </c>
      <c r="G348" s="245">
        <v>130.69999999999999</v>
      </c>
      <c r="H348" s="245">
        <v>142.1</v>
      </c>
    </row>
    <row r="349" spans="1:8" ht="15" customHeight="1" x14ac:dyDescent="0.2">
      <c r="A349" s="271" t="s">
        <v>30</v>
      </c>
      <c r="B349" s="213" t="s">
        <v>17</v>
      </c>
      <c r="C349" s="115"/>
      <c r="D349" s="172"/>
      <c r="E349" s="12"/>
      <c r="F349" s="26">
        <f t="shared" ref="F349:H350" si="106">F350</f>
        <v>595</v>
      </c>
      <c r="G349" s="26">
        <f t="shared" si="106"/>
        <v>295</v>
      </c>
      <c r="H349" s="26">
        <f t="shared" si="106"/>
        <v>295</v>
      </c>
    </row>
    <row r="350" spans="1:8" ht="24.75" customHeight="1" x14ac:dyDescent="0.2">
      <c r="A350" s="99" t="s">
        <v>31</v>
      </c>
      <c r="B350" s="177" t="s">
        <v>17</v>
      </c>
      <c r="C350" s="36" t="s">
        <v>14</v>
      </c>
      <c r="D350" s="29"/>
      <c r="E350" s="53"/>
      <c r="F350" s="23">
        <f t="shared" si="106"/>
        <v>595</v>
      </c>
      <c r="G350" s="23">
        <f t="shared" si="106"/>
        <v>295</v>
      </c>
      <c r="H350" s="23">
        <f t="shared" si="106"/>
        <v>295</v>
      </c>
    </row>
    <row r="351" spans="1:8" ht="52.5" customHeight="1" x14ac:dyDescent="0.2">
      <c r="A351" s="83" t="s">
        <v>751</v>
      </c>
      <c r="B351" s="37" t="s">
        <v>17</v>
      </c>
      <c r="C351" s="38" t="s">
        <v>14</v>
      </c>
      <c r="D351" s="29" t="s">
        <v>273</v>
      </c>
      <c r="E351" s="52"/>
      <c r="F351" s="20">
        <f t="shared" ref="F351:G351" si="107">F353+F355+F358</f>
        <v>595</v>
      </c>
      <c r="G351" s="20">
        <f t="shared" si="107"/>
        <v>295</v>
      </c>
      <c r="H351" s="20">
        <f t="shared" ref="H351" si="108">H353+H355+H358</f>
        <v>295</v>
      </c>
    </row>
    <row r="352" spans="1:8" ht="42" customHeight="1" x14ac:dyDescent="0.2">
      <c r="A352" s="83" t="s">
        <v>0</v>
      </c>
      <c r="B352" s="37" t="s">
        <v>17</v>
      </c>
      <c r="C352" s="38" t="s">
        <v>14</v>
      </c>
      <c r="D352" s="29" t="s">
        <v>274</v>
      </c>
      <c r="E352" s="52"/>
      <c r="F352" s="20">
        <f t="shared" ref="F352:H353" si="109">F353</f>
        <v>420</v>
      </c>
      <c r="G352" s="20">
        <f t="shared" si="109"/>
        <v>120</v>
      </c>
      <c r="H352" s="20">
        <f t="shared" si="109"/>
        <v>120</v>
      </c>
    </row>
    <row r="353" spans="1:8" ht="14.25" customHeight="1" x14ac:dyDescent="0.2">
      <c r="A353" s="83" t="s">
        <v>78</v>
      </c>
      <c r="B353" s="37" t="s">
        <v>17</v>
      </c>
      <c r="C353" s="38" t="s">
        <v>14</v>
      </c>
      <c r="D353" s="29" t="s">
        <v>275</v>
      </c>
      <c r="E353" s="52"/>
      <c r="F353" s="20">
        <f t="shared" si="109"/>
        <v>420</v>
      </c>
      <c r="G353" s="20">
        <f t="shared" si="109"/>
        <v>120</v>
      </c>
      <c r="H353" s="20">
        <f t="shared" si="109"/>
        <v>120</v>
      </c>
    </row>
    <row r="354" spans="1:8" ht="42" customHeight="1" x14ac:dyDescent="0.2">
      <c r="A354" s="83" t="s">
        <v>181</v>
      </c>
      <c r="B354" s="37" t="s">
        <v>17</v>
      </c>
      <c r="C354" s="38" t="s">
        <v>14</v>
      </c>
      <c r="D354" s="29" t="s">
        <v>275</v>
      </c>
      <c r="E354" s="52" t="s">
        <v>57</v>
      </c>
      <c r="F354" s="20">
        <v>420</v>
      </c>
      <c r="G354" s="20">
        <v>120</v>
      </c>
      <c r="H354" s="20">
        <v>120</v>
      </c>
    </row>
    <row r="355" spans="1:8" ht="30" customHeight="1" x14ac:dyDescent="0.2">
      <c r="A355" s="83" t="s">
        <v>129</v>
      </c>
      <c r="B355" s="37" t="s">
        <v>17</v>
      </c>
      <c r="C355" s="38" t="s">
        <v>14</v>
      </c>
      <c r="D355" s="29" t="s">
        <v>276</v>
      </c>
      <c r="E355" s="52"/>
      <c r="F355" s="20">
        <f t="shared" ref="F355:H356" si="110">F356</f>
        <v>40</v>
      </c>
      <c r="G355" s="20">
        <f t="shared" si="110"/>
        <v>40</v>
      </c>
      <c r="H355" s="20">
        <f t="shared" si="110"/>
        <v>40</v>
      </c>
    </row>
    <row r="356" spans="1:8" ht="15.75" customHeight="1" x14ac:dyDescent="0.2">
      <c r="A356" s="83" t="s">
        <v>78</v>
      </c>
      <c r="B356" s="37" t="s">
        <v>17</v>
      </c>
      <c r="C356" s="38" t="s">
        <v>14</v>
      </c>
      <c r="D356" s="29" t="s">
        <v>277</v>
      </c>
      <c r="E356" s="52"/>
      <c r="F356" s="20">
        <f t="shared" si="110"/>
        <v>40</v>
      </c>
      <c r="G356" s="20">
        <f t="shared" si="110"/>
        <v>40</v>
      </c>
      <c r="H356" s="20">
        <f t="shared" si="110"/>
        <v>40</v>
      </c>
    </row>
    <row r="357" spans="1:8" ht="38.25" customHeight="1" x14ac:dyDescent="0.2">
      <c r="A357" s="83" t="s">
        <v>181</v>
      </c>
      <c r="B357" s="37" t="s">
        <v>17</v>
      </c>
      <c r="C357" s="38" t="s">
        <v>14</v>
      </c>
      <c r="D357" s="29" t="s">
        <v>277</v>
      </c>
      <c r="E357" s="52" t="s">
        <v>57</v>
      </c>
      <c r="F357" s="20">
        <v>40</v>
      </c>
      <c r="G357" s="20">
        <v>40</v>
      </c>
      <c r="H357" s="20">
        <v>40</v>
      </c>
    </row>
    <row r="358" spans="1:8" ht="38.25" customHeight="1" x14ac:dyDescent="0.2">
      <c r="A358" s="83" t="s">
        <v>131</v>
      </c>
      <c r="B358" s="37" t="s">
        <v>17</v>
      </c>
      <c r="C358" s="38" t="s">
        <v>14</v>
      </c>
      <c r="D358" s="29" t="s">
        <v>278</v>
      </c>
      <c r="E358" s="52"/>
      <c r="F358" s="20">
        <f t="shared" ref="F358:H358" si="111">F359</f>
        <v>135</v>
      </c>
      <c r="G358" s="20">
        <f t="shared" si="111"/>
        <v>135</v>
      </c>
      <c r="H358" s="20">
        <f t="shared" si="111"/>
        <v>135</v>
      </c>
    </row>
    <row r="359" spans="1:8" ht="18.75" customHeight="1" x14ac:dyDescent="0.2">
      <c r="A359" s="83" t="s">
        <v>78</v>
      </c>
      <c r="B359" s="37" t="s">
        <v>17</v>
      </c>
      <c r="C359" s="38" t="s">
        <v>14</v>
      </c>
      <c r="D359" s="29" t="s">
        <v>279</v>
      </c>
      <c r="E359" s="52"/>
      <c r="F359" s="20">
        <f>F360+F361</f>
        <v>135</v>
      </c>
      <c r="G359" s="20">
        <f>G360+G361</f>
        <v>135</v>
      </c>
      <c r="H359" s="20">
        <f>H360+H361</f>
        <v>135</v>
      </c>
    </row>
    <row r="360" spans="1:8" ht="44.25" customHeight="1" x14ac:dyDescent="0.2">
      <c r="A360" s="83" t="s">
        <v>181</v>
      </c>
      <c r="B360" s="37" t="s">
        <v>17</v>
      </c>
      <c r="C360" s="38" t="s">
        <v>14</v>
      </c>
      <c r="D360" s="29" t="s">
        <v>279</v>
      </c>
      <c r="E360" s="52" t="s">
        <v>57</v>
      </c>
      <c r="F360" s="20">
        <v>20</v>
      </c>
      <c r="G360" s="20">
        <v>20</v>
      </c>
      <c r="H360" s="20">
        <v>20</v>
      </c>
    </row>
    <row r="361" spans="1:8" ht="22.15" customHeight="1" x14ac:dyDescent="0.2">
      <c r="A361" s="3" t="s">
        <v>80</v>
      </c>
      <c r="B361" s="37" t="s">
        <v>17</v>
      </c>
      <c r="C361" s="38" t="s">
        <v>14</v>
      </c>
      <c r="D361" s="29" t="s">
        <v>279</v>
      </c>
      <c r="E361" s="52" t="s">
        <v>81</v>
      </c>
      <c r="F361" s="20">
        <v>115</v>
      </c>
      <c r="G361" s="20">
        <v>115</v>
      </c>
      <c r="H361" s="20">
        <v>115</v>
      </c>
    </row>
    <row r="362" spans="1:8" ht="15" x14ac:dyDescent="0.2">
      <c r="A362" s="89" t="s">
        <v>32</v>
      </c>
      <c r="B362" s="177" t="s">
        <v>33</v>
      </c>
      <c r="C362" s="36"/>
      <c r="D362" s="29"/>
      <c r="E362" s="52"/>
      <c r="F362" s="26">
        <f>F363+F378+F446+F457+F419</f>
        <v>364038.1</v>
      </c>
      <c r="G362" s="26">
        <f>G363+G378+G446+G457+G419</f>
        <v>365060.2</v>
      </c>
      <c r="H362" s="26">
        <f>H363+H378+H446+H457+H419</f>
        <v>378373.9</v>
      </c>
    </row>
    <row r="363" spans="1:8" ht="13.7" customHeight="1" x14ac:dyDescent="0.2">
      <c r="A363" s="90" t="s">
        <v>34</v>
      </c>
      <c r="B363" s="177" t="s">
        <v>33</v>
      </c>
      <c r="C363" s="36" t="s">
        <v>10</v>
      </c>
      <c r="D363" s="29"/>
      <c r="E363" s="52"/>
      <c r="F363" s="23">
        <f t="shared" ref="F363:H363" si="112">F364</f>
        <v>58424.100000000006</v>
      </c>
      <c r="G363" s="23">
        <f t="shared" si="112"/>
        <v>62884</v>
      </c>
      <c r="H363" s="23">
        <f t="shared" si="112"/>
        <v>64629</v>
      </c>
    </row>
    <row r="364" spans="1:8" ht="39.75" customHeight="1" x14ac:dyDescent="0.2">
      <c r="A364" s="83" t="s">
        <v>743</v>
      </c>
      <c r="B364" s="37" t="s">
        <v>33</v>
      </c>
      <c r="C364" s="38" t="s">
        <v>10</v>
      </c>
      <c r="D364" s="29" t="s">
        <v>280</v>
      </c>
      <c r="E364" s="52"/>
      <c r="F364" s="20">
        <f>F365</f>
        <v>58424.100000000006</v>
      </c>
      <c r="G364" s="20">
        <f>G365</f>
        <v>62884</v>
      </c>
      <c r="H364" s="20">
        <f>H365</f>
        <v>64629</v>
      </c>
    </row>
    <row r="365" spans="1:8" ht="31.15" customHeight="1" x14ac:dyDescent="0.2">
      <c r="A365" s="3" t="s">
        <v>473</v>
      </c>
      <c r="B365" s="184" t="s">
        <v>33</v>
      </c>
      <c r="C365" s="29" t="s">
        <v>10</v>
      </c>
      <c r="D365" s="7" t="s">
        <v>281</v>
      </c>
      <c r="E365" s="7"/>
      <c r="F365" s="20">
        <f>F366+F373</f>
        <v>58424.100000000006</v>
      </c>
      <c r="G365" s="20">
        <f>G366+G373</f>
        <v>62884</v>
      </c>
      <c r="H365" s="20">
        <f>H366+H373</f>
        <v>64629</v>
      </c>
    </row>
    <row r="366" spans="1:8" ht="60.6" customHeight="1" x14ac:dyDescent="0.2">
      <c r="A366" s="3" t="s">
        <v>282</v>
      </c>
      <c r="B366" s="184" t="s">
        <v>33</v>
      </c>
      <c r="C366" s="29" t="s">
        <v>10</v>
      </c>
      <c r="D366" s="7" t="s">
        <v>283</v>
      </c>
      <c r="E366" s="7"/>
      <c r="F366" s="20">
        <f>F367+F369+F371</f>
        <v>57254.3</v>
      </c>
      <c r="G366" s="20">
        <f>G367+G369+G371</f>
        <v>61192</v>
      </c>
      <c r="H366" s="20">
        <f>H367+H369+H371</f>
        <v>62937</v>
      </c>
    </row>
    <row r="367" spans="1:8" ht="15.6" customHeight="1" x14ac:dyDescent="0.2">
      <c r="A367" s="3" t="s">
        <v>79</v>
      </c>
      <c r="B367" s="37" t="s">
        <v>33</v>
      </c>
      <c r="C367" s="38" t="s">
        <v>10</v>
      </c>
      <c r="D367" s="7" t="s">
        <v>284</v>
      </c>
      <c r="E367" s="7"/>
      <c r="F367" s="20">
        <f t="shared" ref="F367:H367" si="113">F368</f>
        <v>10196.299999999999</v>
      </c>
      <c r="G367" s="20">
        <f t="shared" si="113"/>
        <v>10196.299999999999</v>
      </c>
      <c r="H367" s="20">
        <f t="shared" si="113"/>
        <v>10196.299999999999</v>
      </c>
    </row>
    <row r="368" spans="1:8" ht="15" customHeight="1" x14ac:dyDescent="0.2">
      <c r="A368" s="3" t="s">
        <v>80</v>
      </c>
      <c r="B368" s="37" t="s">
        <v>33</v>
      </c>
      <c r="C368" s="38" t="s">
        <v>10</v>
      </c>
      <c r="D368" s="7" t="s">
        <v>284</v>
      </c>
      <c r="E368" s="7" t="s">
        <v>81</v>
      </c>
      <c r="F368" s="20">
        <v>10196.299999999999</v>
      </c>
      <c r="G368" s="20">
        <v>10196.299999999999</v>
      </c>
      <c r="H368" s="20">
        <v>10196.299999999999</v>
      </c>
    </row>
    <row r="369" spans="1:8" ht="60" customHeight="1" x14ac:dyDescent="0.2">
      <c r="A369" s="3" t="s">
        <v>180</v>
      </c>
      <c r="B369" s="184" t="s">
        <v>33</v>
      </c>
      <c r="C369" s="29" t="s">
        <v>10</v>
      </c>
      <c r="D369" s="7" t="s">
        <v>285</v>
      </c>
      <c r="E369" s="7"/>
      <c r="F369" s="20">
        <f>F370</f>
        <v>1639.1</v>
      </c>
      <c r="G369" s="20">
        <f t="shared" ref="G369:H369" si="114">G370</f>
        <v>1639.1</v>
      </c>
      <c r="H369" s="20">
        <f t="shared" si="114"/>
        <v>1639.1</v>
      </c>
    </row>
    <row r="370" spans="1:8" ht="15" customHeight="1" x14ac:dyDescent="0.2">
      <c r="A370" s="3" t="s">
        <v>80</v>
      </c>
      <c r="B370" s="37" t="s">
        <v>33</v>
      </c>
      <c r="C370" s="38" t="s">
        <v>10</v>
      </c>
      <c r="D370" s="7" t="s">
        <v>285</v>
      </c>
      <c r="E370" s="7" t="s">
        <v>81</v>
      </c>
      <c r="F370" s="20">
        <v>1639.1</v>
      </c>
      <c r="G370" s="20">
        <v>1639.1</v>
      </c>
      <c r="H370" s="20">
        <v>1639.1</v>
      </c>
    </row>
    <row r="371" spans="1:8" ht="34.9" customHeight="1" x14ac:dyDescent="0.2">
      <c r="A371" s="3" t="s">
        <v>117</v>
      </c>
      <c r="B371" s="39" t="s">
        <v>33</v>
      </c>
      <c r="C371" s="109" t="s">
        <v>10</v>
      </c>
      <c r="D371" s="7" t="s">
        <v>286</v>
      </c>
      <c r="E371" s="7"/>
      <c r="F371" s="20">
        <f>F372</f>
        <v>45418.9</v>
      </c>
      <c r="G371" s="20">
        <f t="shared" ref="G371:H371" si="115">G372</f>
        <v>49356.6</v>
      </c>
      <c r="H371" s="20">
        <f t="shared" si="115"/>
        <v>51101.599999999999</v>
      </c>
    </row>
    <row r="372" spans="1:8" ht="25.15" customHeight="1" x14ac:dyDescent="0.2">
      <c r="A372" s="3" t="s">
        <v>80</v>
      </c>
      <c r="B372" s="19" t="s">
        <v>33</v>
      </c>
      <c r="C372" s="17" t="s">
        <v>10</v>
      </c>
      <c r="D372" s="7" t="s">
        <v>286</v>
      </c>
      <c r="E372" s="7" t="s">
        <v>81</v>
      </c>
      <c r="F372" s="20">
        <v>45418.9</v>
      </c>
      <c r="G372" s="20">
        <v>49356.6</v>
      </c>
      <c r="H372" s="20">
        <v>51101.599999999999</v>
      </c>
    </row>
    <row r="373" spans="1:8" ht="33.6" customHeight="1" x14ac:dyDescent="0.2">
      <c r="A373" s="3" t="s">
        <v>287</v>
      </c>
      <c r="B373" s="19" t="s">
        <v>33</v>
      </c>
      <c r="C373" s="17" t="s">
        <v>10</v>
      </c>
      <c r="D373" s="7" t="s">
        <v>288</v>
      </c>
      <c r="E373" s="7"/>
      <c r="F373" s="20">
        <f>F374+F376</f>
        <v>1169.8</v>
      </c>
      <c r="G373" s="20">
        <f>G374+G376</f>
        <v>1692</v>
      </c>
      <c r="H373" s="20">
        <f>H374+H376</f>
        <v>1692</v>
      </c>
    </row>
    <row r="374" spans="1:8" ht="44.25" customHeight="1" x14ac:dyDescent="0.2">
      <c r="A374" s="3" t="s">
        <v>199</v>
      </c>
      <c r="B374" s="19" t="s">
        <v>33</v>
      </c>
      <c r="C374" s="17" t="s">
        <v>10</v>
      </c>
      <c r="D374" s="7" t="s">
        <v>289</v>
      </c>
      <c r="E374" s="7"/>
      <c r="F374" s="20">
        <f t="shared" ref="F374:H374" si="116">F375</f>
        <v>599.79999999999995</v>
      </c>
      <c r="G374" s="20">
        <f t="shared" si="116"/>
        <v>1122</v>
      </c>
      <c r="H374" s="20">
        <f t="shared" si="116"/>
        <v>1122</v>
      </c>
    </row>
    <row r="375" spans="1:8" ht="18" customHeight="1" x14ac:dyDescent="0.2">
      <c r="A375" s="3" t="s">
        <v>80</v>
      </c>
      <c r="B375" s="19" t="s">
        <v>33</v>
      </c>
      <c r="C375" s="17" t="s">
        <v>10</v>
      </c>
      <c r="D375" s="7" t="s">
        <v>289</v>
      </c>
      <c r="E375" s="7" t="s">
        <v>81</v>
      </c>
      <c r="F375" s="20">
        <v>599.79999999999995</v>
      </c>
      <c r="G375" s="20">
        <v>1122</v>
      </c>
      <c r="H375" s="20">
        <v>1122</v>
      </c>
    </row>
    <row r="376" spans="1:8" ht="19.899999999999999" customHeight="1" x14ac:dyDescent="0.2">
      <c r="A376" s="3" t="s">
        <v>79</v>
      </c>
      <c r="B376" s="19" t="s">
        <v>33</v>
      </c>
      <c r="C376" s="17" t="s">
        <v>10</v>
      </c>
      <c r="D376" s="7" t="s">
        <v>290</v>
      </c>
      <c r="E376" s="7"/>
      <c r="F376" s="20">
        <f>F377</f>
        <v>570</v>
      </c>
      <c r="G376" s="20">
        <f t="shared" ref="G376:H376" si="117">G377</f>
        <v>570</v>
      </c>
      <c r="H376" s="20">
        <f t="shared" si="117"/>
        <v>570</v>
      </c>
    </row>
    <row r="377" spans="1:8" ht="17.45" customHeight="1" x14ac:dyDescent="0.2">
      <c r="A377" s="3" t="s">
        <v>80</v>
      </c>
      <c r="B377" s="19" t="s">
        <v>33</v>
      </c>
      <c r="C377" s="17" t="s">
        <v>10</v>
      </c>
      <c r="D377" s="7" t="s">
        <v>290</v>
      </c>
      <c r="E377" s="7" t="s">
        <v>81</v>
      </c>
      <c r="F377" s="20">
        <v>570</v>
      </c>
      <c r="G377" s="20">
        <v>570</v>
      </c>
      <c r="H377" s="20">
        <v>570</v>
      </c>
    </row>
    <row r="378" spans="1:8" x14ac:dyDescent="0.2">
      <c r="A378" s="85" t="s">
        <v>35</v>
      </c>
      <c r="B378" s="15" t="s">
        <v>33</v>
      </c>
      <c r="C378" s="16" t="s">
        <v>12</v>
      </c>
      <c r="D378" s="7"/>
      <c r="E378" s="7"/>
      <c r="F378" s="23">
        <f>F379</f>
        <v>233587.99999999997</v>
      </c>
      <c r="G378" s="23">
        <f>G379</f>
        <v>229728.3</v>
      </c>
      <c r="H378" s="23">
        <f>H379</f>
        <v>240819.99999999997</v>
      </c>
    </row>
    <row r="379" spans="1:8" ht="40.700000000000003" customHeight="1" x14ac:dyDescent="0.2">
      <c r="A379" s="82" t="s">
        <v>743</v>
      </c>
      <c r="B379" s="63" t="s">
        <v>33</v>
      </c>
      <c r="C379" s="108" t="s">
        <v>12</v>
      </c>
      <c r="D379" s="28" t="s">
        <v>280</v>
      </c>
      <c r="E379" s="53"/>
      <c r="F379" s="20">
        <f>F380+F384</f>
        <v>233587.99999999997</v>
      </c>
      <c r="G379" s="20">
        <f>G380+G384</f>
        <v>229728.3</v>
      </c>
      <c r="H379" s="20">
        <f>H380+H384</f>
        <v>240819.99999999997</v>
      </c>
    </row>
    <row r="380" spans="1:8" ht="48" customHeight="1" x14ac:dyDescent="0.2">
      <c r="A380" s="3" t="s">
        <v>473</v>
      </c>
      <c r="B380" s="184" t="s">
        <v>33</v>
      </c>
      <c r="C380" s="29" t="s">
        <v>12</v>
      </c>
      <c r="D380" s="7" t="s">
        <v>281</v>
      </c>
      <c r="E380" s="7"/>
      <c r="F380" s="20">
        <f t="shared" ref="F380:H382" si="118">F381</f>
        <v>12749.9</v>
      </c>
      <c r="G380" s="20">
        <f t="shared" si="118"/>
        <v>13283.8</v>
      </c>
      <c r="H380" s="20">
        <f t="shared" si="118"/>
        <v>13822.4</v>
      </c>
    </row>
    <row r="381" spans="1:8" ht="60.6" customHeight="1" x14ac:dyDescent="0.2">
      <c r="A381" s="3" t="s">
        <v>282</v>
      </c>
      <c r="B381" s="184" t="s">
        <v>33</v>
      </c>
      <c r="C381" s="29" t="s">
        <v>12</v>
      </c>
      <c r="D381" s="7" t="s">
        <v>283</v>
      </c>
      <c r="E381" s="7"/>
      <c r="F381" s="20">
        <f t="shared" si="118"/>
        <v>12749.9</v>
      </c>
      <c r="G381" s="20">
        <f t="shared" si="118"/>
        <v>13283.8</v>
      </c>
      <c r="H381" s="20">
        <f t="shared" si="118"/>
        <v>13822.4</v>
      </c>
    </row>
    <row r="382" spans="1:8" ht="47.45" customHeight="1" x14ac:dyDescent="0.2">
      <c r="A382" s="3" t="s">
        <v>82</v>
      </c>
      <c r="B382" s="37" t="s">
        <v>33</v>
      </c>
      <c r="C382" s="29" t="s">
        <v>12</v>
      </c>
      <c r="D382" s="7" t="s">
        <v>286</v>
      </c>
      <c r="E382" s="7"/>
      <c r="F382" s="24">
        <f t="shared" si="118"/>
        <v>12749.9</v>
      </c>
      <c r="G382" s="24">
        <f t="shared" si="118"/>
        <v>13283.8</v>
      </c>
      <c r="H382" s="24">
        <f t="shared" si="118"/>
        <v>13822.4</v>
      </c>
    </row>
    <row r="383" spans="1:8" ht="16.5" customHeight="1" x14ac:dyDescent="0.2">
      <c r="A383" s="3" t="s">
        <v>80</v>
      </c>
      <c r="B383" s="37" t="s">
        <v>33</v>
      </c>
      <c r="C383" s="29" t="s">
        <v>12</v>
      </c>
      <c r="D383" s="7" t="s">
        <v>286</v>
      </c>
      <c r="E383" s="7" t="s">
        <v>81</v>
      </c>
      <c r="F383" s="24">
        <v>12749.9</v>
      </c>
      <c r="G383" s="24">
        <v>13283.8</v>
      </c>
      <c r="H383" s="24">
        <v>13822.4</v>
      </c>
    </row>
    <row r="384" spans="1:8" ht="25.5" x14ac:dyDescent="0.2">
      <c r="A384" s="3" t="s">
        <v>291</v>
      </c>
      <c r="B384" s="37" t="s">
        <v>33</v>
      </c>
      <c r="C384" s="38" t="s">
        <v>12</v>
      </c>
      <c r="D384" s="7" t="s">
        <v>292</v>
      </c>
      <c r="E384" s="17"/>
      <c r="F384" s="24">
        <f>F385+F394+F399+F406+F416+F413</f>
        <v>220838.09999999998</v>
      </c>
      <c r="G384" s="24">
        <f t="shared" ref="G384:H384" si="119">G385+G394+G399+G406+G416+G413</f>
        <v>216444.5</v>
      </c>
      <c r="H384" s="24">
        <f t="shared" si="119"/>
        <v>226997.59999999998</v>
      </c>
    </row>
    <row r="385" spans="1:8" ht="69" customHeight="1" x14ac:dyDescent="0.2">
      <c r="A385" s="3" t="s">
        <v>293</v>
      </c>
      <c r="B385" s="184" t="s">
        <v>33</v>
      </c>
      <c r="C385" s="29" t="s">
        <v>12</v>
      </c>
      <c r="D385" s="17" t="s">
        <v>294</v>
      </c>
      <c r="E385" s="17"/>
      <c r="F385" s="24">
        <f>F386+F390+F392+F388</f>
        <v>191461.5</v>
      </c>
      <c r="G385" s="24">
        <f>G386+G390+G392+G388</f>
        <v>193059.7</v>
      </c>
      <c r="H385" s="24">
        <f>H386+H390+H392+H388</f>
        <v>203632.19999999998</v>
      </c>
    </row>
    <row r="386" spans="1:8" ht="30.6" customHeight="1" x14ac:dyDescent="0.2">
      <c r="A386" s="3" t="s">
        <v>84</v>
      </c>
      <c r="B386" s="37" t="s">
        <v>33</v>
      </c>
      <c r="C386" s="38" t="s">
        <v>12</v>
      </c>
      <c r="D386" s="17" t="s">
        <v>295</v>
      </c>
      <c r="E386" s="17"/>
      <c r="F386" s="24">
        <f>F387</f>
        <v>43065</v>
      </c>
      <c r="G386" s="24">
        <f>G387</f>
        <v>43065</v>
      </c>
      <c r="H386" s="24">
        <f>H387</f>
        <v>43065</v>
      </c>
    </row>
    <row r="387" spans="1:8" ht="15" customHeight="1" x14ac:dyDescent="0.2">
      <c r="A387" s="3" t="s">
        <v>80</v>
      </c>
      <c r="B387" s="37" t="s">
        <v>33</v>
      </c>
      <c r="C387" s="38" t="s">
        <v>12</v>
      </c>
      <c r="D387" s="17" t="s">
        <v>295</v>
      </c>
      <c r="E387" s="17" t="s">
        <v>81</v>
      </c>
      <c r="F387" s="24">
        <v>43065</v>
      </c>
      <c r="G387" s="24">
        <v>43065</v>
      </c>
      <c r="H387" s="24">
        <v>43065</v>
      </c>
    </row>
    <row r="388" spans="1:8" ht="159.6" customHeight="1" x14ac:dyDescent="0.2">
      <c r="A388" s="3" t="s">
        <v>296</v>
      </c>
      <c r="B388" s="34" t="s">
        <v>33</v>
      </c>
      <c r="C388" s="7" t="s">
        <v>12</v>
      </c>
      <c r="D388" s="7" t="s">
        <v>297</v>
      </c>
      <c r="E388" s="159"/>
      <c r="F388" s="24">
        <f>F389</f>
        <v>8918.7999999999993</v>
      </c>
      <c r="G388" s="24">
        <f>G389</f>
        <v>9043.6</v>
      </c>
      <c r="H388" s="24">
        <f>H389</f>
        <v>9088.7999999999993</v>
      </c>
    </row>
    <row r="389" spans="1:8" ht="15" customHeight="1" x14ac:dyDescent="0.2">
      <c r="A389" s="3" t="s">
        <v>80</v>
      </c>
      <c r="B389" s="34" t="s">
        <v>33</v>
      </c>
      <c r="C389" s="7" t="s">
        <v>12</v>
      </c>
      <c r="D389" s="7" t="s">
        <v>297</v>
      </c>
      <c r="E389" s="159" t="s">
        <v>81</v>
      </c>
      <c r="F389" s="24">
        <v>8918.7999999999993</v>
      </c>
      <c r="G389" s="24">
        <v>9043.6</v>
      </c>
      <c r="H389" s="24">
        <v>9088.7999999999993</v>
      </c>
    </row>
    <row r="390" spans="1:8" ht="52.15" customHeight="1" x14ac:dyDescent="0.2">
      <c r="A390" s="3" t="s">
        <v>87</v>
      </c>
      <c r="B390" s="19" t="s">
        <v>33</v>
      </c>
      <c r="C390" s="17" t="s">
        <v>12</v>
      </c>
      <c r="D390" s="7" t="s">
        <v>298</v>
      </c>
      <c r="E390" s="7"/>
      <c r="F390" s="24">
        <f t="shared" ref="F390:H390" si="120">F391</f>
        <v>135407.70000000001</v>
      </c>
      <c r="G390" s="24">
        <f t="shared" si="120"/>
        <v>136881.1</v>
      </c>
      <c r="H390" s="24">
        <f t="shared" si="120"/>
        <v>147408.4</v>
      </c>
    </row>
    <row r="391" spans="1:8" ht="20.45" customHeight="1" x14ac:dyDescent="0.2">
      <c r="A391" s="3" t="s">
        <v>80</v>
      </c>
      <c r="B391" s="19" t="s">
        <v>33</v>
      </c>
      <c r="C391" s="17" t="s">
        <v>12</v>
      </c>
      <c r="D391" s="7" t="s">
        <v>298</v>
      </c>
      <c r="E391" s="7" t="s">
        <v>81</v>
      </c>
      <c r="F391" s="24">
        <v>135407.70000000001</v>
      </c>
      <c r="G391" s="24">
        <v>136881.1</v>
      </c>
      <c r="H391" s="24">
        <v>147408.4</v>
      </c>
    </row>
    <row r="392" spans="1:8" ht="60.75" customHeight="1" x14ac:dyDescent="0.2">
      <c r="A392" s="3" t="s">
        <v>180</v>
      </c>
      <c r="B392" s="19" t="s">
        <v>33</v>
      </c>
      <c r="C392" s="17" t="s">
        <v>12</v>
      </c>
      <c r="D392" s="7" t="s">
        <v>299</v>
      </c>
      <c r="E392" s="7"/>
      <c r="F392" s="24">
        <f t="shared" ref="F392:H392" si="121">F393</f>
        <v>4070</v>
      </c>
      <c r="G392" s="24">
        <f t="shared" si="121"/>
        <v>4070</v>
      </c>
      <c r="H392" s="24">
        <f t="shared" si="121"/>
        <v>4070</v>
      </c>
    </row>
    <row r="393" spans="1:8" x14ac:dyDescent="0.2">
      <c r="A393" s="3" t="s">
        <v>80</v>
      </c>
      <c r="B393" s="184" t="s">
        <v>33</v>
      </c>
      <c r="C393" s="29" t="s">
        <v>12</v>
      </c>
      <c r="D393" s="7" t="s">
        <v>299</v>
      </c>
      <c r="E393" s="7" t="s">
        <v>81</v>
      </c>
      <c r="F393" s="24">
        <v>4070</v>
      </c>
      <c r="G393" s="24">
        <v>4070</v>
      </c>
      <c r="H393" s="24">
        <v>4070</v>
      </c>
    </row>
    <row r="394" spans="1:8" ht="38.25" x14ac:dyDescent="0.2">
      <c r="A394" s="3" t="s">
        <v>300</v>
      </c>
      <c r="B394" s="37" t="s">
        <v>33</v>
      </c>
      <c r="C394" s="38" t="s">
        <v>12</v>
      </c>
      <c r="D394" s="17" t="s">
        <v>301</v>
      </c>
      <c r="E394" s="7"/>
      <c r="F394" s="24">
        <f>F395+F397</f>
        <v>12537.5</v>
      </c>
      <c r="G394" s="24">
        <f>G395+G397</f>
        <v>12391.1</v>
      </c>
      <c r="H394" s="24">
        <f>H395+H397</f>
        <v>12211</v>
      </c>
    </row>
    <row r="395" spans="1:8" ht="76.5" x14ac:dyDescent="0.2">
      <c r="A395" s="173" t="s">
        <v>90</v>
      </c>
      <c r="B395" s="39" t="s">
        <v>33</v>
      </c>
      <c r="C395" s="109" t="s">
        <v>12</v>
      </c>
      <c r="D395" s="17" t="s">
        <v>302</v>
      </c>
      <c r="E395" s="7"/>
      <c r="F395" s="24">
        <f>F396</f>
        <v>6054.3</v>
      </c>
      <c r="G395" s="24">
        <f>G396</f>
        <v>6054.3</v>
      </c>
      <c r="H395" s="24">
        <f>H396</f>
        <v>6054.3</v>
      </c>
    </row>
    <row r="396" spans="1:8" ht="22.9" customHeight="1" x14ac:dyDescent="0.2">
      <c r="A396" s="3" t="s">
        <v>80</v>
      </c>
      <c r="B396" s="19" t="s">
        <v>33</v>
      </c>
      <c r="C396" s="17" t="s">
        <v>12</v>
      </c>
      <c r="D396" s="17" t="s">
        <v>302</v>
      </c>
      <c r="E396" s="7" t="s">
        <v>81</v>
      </c>
      <c r="F396" s="24">
        <v>6054.3</v>
      </c>
      <c r="G396" s="24">
        <v>6054.3</v>
      </c>
      <c r="H396" s="24">
        <v>6054.3</v>
      </c>
    </row>
    <row r="397" spans="1:8" ht="58.15" customHeight="1" x14ac:dyDescent="0.2">
      <c r="A397" s="3" t="s">
        <v>218</v>
      </c>
      <c r="B397" s="19" t="s">
        <v>33</v>
      </c>
      <c r="C397" s="17" t="s">
        <v>12</v>
      </c>
      <c r="D397" s="7" t="s">
        <v>395</v>
      </c>
      <c r="E397" s="158"/>
      <c r="F397" s="24">
        <f>F398</f>
        <v>6483.2</v>
      </c>
      <c r="G397" s="24">
        <f>G398</f>
        <v>6336.8</v>
      </c>
      <c r="H397" s="24">
        <f>H398</f>
        <v>6156.7</v>
      </c>
    </row>
    <row r="398" spans="1:8" ht="18" customHeight="1" x14ac:dyDescent="0.2">
      <c r="A398" s="3" t="s">
        <v>80</v>
      </c>
      <c r="B398" s="19" t="s">
        <v>33</v>
      </c>
      <c r="C398" s="17" t="s">
        <v>12</v>
      </c>
      <c r="D398" s="7" t="s">
        <v>395</v>
      </c>
      <c r="E398" s="158" t="s">
        <v>81</v>
      </c>
      <c r="F398" s="24">
        <v>6483.2</v>
      </c>
      <c r="G398" s="24">
        <v>6336.8</v>
      </c>
      <c r="H398" s="24">
        <v>6156.7</v>
      </c>
    </row>
    <row r="399" spans="1:8" ht="67.900000000000006" customHeight="1" x14ac:dyDescent="0.2">
      <c r="A399" s="3" t="s">
        <v>303</v>
      </c>
      <c r="B399" s="19" t="s">
        <v>33</v>
      </c>
      <c r="C399" s="17" t="s">
        <v>12</v>
      </c>
      <c r="D399" s="17" t="s">
        <v>304</v>
      </c>
      <c r="E399" s="7"/>
      <c r="F399" s="24">
        <f>F404+F400</f>
        <v>1672.9</v>
      </c>
      <c r="G399" s="24">
        <f t="shared" ref="G399:H399" si="122">G404+G400</f>
        <v>1672.9</v>
      </c>
      <c r="H399" s="24">
        <f t="shared" si="122"/>
        <v>1672.9</v>
      </c>
    </row>
    <row r="400" spans="1:8" ht="88.15" customHeight="1" x14ac:dyDescent="0.2">
      <c r="A400" s="3" t="s">
        <v>508</v>
      </c>
      <c r="B400" s="19" t="s">
        <v>33</v>
      </c>
      <c r="C400" s="17" t="s">
        <v>12</v>
      </c>
      <c r="D400" s="17" t="s">
        <v>509</v>
      </c>
      <c r="E400" s="7"/>
      <c r="F400" s="24">
        <f>F401+F402+F403</f>
        <v>1418.4</v>
      </c>
      <c r="G400" s="24">
        <f t="shared" ref="G400:H400" si="123">G401+G402+G403</f>
        <v>1418.4</v>
      </c>
      <c r="H400" s="24">
        <f t="shared" si="123"/>
        <v>1418.4</v>
      </c>
    </row>
    <row r="401" spans="1:8" ht="47.45" customHeight="1" x14ac:dyDescent="0.2">
      <c r="A401" s="3" t="s">
        <v>181</v>
      </c>
      <c r="B401" s="19" t="s">
        <v>33</v>
      </c>
      <c r="C401" s="17" t="s">
        <v>12</v>
      </c>
      <c r="D401" s="17" t="s">
        <v>509</v>
      </c>
      <c r="E401" s="158" t="s">
        <v>57</v>
      </c>
      <c r="F401" s="24">
        <v>1</v>
      </c>
      <c r="G401" s="24">
        <v>1</v>
      </c>
      <c r="H401" s="24">
        <v>1</v>
      </c>
    </row>
    <row r="402" spans="1:8" ht="32.450000000000003" customHeight="1" x14ac:dyDescent="0.2">
      <c r="A402" s="3" t="s">
        <v>160</v>
      </c>
      <c r="B402" s="19" t="s">
        <v>33</v>
      </c>
      <c r="C402" s="17" t="s">
        <v>12</v>
      </c>
      <c r="D402" s="17" t="s">
        <v>509</v>
      </c>
      <c r="E402" s="158" t="s">
        <v>92</v>
      </c>
      <c r="F402" s="24">
        <v>110</v>
      </c>
      <c r="G402" s="24">
        <v>110</v>
      </c>
      <c r="H402" s="24">
        <v>110</v>
      </c>
    </row>
    <row r="403" spans="1:8" ht="21.6" customHeight="1" x14ac:dyDescent="0.2">
      <c r="A403" s="3" t="s">
        <v>80</v>
      </c>
      <c r="B403" s="19" t="s">
        <v>33</v>
      </c>
      <c r="C403" s="17" t="s">
        <v>12</v>
      </c>
      <c r="D403" s="17" t="s">
        <v>509</v>
      </c>
      <c r="E403" s="7" t="s">
        <v>81</v>
      </c>
      <c r="F403" s="24">
        <v>1307.4000000000001</v>
      </c>
      <c r="G403" s="24">
        <v>1307.4000000000001</v>
      </c>
      <c r="H403" s="24">
        <v>1307.4000000000001</v>
      </c>
    </row>
    <row r="404" spans="1:8" ht="80.45" customHeight="1" x14ac:dyDescent="0.2">
      <c r="A404" s="173" t="s">
        <v>90</v>
      </c>
      <c r="B404" s="19" t="s">
        <v>33</v>
      </c>
      <c r="C404" s="17" t="s">
        <v>12</v>
      </c>
      <c r="D404" s="17" t="s">
        <v>305</v>
      </c>
      <c r="E404" s="7"/>
      <c r="F404" s="24">
        <f>F405</f>
        <v>254.5</v>
      </c>
      <c r="G404" s="24">
        <f t="shared" ref="G404:H404" si="124">G405</f>
        <v>254.5</v>
      </c>
      <c r="H404" s="24">
        <f t="shared" si="124"/>
        <v>254.5</v>
      </c>
    </row>
    <row r="405" spans="1:8" ht="21.6" customHeight="1" x14ac:dyDescent="0.2">
      <c r="A405" s="3" t="s">
        <v>80</v>
      </c>
      <c r="B405" s="19" t="s">
        <v>33</v>
      </c>
      <c r="C405" s="17" t="s">
        <v>12</v>
      </c>
      <c r="D405" s="17" t="s">
        <v>305</v>
      </c>
      <c r="E405" s="7" t="s">
        <v>81</v>
      </c>
      <c r="F405" s="24">
        <v>254.5</v>
      </c>
      <c r="G405" s="24">
        <v>254.5</v>
      </c>
      <c r="H405" s="24">
        <v>254.5</v>
      </c>
    </row>
    <row r="406" spans="1:8" ht="45" customHeight="1" x14ac:dyDescent="0.2">
      <c r="A406" s="3" t="s">
        <v>309</v>
      </c>
      <c r="B406" s="19" t="s">
        <v>33</v>
      </c>
      <c r="C406" s="17" t="s">
        <v>12</v>
      </c>
      <c r="D406" s="17" t="s">
        <v>310</v>
      </c>
      <c r="E406" s="7"/>
      <c r="F406" s="24">
        <f>F407+F409+F411</f>
        <v>13235.3</v>
      </c>
      <c r="G406" s="24">
        <f>G407+G409</f>
        <v>8538</v>
      </c>
      <c r="H406" s="24">
        <f>H407+H409</f>
        <v>8538</v>
      </c>
    </row>
    <row r="407" spans="1:8" ht="25.5" x14ac:dyDescent="0.2">
      <c r="A407" s="3" t="s">
        <v>84</v>
      </c>
      <c r="B407" s="63" t="s">
        <v>33</v>
      </c>
      <c r="C407" s="108" t="s">
        <v>12</v>
      </c>
      <c r="D407" s="17" t="s">
        <v>311</v>
      </c>
      <c r="E407" s="7"/>
      <c r="F407" s="24">
        <f>F408</f>
        <v>4740</v>
      </c>
      <c r="G407" s="24">
        <f>G408</f>
        <v>4740</v>
      </c>
      <c r="H407" s="24">
        <f>H408</f>
        <v>4740</v>
      </c>
    </row>
    <row r="408" spans="1:8" ht="24.6" customHeight="1" x14ac:dyDescent="0.2">
      <c r="A408" s="3" t="s">
        <v>80</v>
      </c>
      <c r="B408" s="184" t="s">
        <v>33</v>
      </c>
      <c r="C408" s="29" t="s">
        <v>12</v>
      </c>
      <c r="D408" s="17" t="s">
        <v>311</v>
      </c>
      <c r="E408" s="7" t="s">
        <v>81</v>
      </c>
      <c r="F408" s="24">
        <v>4740</v>
      </c>
      <c r="G408" s="24">
        <v>4740</v>
      </c>
      <c r="H408" s="24">
        <v>4740</v>
      </c>
    </row>
    <row r="409" spans="1:8" ht="28.15" customHeight="1" x14ac:dyDescent="0.2">
      <c r="A409" s="3" t="s">
        <v>91</v>
      </c>
      <c r="B409" s="37" t="s">
        <v>33</v>
      </c>
      <c r="C409" s="38" t="s">
        <v>12</v>
      </c>
      <c r="D409" s="17" t="s">
        <v>312</v>
      </c>
      <c r="E409" s="7"/>
      <c r="F409" s="24">
        <f>F410</f>
        <v>7895.3</v>
      </c>
      <c r="G409" s="24">
        <f>G410</f>
        <v>3798</v>
      </c>
      <c r="H409" s="24">
        <f>H410</f>
        <v>3798</v>
      </c>
    </row>
    <row r="410" spans="1:8" x14ac:dyDescent="0.2">
      <c r="A410" s="3" t="s">
        <v>80</v>
      </c>
      <c r="B410" s="39" t="s">
        <v>33</v>
      </c>
      <c r="C410" s="109" t="s">
        <v>12</v>
      </c>
      <c r="D410" s="17" t="s">
        <v>312</v>
      </c>
      <c r="E410" s="7" t="s">
        <v>81</v>
      </c>
      <c r="F410" s="24">
        <v>7895.3</v>
      </c>
      <c r="G410" s="24">
        <v>3798</v>
      </c>
      <c r="H410" s="24">
        <v>3798</v>
      </c>
    </row>
    <row r="411" spans="1:8" ht="77.45" customHeight="1" x14ac:dyDescent="0.2">
      <c r="A411" s="3" t="s">
        <v>701</v>
      </c>
      <c r="B411" s="39" t="s">
        <v>33</v>
      </c>
      <c r="C411" s="109" t="s">
        <v>12</v>
      </c>
      <c r="D411" s="17" t="s">
        <v>700</v>
      </c>
      <c r="E411" s="7"/>
      <c r="F411" s="24">
        <f>F412</f>
        <v>600</v>
      </c>
      <c r="G411" s="24">
        <v>0</v>
      </c>
      <c r="H411" s="24">
        <v>0</v>
      </c>
    </row>
    <row r="412" spans="1:8" ht="18.600000000000001" customHeight="1" x14ac:dyDescent="0.2">
      <c r="A412" s="73" t="s">
        <v>80</v>
      </c>
      <c r="B412" s="39" t="s">
        <v>33</v>
      </c>
      <c r="C412" s="109" t="s">
        <v>12</v>
      </c>
      <c r="D412" s="154" t="s">
        <v>700</v>
      </c>
      <c r="E412" s="7" t="s">
        <v>81</v>
      </c>
      <c r="F412" s="24">
        <v>600</v>
      </c>
      <c r="G412" s="24">
        <v>0</v>
      </c>
      <c r="H412" s="24">
        <v>0</v>
      </c>
    </row>
    <row r="413" spans="1:8" ht="25.5" x14ac:dyDescent="0.2">
      <c r="A413" s="3" t="s">
        <v>205</v>
      </c>
      <c r="B413" s="19" t="s">
        <v>33</v>
      </c>
      <c r="C413" s="17" t="s">
        <v>12</v>
      </c>
      <c r="D413" s="7" t="s">
        <v>315</v>
      </c>
      <c r="E413" s="7"/>
      <c r="F413" s="24">
        <f>F414</f>
        <v>1148.0999999999999</v>
      </c>
      <c r="G413" s="24">
        <f>G414</f>
        <v>0</v>
      </c>
      <c r="H413" s="24">
        <v>0</v>
      </c>
    </row>
    <row r="414" spans="1:8" ht="78.599999999999994" customHeight="1" x14ac:dyDescent="0.2">
      <c r="A414" s="3" t="s">
        <v>506</v>
      </c>
      <c r="B414" s="19" t="s">
        <v>33</v>
      </c>
      <c r="C414" s="17" t="s">
        <v>12</v>
      </c>
      <c r="D414" s="7" t="s">
        <v>507</v>
      </c>
      <c r="E414" s="7"/>
      <c r="F414" s="24">
        <f>F415</f>
        <v>1148.0999999999999</v>
      </c>
      <c r="G414" s="24">
        <f>G415</f>
        <v>0</v>
      </c>
      <c r="H414" s="24">
        <v>0</v>
      </c>
    </row>
    <row r="415" spans="1:8" x14ac:dyDescent="0.2">
      <c r="A415" s="3" t="s">
        <v>80</v>
      </c>
      <c r="B415" s="19" t="s">
        <v>33</v>
      </c>
      <c r="C415" s="17" t="s">
        <v>12</v>
      </c>
      <c r="D415" s="7" t="s">
        <v>507</v>
      </c>
      <c r="E415" s="7" t="s">
        <v>81</v>
      </c>
      <c r="F415" s="24">
        <v>1148.0999999999999</v>
      </c>
      <c r="G415" s="24">
        <v>0</v>
      </c>
      <c r="H415" s="24">
        <v>0</v>
      </c>
    </row>
    <row r="416" spans="1:8" ht="64.900000000000006" customHeight="1" x14ac:dyDescent="0.2">
      <c r="A416" s="3" t="s">
        <v>609</v>
      </c>
      <c r="B416" s="19" t="s">
        <v>33</v>
      </c>
      <c r="C416" s="17" t="s">
        <v>12</v>
      </c>
      <c r="D416" s="7" t="s">
        <v>591</v>
      </c>
      <c r="E416" s="7"/>
      <c r="F416" s="24">
        <f>F417</f>
        <v>782.8</v>
      </c>
      <c r="G416" s="24">
        <f t="shared" ref="G416:H417" si="125">G417</f>
        <v>782.8</v>
      </c>
      <c r="H416" s="24">
        <f t="shared" si="125"/>
        <v>943.5</v>
      </c>
    </row>
    <row r="417" spans="1:12" ht="60.6" customHeight="1" x14ac:dyDescent="0.2">
      <c r="A417" s="3" t="s">
        <v>610</v>
      </c>
      <c r="B417" s="19" t="s">
        <v>33</v>
      </c>
      <c r="C417" s="17" t="s">
        <v>12</v>
      </c>
      <c r="D417" s="17" t="s">
        <v>592</v>
      </c>
      <c r="E417" s="7"/>
      <c r="F417" s="24">
        <f>F418</f>
        <v>782.8</v>
      </c>
      <c r="G417" s="24">
        <f t="shared" si="125"/>
        <v>782.8</v>
      </c>
      <c r="H417" s="24">
        <f t="shared" si="125"/>
        <v>943.5</v>
      </c>
    </row>
    <row r="418" spans="1:12" ht="17.45" customHeight="1" x14ac:dyDescent="0.2">
      <c r="A418" s="3" t="s">
        <v>80</v>
      </c>
      <c r="B418" s="19" t="s">
        <v>33</v>
      </c>
      <c r="C418" s="17" t="s">
        <v>12</v>
      </c>
      <c r="D418" s="17" t="s">
        <v>592</v>
      </c>
      <c r="E418" s="7" t="s">
        <v>81</v>
      </c>
      <c r="F418" s="24">
        <v>782.8</v>
      </c>
      <c r="G418" s="24">
        <v>782.8</v>
      </c>
      <c r="H418" s="24">
        <v>943.5</v>
      </c>
    </row>
    <row r="419" spans="1:12" ht="21" customHeight="1" x14ac:dyDescent="0.2">
      <c r="A419" s="99" t="s">
        <v>137</v>
      </c>
      <c r="B419" s="209" t="s">
        <v>33</v>
      </c>
      <c r="C419" s="116" t="s">
        <v>14</v>
      </c>
      <c r="D419" s="28"/>
      <c r="E419" s="53"/>
      <c r="F419" s="23">
        <f>F420+F440</f>
        <v>10499</v>
      </c>
      <c r="G419" s="23">
        <f>G420+G440</f>
        <v>10920.899999999998</v>
      </c>
      <c r="H419" s="23">
        <f>H420+H440</f>
        <v>11397.9</v>
      </c>
    </row>
    <row r="420" spans="1:12" ht="45.6" customHeight="1" x14ac:dyDescent="0.2">
      <c r="A420" s="83" t="s">
        <v>583</v>
      </c>
      <c r="B420" s="37" t="s">
        <v>33</v>
      </c>
      <c r="C420" s="38" t="s">
        <v>14</v>
      </c>
      <c r="D420" s="29" t="s">
        <v>280</v>
      </c>
      <c r="E420" s="52"/>
      <c r="F420" s="20">
        <f>F421</f>
        <v>7997.2</v>
      </c>
      <c r="G420" s="20">
        <f>G421</f>
        <v>8297.5999999999985</v>
      </c>
      <c r="H420" s="20">
        <f>H421</f>
        <v>8655.4</v>
      </c>
      <c r="L420" s="77"/>
    </row>
    <row r="421" spans="1:12" ht="31.15" customHeight="1" x14ac:dyDescent="0.2">
      <c r="A421" s="3" t="s">
        <v>291</v>
      </c>
      <c r="B421" s="37" t="s">
        <v>33</v>
      </c>
      <c r="C421" s="38" t="s">
        <v>14</v>
      </c>
      <c r="D421" s="7" t="s">
        <v>292</v>
      </c>
      <c r="E421" s="7"/>
      <c r="F421" s="20">
        <f>F422+F429+F434+F437</f>
        <v>7997.2</v>
      </c>
      <c r="G421" s="20">
        <f t="shared" ref="G421:H421" si="126">G422+G429+G434+G437</f>
        <v>8297.5999999999985</v>
      </c>
      <c r="H421" s="20">
        <f t="shared" si="126"/>
        <v>8655.4</v>
      </c>
    </row>
    <row r="422" spans="1:12" ht="48.4" customHeight="1" x14ac:dyDescent="0.2">
      <c r="A422" s="3" t="s">
        <v>565</v>
      </c>
      <c r="B422" s="184" t="s">
        <v>33</v>
      </c>
      <c r="C422" s="38" t="s">
        <v>14</v>
      </c>
      <c r="D422" s="7" t="s">
        <v>316</v>
      </c>
      <c r="E422" s="7"/>
      <c r="F422" s="20">
        <f>F423+F425+F427</f>
        <v>7497.2</v>
      </c>
      <c r="G422" s="20">
        <f>G423+G425+G427</f>
        <v>7697.5999999999995</v>
      </c>
      <c r="H422" s="20">
        <f>H423+H425+H427</f>
        <v>8055.4</v>
      </c>
    </row>
    <row r="423" spans="1:12" ht="35.450000000000003" customHeight="1" x14ac:dyDescent="0.2">
      <c r="A423" s="3" t="s">
        <v>86</v>
      </c>
      <c r="B423" s="37" t="s">
        <v>33</v>
      </c>
      <c r="C423" s="38" t="s">
        <v>14</v>
      </c>
      <c r="D423" s="7" t="s">
        <v>317</v>
      </c>
      <c r="E423" s="7"/>
      <c r="F423" s="20">
        <f t="shared" ref="F423:H423" si="127">F424</f>
        <v>150</v>
      </c>
      <c r="G423" s="20">
        <f t="shared" si="127"/>
        <v>150</v>
      </c>
      <c r="H423" s="20">
        <f t="shared" si="127"/>
        <v>150</v>
      </c>
    </row>
    <row r="424" spans="1:12" ht="18" customHeight="1" x14ac:dyDescent="0.2">
      <c r="A424" s="3" t="s">
        <v>80</v>
      </c>
      <c r="B424" s="37" t="s">
        <v>33</v>
      </c>
      <c r="C424" s="38" t="s">
        <v>14</v>
      </c>
      <c r="D424" s="7" t="s">
        <v>317</v>
      </c>
      <c r="E424" s="7" t="s">
        <v>81</v>
      </c>
      <c r="F424" s="24">
        <v>150</v>
      </c>
      <c r="G424" s="24">
        <v>150</v>
      </c>
      <c r="H424" s="24">
        <v>150</v>
      </c>
    </row>
    <row r="425" spans="1:12" ht="18" customHeight="1" x14ac:dyDescent="0.2">
      <c r="A425" s="3" t="s">
        <v>85</v>
      </c>
      <c r="B425" s="184" t="s">
        <v>33</v>
      </c>
      <c r="C425" s="38" t="s">
        <v>14</v>
      </c>
      <c r="D425" s="7" t="s">
        <v>318</v>
      </c>
      <c r="E425" s="7"/>
      <c r="F425" s="24">
        <f t="shared" ref="F425:H425" si="128">F426</f>
        <v>4882.8999999999996</v>
      </c>
      <c r="G425" s="24">
        <f t="shared" si="128"/>
        <v>4882.8999999999996</v>
      </c>
      <c r="H425" s="24">
        <f t="shared" si="128"/>
        <v>4882.8999999999996</v>
      </c>
    </row>
    <row r="426" spans="1:12" ht="15" customHeight="1" x14ac:dyDescent="0.2">
      <c r="A426" s="3" t="s">
        <v>80</v>
      </c>
      <c r="B426" s="37" t="s">
        <v>33</v>
      </c>
      <c r="C426" s="38" t="s">
        <v>14</v>
      </c>
      <c r="D426" s="7" t="s">
        <v>318</v>
      </c>
      <c r="E426" s="7" t="s">
        <v>81</v>
      </c>
      <c r="F426" s="24">
        <v>4882.8999999999996</v>
      </c>
      <c r="G426" s="24">
        <v>4882.8999999999996</v>
      </c>
      <c r="H426" s="24">
        <v>4882.8999999999996</v>
      </c>
    </row>
    <row r="427" spans="1:12" ht="55.9" customHeight="1" x14ac:dyDescent="0.2">
      <c r="A427" s="3" t="s">
        <v>180</v>
      </c>
      <c r="B427" s="39" t="s">
        <v>33</v>
      </c>
      <c r="C427" s="109" t="s">
        <v>14</v>
      </c>
      <c r="D427" s="7" t="s">
        <v>319</v>
      </c>
      <c r="E427" s="7"/>
      <c r="F427" s="24">
        <f>F428</f>
        <v>2464.3000000000002</v>
      </c>
      <c r="G427" s="24">
        <f>G428</f>
        <v>2664.7</v>
      </c>
      <c r="H427" s="24">
        <f>H428</f>
        <v>3022.5</v>
      </c>
    </row>
    <row r="428" spans="1:12" ht="15" customHeight="1" x14ac:dyDescent="0.2">
      <c r="A428" s="3" t="s">
        <v>80</v>
      </c>
      <c r="B428" s="19" t="s">
        <v>33</v>
      </c>
      <c r="C428" s="17" t="s">
        <v>14</v>
      </c>
      <c r="D428" s="7" t="s">
        <v>319</v>
      </c>
      <c r="E428" s="7" t="s">
        <v>81</v>
      </c>
      <c r="F428" s="24">
        <v>2464.3000000000002</v>
      </c>
      <c r="G428" s="24">
        <v>2664.7</v>
      </c>
      <c r="H428" s="24">
        <v>3022.5</v>
      </c>
    </row>
    <row r="429" spans="1:12" ht="47.45" customHeight="1" x14ac:dyDescent="0.2">
      <c r="A429" s="3" t="s">
        <v>309</v>
      </c>
      <c r="B429" s="19" t="s">
        <v>33</v>
      </c>
      <c r="C429" s="17" t="s">
        <v>14</v>
      </c>
      <c r="D429" s="17" t="s">
        <v>310</v>
      </c>
      <c r="E429" s="7"/>
      <c r="F429" s="24">
        <f>F432+F430</f>
        <v>100</v>
      </c>
      <c r="G429" s="24">
        <f t="shared" ref="G429:H429" si="129">G432+G430</f>
        <v>200</v>
      </c>
      <c r="H429" s="24">
        <f t="shared" si="129"/>
        <v>200</v>
      </c>
      <c r="J429" s="241"/>
      <c r="K429" s="241"/>
      <c r="L429" s="241"/>
    </row>
    <row r="430" spans="1:12" ht="18" customHeight="1" x14ac:dyDescent="0.2">
      <c r="A430" s="3" t="s">
        <v>85</v>
      </c>
      <c r="B430" s="19" t="s">
        <v>33</v>
      </c>
      <c r="C430" s="17" t="s">
        <v>14</v>
      </c>
      <c r="D430" s="17" t="s">
        <v>451</v>
      </c>
      <c r="E430" s="7"/>
      <c r="F430" s="24">
        <f>F431</f>
        <v>100</v>
      </c>
      <c r="G430" s="24">
        <f t="shared" ref="G430:H430" si="130">G431</f>
        <v>100</v>
      </c>
      <c r="H430" s="24">
        <f t="shared" si="130"/>
        <v>100</v>
      </c>
    </row>
    <row r="431" spans="1:12" ht="23.45" customHeight="1" x14ac:dyDescent="0.2">
      <c r="A431" s="3" t="s">
        <v>80</v>
      </c>
      <c r="B431" s="19" t="s">
        <v>33</v>
      </c>
      <c r="C431" s="17" t="s">
        <v>14</v>
      </c>
      <c r="D431" s="17" t="s">
        <v>451</v>
      </c>
      <c r="E431" s="7" t="s">
        <v>81</v>
      </c>
      <c r="F431" s="24">
        <v>100</v>
      </c>
      <c r="G431" s="24">
        <v>100</v>
      </c>
      <c r="H431" s="24">
        <v>100</v>
      </c>
    </row>
    <row r="432" spans="1:12" ht="42.6" customHeight="1" x14ac:dyDescent="0.2">
      <c r="A432" s="3" t="s">
        <v>200</v>
      </c>
      <c r="B432" s="19" t="s">
        <v>33</v>
      </c>
      <c r="C432" s="17" t="s">
        <v>14</v>
      </c>
      <c r="D432" s="17" t="s">
        <v>320</v>
      </c>
      <c r="E432" s="7"/>
      <c r="F432" s="24">
        <f>F433</f>
        <v>0</v>
      </c>
      <c r="G432" s="24">
        <f t="shared" ref="G432:H432" si="131">G433</f>
        <v>100</v>
      </c>
      <c r="H432" s="24">
        <f t="shared" si="131"/>
        <v>100</v>
      </c>
    </row>
    <row r="433" spans="1:8" ht="19.899999999999999" customHeight="1" x14ac:dyDescent="0.2">
      <c r="A433" s="3" t="s">
        <v>80</v>
      </c>
      <c r="B433" s="19" t="s">
        <v>33</v>
      </c>
      <c r="C433" s="17" t="s">
        <v>14</v>
      </c>
      <c r="D433" s="17" t="s">
        <v>320</v>
      </c>
      <c r="E433" s="7" t="s">
        <v>81</v>
      </c>
      <c r="F433" s="24">
        <v>0</v>
      </c>
      <c r="G433" s="24">
        <v>100</v>
      </c>
      <c r="H433" s="24">
        <v>100</v>
      </c>
    </row>
    <row r="434" spans="1:8" ht="41.45" customHeight="1" x14ac:dyDescent="0.2">
      <c r="A434" s="3" t="s">
        <v>99</v>
      </c>
      <c r="B434" s="37" t="s">
        <v>33</v>
      </c>
      <c r="C434" s="38" t="s">
        <v>14</v>
      </c>
      <c r="D434" s="150" t="s">
        <v>324</v>
      </c>
      <c r="E434" s="7"/>
      <c r="F434" s="24">
        <f t="shared" ref="F434:H435" si="132">F435</f>
        <v>250</v>
      </c>
      <c r="G434" s="24">
        <f t="shared" si="132"/>
        <v>250</v>
      </c>
      <c r="H434" s="24">
        <f t="shared" si="132"/>
        <v>250</v>
      </c>
    </row>
    <row r="435" spans="1:8" ht="25.15" customHeight="1" x14ac:dyDescent="0.2">
      <c r="A435" s="3" t="s">
        <v>88</v>
      </c>
      <c r="B435" s="37" t="s">
        <v>33</v>
      </c>
      <c r="C435" s="38" t="s">
        <v>14</v>
      </c>
      <c r="D435" s="17" t="s">
        <v>325</v>
      </c>
      <c r="E435" s="7"/>
      <c r="F435" s="24">
        <f t="shared" si="132"/>
        <v>250</v>
      </c>
      <c r="G435" s="24">
        <f t="shared" si="132"/>
        <v>250</v>
      </c>
      <c r="H435" s="24">
        <f t="shared" si="132"/>
        <v>250</v>
      </c>
    </row>
    <row r="436" spans="1:8" ht="30" customHeight="1" x14ac:dyDescent="0.2">
      <c r="A436" s="3" t="s">
        <v>80</v>
      </c>
      <c r="B436" s="37" t="s">
        <v>33</v>
      </c>
      <c r="C436" s="38" t="s">
        <v>14</v>
      </c>
      <c r="D436" s="17" t="s">
        <v>325</v>
      </c>
      <c r="E436" s="17" t="s">
        <v>81</v>
      </c>
      <c r="F436" s="24">
        <v>250</v>
      </c>
      <c r="G436" s="24">
        <v>250</v>
      </c>
      <c r="H436" s="24">
        <v>250</v>
      </c>
    </row>
    <row r="437" spans="1:8" ht="43.9" customHeight="1" x14ac:dyDescent="0.2">
      <c r="A437" s="3" t="s">
        <v>326</v>
      </c>
      <c r="B437" s="184" t="s">
        <v>33</v>
      </c>
      <c r="C437" s="38" t="s">
        <v>14</v>
      </c>
      <c r="D437" s="17" t="s">
        <v>327</v>
      </c>
      <c r="E437" s="17"/>
      <c r="F437" s="24">
        <f t="shared" ref="F437:H438" si="133">F438</f>
        <v>150</v>
      </c>
      <c r="G437" s="24">
        <f t="shared" si="133"/>
        <v>150</v>
      </c>
      <c r="H437" s="24">
        <f t="shared" si="133"/>
        <v>150</v>
      </c>
    </row>
    <row r="438" spans="1:8" ht="41.45" customHeight="1" x14ac:dyDescent="0.2">
      <c r="A438" s="3" t="s">
        <v>89</v>
      </c>
      <c r="B438" s="37" t="s">
        <v>33</v>
      </c>
      <c r="C438" s="38" t="s">
        <v>14</v>
      </c>
      <c r="D438" s="17" t="s">
        <v>328</v>
      </c>
      <c r="E438" s="7"/>
      <c r="F438" s="20">
        <f t="shared" si="133"/>
        <v>150</v>
      </c>
      <c r="G438" s="20">
        <f t="shared" si="133"/>
        <v>150</v>
      </c>
      <c r="H438" s="20">
        <f t="shared" si="133"/>
        <v>150</v>
      </c>
    </row>
    <row r="439" spans="1:8" ht="26.45" customHeight="1" x14ac:dyDescent="0.2">
      <c r="A439" s="3" t="s">
        <v>80</v>
      </c>
      <c r="B439" s="37" t="s">
        <v>33</v>
      </c>
      <c r="C439" s="38" t="s">
        <v>14</v>
      </c>
      <c r="D439" s="17" t="s">
        <v>328</v>
      </c>
      <c r="E439" s="7" t="s">
        <v>81</v>
      </c>
      <c r="F439" s="20">
        <v>150</v>
      </c>
      <c r="G439" s="20">
        <v>150</v>
      </c>
      <c r="H439" s="20">
        <v>150</v>
      </c>
    </row>
    <row r="440" spans="1:8" ht="75.599999999999994" customHeight="1" x14ac:dyDescent="0.2">
      <c r="A440" s="83" t="s">
        <v>759</v>
      </c>
      <c r="B440" s="37" t="s">
        <v>33</v>
      </c>
      <c r="C440" s="38" t="s">
        <v>14</v>
      </c>
      <c r="D440" s="29" t="s">
        <v>329</v>
      </c>
      <c r="E440" s="52"/>
      <c r="F440" s="20">
        <f t="shared" ref="F440:H440" si="134">F441</f>
        <v>2501.8000000000002</v>
      </c>
      <c r="G440" s="20">
        <f t="shared" si="134"/>
        <v>2623.3</v>
      </c>
      <c r="H440" s="20">
        <f t="shared" si="134"/>
        <v>2742.5</v>
      </c>
    </row>
    <row r="441" spans="1:8" ht="50.45" customHeight="1" x14ac:dyDescent="0.2">
      <c r="A441" s="83" t="s">
        <v>132</v>
      </c>
      <c r="B441" s="37" t="s">
        <v>33</v>
      </c>
      <c r="C441" s="38" t="s">
        <v>14</v>
      </c>
      <c r="D441" s="29" t="s">
        <v>330</v>
      </c>
      <c r="E441" s="52"/>
      <c r="F441" s="20">
        <f t="shared" ref="F441:G441" si="135">F442+F444</f>
        <v>2501.8000000000002</v>
      </c>
      <c r="G441" s="20">
        <f t="shared" si="135"/>
        <v>2623.3</v>
      </c>
      <c r="H441" s="20">
        <f t="shared" ref="H441" si="136">H442+H444</f>
        <v>2742.5</v>
      </c>
    </row>
    <row r="442" spans="1:8" ht="22.15" customHeight="1" x14ac:dyDescent="0.2">
      <c r="A442" s="83" t="s">
        <v>85</v>
      </c>
      <c r="B442" s="37" t="s">
        <v>33</v>
      </c>
      <c r="C442" s="38" t="s">
        <v>14</v>
      </c>
      <c r="D442" s="29" t="s">
        <v>331</v>
      </c>
      <c r="E442" s="52"/>
      <c r="F442" s="20">
        <f t="shared" ref="F442:H442" si="137">F443</f>
        <v>1713.9</v>
      </c>
      <c r="G442" s="20">
        <f t="shared" si="137"/>
        <v>1713.9</v>
      </c>
      <c r="H442" s="20">
        <f t="shared" si="137"/>
        <v>1713.9</v>
      </c>
    </row>
    <row r="443" spans="1:8" ht="14.45" customHeight="1" x14ac:dyDescent="0.2">
      <c r="A443" s="83" t="s">
        <v>80</v>
      </c>
      <c r="B443" s="37" t="s">
        <v>33</v>
      </c>
      <c r="C443" s="38" t="s">
        <v>14</v>
      </c>
      <c r="D443" s="29" t="s">
        <v>331</v>
      </c>
      <c r="E443" s="52" t="s">
        <v>81</v>
      </c>
      <c r="F443" s="24">
        <v>1713.9</v>
      </c>
      <c r="G443" s="24">
        <v>1713.9</v>
      </c>
      <c r="H443" s="24">
        <v>1713.9</v>
      </c>
    </row>
    <row r="444" spans="1:8" ht="57.6" customHeight="1" x14ac:dyDescent="0.2">
      <c r="A444" s="3" t="s">
        <v>180</v>
      </c>
      <c r="B444" s="19" t="s">
        <v>33</v>
      </c>
      <c r="C444" s="17" t="s">
        <v>14</v>
      </c>
      <c r="D444" s="7" t="s">
        <v>332</v>
      </c>
      <c r="E444" s="7"/>
      <c r="F444" s="24">
        <f t="shared" ref="F444:H444" si="138">F445</f>
        <v>787.9</v>
      </c>
      <c r="G444" s="24">
        <f t="shared" si="138"/>
        <v>909.4</v>
      </c>
      <c r="H444" s="24">
        <f t="shared" si="138"/>
        <v>1028.5999999999999</v>
      </c>
    </row>
    <row r="445" spans="1:8" ht="16.5" customHeight="1" x14ac:dyDescent="0.2">
      <c r="A445" s="3" t="s">
        <v>80</v>
      </c>
      <c r="B445" s="19" t="s">
        <v>33</v>
      </c>
      <c r="C445" s="17" t="s">
        <v>14</v>
      </c>
      <c r="D445" s="7" t="s">
        <v>332</v>
      </c>
      <c r="E445" s="7" t="s">
        <v>81</v>
      </c>
      <c r="F445" s="24">
        <v>787.9</v>
      </c>
      <c r="G445" s="24">
        <v>909.4</v>
      </c>
      <c r="H445" s="24">
        <v>1028.5999999999999</v>
      </c>
    </row>
    <row r="446" spans="1:8" ht="21" customHeight="1" x14ac:dyDescent="0.2">
      <c r="A446" s="90" t="s">
        <v>155</v>
      </c>
      <c r="B446" s="177" t="s">
        <v>33</v>
      </c>
      <c r="C446" s="36" t="s">
        <v>33</v>
      </c>
      <c r="D446" s="29"/>
      <c r="E446" s="52"/>
      <c r="F446" s="23">
        <f>F452+F447</f>
        <v>710</v>
      </c>
      <c r="G446" s="23">
        <f t="shared" ref="G446" si="139">G452+G447</f>
        <v>710</v>
      </c>
      <c r="H446" s="23">
        <f t="shared" ref="H446" si="140">H452+H447</f>
        <v>710</v>
      </c>
    </row>
    <row r="447" spans="1:8" ht="42.6" customHeight="1" x14ac:dyDescent="0.2">
      <c r="A447" s="83" t="s">
        <v>743</v>
      </c>
      <c r="B447" s="184" t="s">
        <v>33</v>
      </c>
      <c r="C447" s="29" t="s">
        <v>33</v>
      </c>
      <c r="D447" s="7" t="s">
        <v>280</v>
      </c>
      <c r="E447" s="52"/>
      <c r="F447" s="20">
        <f t="shared" ref="F447:H447" si="141">F448</f>
        <v>210</v>
      </c>
      <c r="G447" s="20">
        <f t="shared" si="141"/>
        <v>210</v>
      </c>
      <c r="H447" s="20">
        <f t="shared" si="141"/>
        <v>210</v>
      </c>
    </row>
    <row r="448" spans="1:8" ht="25.5" x14ac:dyDescent="0.2">
      <c r="A448" s="3" t="s">
        <v>291</v>
      </c>
      <c r="B448" s="184" t="s">
        <v>33</v>
      </c>
      <c r="C448" s="29" t="s">
        <v>33</v>
      </c>
      <c r="D448" s="7" t="s">
        <v>292</v>
      </c>
      <c r="E448" s="52"/>
      <c r="F448" s="20">
        <f t="shared" ref="F448:G448" si="142">F450</f>
        <v>210</v>
      </c>
      <c r="G448" s="20">
        <f t="shared" si="142"/>
        <v>210</v>
      </c>
      <c r="H448" s="20">
        <f t="shared" ref="H448" si="143">H450</f>
        <v>210</v>
      </c>
    </row>
    <row r="449" spans="1:12" ht="48.4" customHeight="1" x14ac:dyDescent="0.2">
      <c r="A449" s="3" t="s">
        <v>326</v>
      </c>
      <c r="B449" s="184" t="s">
        <v>33</v>
      </c>
      <c r="C449" s="29" t="s">
        <v>33</v>
      </c>
      <c r="D449" s="17" t="s">
        <v>327</v>
      </c>
      <c r="E449" s="52"/>
      <c r="F449" s="20">
        <f t="shared" ref="F449:H450" si="144">F450</f>
        <v>210</v>
      </c>
      <c r="G449" s="20">
        <f t="shared" si="144"/>
        <v>210</v>
      </c>
      <c r="H449" s="20">
        <f t="shared" si="144"/>
        <v>210</v>
      </c>
    </row>
    <row r="450" spans="1:12" ht="21.6" customHeight="1" x14ac:dyDescent="0.2">
      <c r="A450" s="3" t="s">
        <v>93</v>
      </c>
      <c r="B450" s="37" t="s">
        <v>33</v>
      </c>
      <c r="C450" s="38" t="s">
        <v>33</v>
      </c>
      <c r="D450" s="38" t="s">
        <v>333</v>
      </c>
      <c r="E450" s="52"/>
      <c r="F450" s="24">
        <f t="shared" si="144"/>
        <v>210</v>
      </c>
      <c r="G450" s="24">
        <f t="shared" si="144"/>
        <v>210</v>
      </c>
      <c r="H450" s="24">
        <f t="shared" si="144"/>
        <v>210</v>
      </c>
    </row>
    <row r="451" spans="1:12" ht="21.6" customHeight="1" x14ac:dyDescent="0.2">
      <c r="A451" s="3" t="s">
        <v>80</v>
      </c>
      <c r="B451" s="37" t="s">
        <v>33</v>
      </c>
      <c r="C451" s="38" t="s">
        <v>33</v>
      </c>
      <c r="D451" s="38" t="s">
        <v>333</v>
      </c>
      <c r="E451" s="50" t="s">
        <v>81</v>
      </c>
      <c r="F451" s="24">
        <v>210</v>
      </c>
      <c r="G451" s="24">
        <v>210</v>
      </c>
      <c r="H451" s="24">
        <v>210</v>
      </c>
    </row>
    <row r="452" spans="1:12" ht="38.25" x14ac:dyDescent="0.2">
      <c r="A452" s="83" t="s">
        <v>752</v>
      </c>
      <c r="B452" s="184" t="s">
        <v>33</v>
      </c>
      <c r="C452" s="29" t="s">
        <v>33</v>
      </c>
      <c r="D452" s="29" t="s">
        <v>344</v>
      </c>
      <c r="E452" s="52"/>
      <c r="F452" s="20">
        <f>F453</f>
        <v>500</v>
      </c>
      <c r="G452" s="20">
        <f t="shared" ref="G452:H455" si="145">G453</f>
        <v>500</v>
      </c>
      <c r="H452" s="20">
        <f t="shared" si="145"/>
        <v>500</v>
      </c>
    </row>
    <row r="453" spans="1:12" ht="31.9" customHeight="1" x14ac:dyDescent="0.2">
      <c r="A453" s="277" t="s">
        <v>728</v>
      </c>
      <c r="B453" s="184" t="s">
        <v>33</v>
      </c>
      <c r="C453" s="29" t="s">
        <v>33</v>
      </c>
      <c r="D453" s="29" t="s">
        <v>723</v>
      </c>
      <c r="E453" s="52"/>
      <c r="F453" s="20">
        <f>F454</f>
        <v>500</v>
      </c>
      <c r="G453" s="20">
        <f t="shared" si="145"/>
        <v>500</v>
      </c>
      <c r="H453" s="20">
        <f t="shared" si="145"/>
        <v>500</v>
      </c>
    </row>
    <row r="454" spans="1:12" s="42" customFormat="1" ht="31.15" customHeight="1" x14ac:dyDescent="0.2">
      <c r="A454" s="83" t="s">
        <v>726</v>
      </c>
      <c r="B454" s="37" t="s">
        <v>33</v>
      </c>
      <c r="C454" s="38" t="s">
        <v>33</v>
      </c>
      <c r="D454" s="38" t="s">
        <v>724</v>
      </c>
      <c r="E454" s="50"/>
      <c r="F454" s="24">
        <f>F455</f>
        <v>500</v>
      </c>
      <c r="G454" s="24">
        <f t="shared" si="145"/>
        <v>500</v>
      </c>
      <c r="H454" s="24">
        <f t="shared" si="145"/>
        <v>500</v>
      </c>
    </row>
    <row r="455" spans="1:12" ht="31.15" customHeight="1" x14ac:dyDescent="0.2">
      <c r="A455" s="83" t="s">
        <v>727</v>
      </c>
      <c r="B455" s="184" t="s">
        <v>33</v>
      </c>
      <c r="C455" s="29" t="s">
        <v>33</v>
      </c>
      <c r="D455" s="29" t="s">
        <v>725</v>
      </c>
      <c r="E455" s="52"/>
      <c r="F455" s="20">
        <f>F456</f>
        <v>500</v>
      </c>
      <c r="G455" s="20">
        <f t="shared" si="145"/>
        <v>500</v>
      </c>
      <c r="H455" s="20">
        <f t="shared" si="145"/>
        <v>500</v>
      </c>
      <c r="I455" s="118"/>
      <c r="J455" s="119"/>
      <c r="K455" s="119"/>
      <c r="L455" s="120"/>
    </row>
    <row r="456" spans="1:12" ht="18" customHeight="1" x14ac:dyDescent="0.2">
      <c r="A456" s="3" t="s">
        <v>80</v>
      </c>
      <c r="B456" s="184" t="s">
        <v>33</v>
      </c>
      <c r="C456" s="29" t="s">
        <v>33</v>
      </c>
      <c r="D456" s="29" t="s">
        <v>725</v>
      </c>
      <c r="E456" s="52" t="s">
        <v>81</v>
      </c>
      <c r="F456" s="20">
        <v>500</v>
      </c>
      <c r="G456" s="20">
        <v>500</v>
      </c>
      <c r="H456" s="20">
        <v>500</v>
      </c>
      <c r="I456" s="118"/>
      <c r="J456" s="119"/>
      <c r="K456" s="119"/>
      <c r="L456" s="120"/>
    </row>
    <row r="457" spans="1:12" ht="19.5" customHeight="1" x14ac:dyDescent="0.2">
      <c r="A457" s="90" t="s">
        <v>36</v>
      </c>
      <c r="B457" s="177" t="s">
        <v>33</v>
      </c>
      <c r="C457" s="36" t="s">
        <v>23</v>
      </c>
      <c r="D457" s="29"/>
      <c r="E457" s="52"/>
      <c r="F457" s="23">
        <f>F458+F477</f>
        <v>60817</v>
      </c>
      <c r="G457" s="23">
        <f>G458+G477</f>
        <v>60817</v>
      </c>
      <c r="H457" s="23">
        <f>H458+H477</f>
        <v>60817</v>
      </c>
      <c r="I457" s="118"/>
      <c r="J457" s="119"/>
      <c r="K457" s="119"/>
      <c r="L457" s="120"/>
    </row>
    <row r="458" spans="1:12" ht="43.15" customHeight="1" x14ac:dyDescent="0.2">
      <c r="A458" s="83" t="s">
        <v>743</v>
      </c>
      <c r="B458" s="37" t="s">
        <v>33</v>
      </c>
      <c r="C458" s="38" t="s">
        <v>23</v>
      </c>
      <c r="D458" s="29" t="s">
        <v>280</v>
      </c>
      <c r="E458" s="52"/>
      <c r="F458" s="24">
        <f>F459</f>
        <v>60481</v>
      </c>
      <c r="G458" s="24">
        <f t="shared" ref="G458:H458" si="146">G459</f>
        <v>60481</v>
      </c>
      <c r="H458" s="24">
        <f t="shared" si="146"/>
        <v>60481</v>
      </c>
      <c r="I458" s="118"/>
      <c r="J458" s="119"/>
      <c r="K458" s="119"/>
      <c r="L458" s="120"/>
    </row>
    <row r="459" spans="1:12" ht="34.9" customHeight="1" x14ac:dyDescent="0.2">
      <c r="A459" s="3" t="s">
        <v>334</v>
      </c>
      <c r="B459" s="37" t="s">
        <v>33</v>
      </c>
      <c r="C459" s="38" t="s">
        <v>23</v>
      </c>
      <c r="D459" s="7" t="s">
        <v>335</v>
      </c>
      <c r="E459" s="52"/>
      <c r="F459" s="24">
        <f>F460+F467+F474</f>
        <v>60481</v>
      </c>
      <c r="G459" s="24">
        <f t="shared" ref="G459:H459" si="147">G460+G467+G474</f>
        <v>60481</v>
      </c>
      <c r="H459" s="24">
        <f t="shared" si="147"/>
        <v>60481</v>
      </c>
    </row>
    <row r="460" spans="1:12" ht="119.25" customHeight="1" x14ac:dyDescent="0.2">
      <c r="A460" s="3" t="s">
        <v>567</v>
      </c>
      <c r="B460" s="37" t="s">
        <v>33</v>
      </c>
      <c r="C460" s="38" t="s">
        <v>23</v>
      </c>
      <c r="D460" s="7" t="s">
        <v>336</v>
      </c>
      <c r="E460" s="52"/>
      <c r="F460" s="20">
        <f>F461+F465</f>
        <v>54359.7</v>
      </c>
      <c r="G460" s="20">
        <f t="shared" ref="G460:H460" si="148">G461+G465</f>
        <v>54359.7</v>
      </c>
      <c r="H460" s="20">
        <f t="shared" si="148"/>
        <v>54359.7</v>
      </c>
    </row>
    <row r="461" spans="1:12" ht="37.9" customHeight="1" x14ac:dyDescent="0.2">
      <c r="A461" s="147" t="s">
        <v>159</v>
      </c>
      <c r="B461" s="37" t="s">
        <v>33</v>
      </c>
      <c r="C461" s="38" t="s">
        <v>23</v>
      </c>
      <c r="D461" s="7" t="s">
        <v>337</v>
      </c>
      <c r="E461" s="52"/>
      <c r="F461" s="20">
        <f>F462+F463+F464</f>
        <v>22647</v>
      </c>
      <c r="G461" s="20">
        <f t="shared" ref="G461:H461" si="149">G462+G463+G464</f>
        <v>22789.699999999997</v>
      </c>
      <c r="H461" s="20">
        <f t="shared" si="149"/>
        <v>23083.8</v>
      </c>
    </row>
    <row r="462" spans="1:12" ht="29.45" customHeight="1" x14ac:dyDescent="0.2">
      <c r="A462" s="3" t="s">
        <v>73</v>
      </c>
      <c r="B462" s="34" t="s">
        <v>33</v>
      </c>
      <c r="C462" s="7" t="s">
        <v>23</v>
      </c>
      <c r="D462" s="7" t="s">
        <v>337</v>
      </c>
      <c r="E462" s="7" t="s">
        <v>74</v>
      </c>
      <c r="F462" s="20">
        <v>20767.400000000001</v>
      </c>
      <c r="G462" s="20">
        <v>20910.099999999999</v>
      </c>
      <c r="H462" s="20">
        <v>21204.2</v>
      </c>
      <c r="I462" s="288"/>
      <c r="J462" s="145"/>
    </row>
    <row r="463" spans="1:12" ht="36" customHeight="1" x14ac:dyDescent="0.2">
      <c r="A463" s="3" t="s">
        <v>181</v>
      </c>
      <c r="B463" s="34" t="s">
        <v>33</v>
      </c>
      <c r="C463" s="7" t="s">
        <v>23</v>
      </c>
      <c r="D463" s="7" t="s">
        <v>337</v>
      </c>
      <c r="E463" s="7" t="s">
        <v>57</v>
      </c>
      <c r="F463" s="20">
        <v>1879.6</v>
      </c>
      <c r="G463" s="20">
        <v>1879.6</v>
      </c>
      <c r="H463" s="20">
        <v>1879.6</v>
      </c>
      <c r="I463" s="288"/>
      <c r="J463" s="145"/>
    </row>
    <row r="464" spans="1:12" ht="30.75" customHeight="1" x14ac:dyDescent="0.2">
      <c r="A464" s="73" t="s">
        <v>160</v>
      </c>
      <c r="B464" s="34" t="s">
        <v>33</v>
      </c>
      <c r="C464" s="7" t="s">
        <v>23</v>
      </c>
      <c r="D464" s="7" t="s">
        <v>337</v>
      </c>
      <c r="E464" s="7" t="s">
        <v>92</v>
      </c>
      <c r="F464" s="20">
        <v>0</v>
      </c>
      <c r="G464" s="20">
        <v>0</v>
      </c>
      <c r="H464" s="20">
        <v>0</v>
      </c>
      <c r="J464" s="145"/>
    </row>
    <row r="465" spans="1:10" ht="55.15" customHeight="1" x14ac:dyDescent="0.2">
      <c r="A465" s="3" t="s">
        <v>180</v>
      </c>
      <c r="B465" s="34" t="s">
        <v>33</v>
      </c>
      <c r="C465" s="7" t="s">
        <v>23</v>
      </c>
      <c r="D465" s="7" t="s">
        <v>338</v>
      </c>
      <c r="E465" s="7"/>
      <c r="F465" s="20">
        <f>F466</f>
        <v>31712.7</v>
      </c>
      <c r="G465" s="20">
        <f t="shared" ref="G465:H465" si="150">G466</f>
        <v>31570</v>
      </c>
      <c r="H465" s="20">
        <f t="shared" si="150"/>
        <v>31275.9</v>
      </c>
      <c r="J465" s="145"/>
    </row>
    <row r="466" spans="1:10" ht="24.75" customHeight="1" x14ac:dyDescent="0.2">
      <c r="A466" s="3" t="s">
        <v>73</v>
      </c>
      <c r="B466" s="34" t="s">
        <v>33</v>
      </c>
      <c r="C466" s="7" t="s">
        <v>23</v>
      </c>
      <c r="D466" s="7" t="s">
        <v>338</v>
      </c>
      <c r="E466" s="7" t="s">
        <v>74</v>
      </c>
      <c r="F466" s="20">
        <v>31712.7</v>
      </c>
      <c r="G466" s="20">
        <v>31570</v>
      </c>
      <c r="H466" s="20">
        <v>31275.9</v>
      </c>
      <c r="I466" s="288"/>
      <c r="J466" s="145"/>
    </row>
    <row r="467" spans="1:10" ht="40.15" customHeight="1" x14ac:dyDescent="0.2">
      <c r="A467" s="3" t="s">
        <v>568</v>
      </c>
      <c r="B467" s="37" t="s">
        <v>33</v>
      </c>
      <c r="C467" s="38" t="s">
        <v>23</v>
      </c>
      <c r="D467" s="7" t="s">
        <v>339</v>
      </c>
      <c r="E467" s="52"/>
      <c r="F467" s="24">
        <f>F468+F472</f>
        <v>5518.3</v>
      </c>
      <c r="G467" s="24">
        <f>G468+G472</f>
        <v>5518.3</v>
      </c>
      <c r="H467" s="24">
        <f>H468+H472</f>
        <v>5518.3</v>
      </c>
    </row>
    <row r="468" spans="1:10" ht="34.5" customHeight="1" x14ac:dyDescent="0.2">
      <c r="A468" s="83" t="s">
        <v>53</v>
      </c>
      <c r="B468" s="37" t="s">
        <v>33</v>
      </c>
      <c r="C468" s="38" t="s">
        <v>23</v>
      </c>
      <c r="D468" s="17" t="s">
        <v>340</v>
      </c>
      <c r="E468" s="52"/>
      <c r="F468" s="24">
        <f t="shared" ref="F468:G468" si="151">F469+F470+F471</f>
        <v>3612.8</v>
      </c>
      <c r="G468" s="24">
        <f t="shared" si="151"/>
        <v>3612.8</v>
      </c>
      <c r="H468" s="24">
        <f t="shared" ref="H468" si="152">H469+H470+H471</f>
        <v>3612.8</v>
      </c>
    </row>
    <row r="469" spans="1:10" ht="28.9" customHeight="1" x14ac:dyDescent="0.2">
      <c r="A469" s="83" t="s">
        <v>54</v>
      </c>
      <c r="B469" s="37" t="s">
        <v>33</v>
      </c>
      <c r="C469" s="38" t="s">
        <v>23</v>
      </c>
      <c r="D469" s="17" t="s">
        <v>340</v>
      </c>
      <c r="E469" s="52" t="s">
        <v>55</v>
      </c>
      <c r="F469" s="24">
        <v>3244.8</v>
      </c>
      <c r="G469" s="24">
        <v>3244.8</v>
      </c>
      <c r="H469" s="24">
        <v>3244.8</v>
      </c>
    </row>
    <row r="470" spans="1:10" ht="25.5" customHeight="1" x14ac:dyDescent="0.2">
      <c r="A470" s="83" t="s">
        <v>181</v>
      </c>
      <c r="B470" s="37" t="s">
        <v>33</v>
      </c>
      <c r="C470" s="38" t="s">
        <v>23</v>
      </c>
      <c r="D470" s="17" t="s">
        <v>340</v>
      </c>
      <c r="E470" s="52" t="s">
        <v>57</v>
      </c>
      <c r="F470" s="24">
        <v>362</v>
      </c>
      <c r="G470" s="24">
        <v>362</v>
      </c>
      <c r="H470" s="24">
        <v>362</v>
      </c>
    </row>
    <row r="471" spans="1:10" ht="19.899999999999999" customHeight="1" x14ac:dyDescent="0.2">
      <c r="A471" s="84" t="s">
        <v>58</v>
      </c>
      <c r="B471" s="39" t="s">
        <v>33</v>
      </c>
      <c r="C471" s="109" t="s">
        <v>23</v>
      </c>
      <c r="D471" s="154" t="s">
        <v>340</v>
      </c>
      <c r="E471" s="57" t="s">
        <v>59</v>
      </c>
      <c r="F471" s="24">
        <v>6</v>
      </c>
      <c r="G471" s="24">
        <v>6</v>
      </c>
      <c r="H471" s="24">
        <v>6</v>
      </c>
    </row>
    <row r="472" spans="1:10" ht="63" customHeight="1" x14ac:dyDescent="0.2">
      <c r="A472" s="73" t="s">
        <v>180</v>
      </c>
      <c r="B472" s="39" t="s">
        <v>33</v>
      </c>
      <c r="C472" s="112" t="s">
        <v>23</v>
      </c>
      <c r="D472" s="114" t="s">
        <v>408</v>
      </c>
      <c r="E472" s="164"/>
      <c r="F472" s="24">
        <f>F473</f>
        <v>1905.5</v>
      </c>
      <c r="G472" s="24">
        <f>G473</f>
        <v>1905.5</v>
      </c>
      <c r="H472" s="24">
        <f>H473</f>
        <v>1905.5</v>
      </c>
    </row>
    <row r="473" spans="1:10" ht="33" customHeight="1" x14ac:dyDescent="0.2">
      <c r="A473" s="3" t="s">
        <v>54</v>
      </c>
      <c r="B473" s="19" t="s">
        <v>33</v>
      </c>
      <c r="C473" s="17" t="s">
        <v>23</v>
      </c>
      <c r="D473" s="7" t="s">
        <v>408</v>
      </c>
      <c r="E473" s="7" t="s">
        <v>55</v>
      </c>
      <c r="F473" s="24">
        <v>1905.5</v>
      </c>
      <c r="G473" s="24">
        <v>1905.5</v>
      </c>
      <c r="H473" s="24">
        <v>1905.5</v>
      </c>
    </row>
    <row r="474" spans="1:10" ht="33" customHeight="1" x14ac:dyDescent="0.2">
      <c r="A474" s="3" t="s">
        <v>597</v>
      </c>
      <c r="B474" s="19" t="s">
        <v>33</v>
      </c>
      <c r="C474" s="17" t="s">
        <v>23</v>
      </c>
      <c r="D474" s="7" t="s">
        <v>598</v>
      </c>
      <c r="E474" s="7"/>
      <c r="F474" s="24">
        <f t="shared" ref="F474:H475" si="153">F475</f>
        <v>603</v>
      </c>
      <c r="G474" s="24">
        <f t="shared" si="153"/>
        <v>603</v>
      </c>
      <c r="H474" s="24">
        <f t="shared" si="153"/>
        <v>603</v>
      </c>
    </row>
    <row r="475" spans="1:10" ht="68.45" customHeight="1" x14ac:dyDescent="0.2">
      <c r="A475" s="3" t="s">
        <v>599</v>
      </c>
      <c r="B475" s="19" t="s">
        <v>33</v>
      </c>
      <c r="C475" s="17" t="s">
        <v>23</v>
      </c>
      <c r="D475" s="7" t="s">
        <v>600</v>
      </c>
      <c r="E475" s="7"/>
      <c r="F475" s="24">
        <f t="shared" si="153"/>
        <v>603</v>
      </c>
      <c r="G475" s="24">
        <f t="shared" si="153"/>
        <v>603</v>
      </c>
      <c r="H475" s="24">
        <f t="shared" si="153"/>
        <v>603</v>
      </c>
    </row>
    <row r="476" spans="1:10" ht="51.6" customHeight="1" x14ac:dyDescent="0.2">
      <c r="A476" s="3" t="s">
        <v>181</v>
      </c>
      <c r="B476" s="248" t="s">
        <v>33</v>
      </c>
      <c r="C476" s="17" t="s">
        <v>23</v>
      </c>
      <c r="D476" s="7" t="s">
        <v>600</v>
      </c>
      <c r="E476" s="7" t="s">
        <v>57</v>
      </c>
      <c r="F476" s="24">
        <v>603</v>
      </c>
      <c r="G476" s="24">
        <v>603</v>
      </c>
      <c r="H476" s="24">
        <v>603</v>
      </c>
    </row>
    <row r="477" spans="1:10" ht="39" customHeight="1" x14ac:dyDescent="0.2">
      <c r="A477" s="82" t="s">
        <v>753</v>
      </c>
      <c r="B477" s="186" t="s">
        <v>33</v>
      </c>
      <c r="C477" s="28" t="s">
        <v>23</v>
      </c>
      <c r="D477" s="28" t="s">
        <v>341</v>
      </c>
      <c r="E477" s="7"/>
      <c r="F477" s="24">
        <f t="shared" ref="F477:H479" si="154">F478</f>
        <v>336</v>
      </c>
      <c r="G477" s="24">
        <f t="shared" si="154"/>
        <v>336</v>
      </c>
      <c r="H477" s="24">
        <f t="shared" si="154"/>
        <v>336</v>
      </c>
    </row>
    <row r="478" spans="1:10" ht="44.45" customHeight="1" x14ac:dyDescent="0.2">
      <c r="A478" s="83" t="s">
        <v>157</v>
      </c>
      <c r="B478" s="184" t="s">
        <v>33</v>
      </c>
      <c r="C478" s="29" t="s">
        <v>23</v>
      </c>
      <c r="D478" s="29" t="s">
        <v>342</v>
      </c>
      <c r="E478" s="7"/>
      <c r="F478" s="24">
        <f t="shared" si="154"/>
        <v>336</v>
      </c>
      <c r="G478" s="24">
        <f t="shared" si="154"/>
        <v>336</v>
      </c>
      <c r="H478" s="24">
        <f t="shared" si="154"/>
        <v>336</v>
      </c>
    </row>
    <row r="479" spans="1:10" ht="31.5" customHeight="1" x14ac:dyDescent="0.2">
      <c r="A479" s="83" t="s">
        <v>216</v>
      </c>
      <c r="B479" s="184" t="s">
        <v>33</v>
      </c>
      <c r="C479" s="29" t="s">
        <v>23</v>
      </c>
      <c r="D479" s="29" t="s">
        <v>343</v>
      </c>
      <c r="E479" s="7"/>
      <c r="F479" s="24">
        <f t="shared" si="154"/>
        <v>336</v>
      </c>
      <c r="G479" s="24">
        <f t="shared" si="154"/>
        <v>336</v>
      </c>
      <c r="H479" s="24">
        <f t="shared" si="154"/>
        <v>336</v>
      </c>
    </row>
    <row r="480" spans="1:10" ht="19.899999999999999" customHeight="1" x14ac:dyDescent="0.2">
      <c r="A480" s="83" t="s">
        <v>175</v>
      </c>
      <c r="B480" s="184" t="s">
        <v>33</v>
      </c>
      <c r="C480" s="29" t="s">
        <v>23</v>
      </c>
      <c r="D480" s="29" t="s">
        <v>343</v>
      </c>
      <c r="E480" s="7" t="s">
        <v>174</v>
      </c>
      <c r="F480" s="24">
        <v>336</v>
      </c>
      <c r="G480" s="24">
        <v>336</v>
      </c>
      <c r="H480" s="24">
        <v>336</v>
      </c>
    </row>
    <row r="481" spans="1:8" ht="23.45" customHeight="1" x14ac:dyDescent="0.2">
      <c r="A481" s="89" t="s">
        <v>94</v>
      </c>
      <c r="B481" s="176" t="s">
        <v>37</v>
      </c>
      <c r="C481" s="36"/>
      <c r="D481" s="29"/>
      <c r="E481" s="52"/>
      <c r="F481" s="26">
        <f>F482+F524</f>
        <v>68857.599999999991</v>
      </c>
      <c r="G481" s="26">
        <f>G482+G524</f>
        <v>49241.1</v>
      </c>
      <c r="H481" s="26">
        <f>H482+H524</f>
        <v>51367.199999999997</v>
      </c>
    </row>
    <row r="482" spans="1:8" ht="15" customHeight="1" x14ac:dyDescent="0.2">
      <c r="A482" s="100" t="s">
        <v>38</v>
      </c>
      <c r="B482" s="177" t="s">
        <v>37</v>
      </c>
      <c r="C482" s="36" t="s">
        <v>10</v>
      </c>
      <c r="D482" s="29"/>
      <c r="E482" s="52"/>
      <c r="F482" s="23">
        <f t="shared" ref="F482:H482" si="155">F483</f>
        <v>64720.7</v>
      </c>
      <c r="G482" s="23">
        <f t="shared" si="155"/>
        <v>45104.2</v>
      </c>
      <c r="H482" s="23">
        <f t="shared" si="155"/>
        <v>47230.299999999996</v>
      </c>
    </row>
    <row r="483" spans="1:8" ht="58.9" customHeight="1" x14ac:dyDescent="0.2">
      <c r="A483" s="83" t="s">
        <v>752</v>
      </c>
      <c r="B483" s="37" t="s">
        <v>37</v>
      </c>
      <c r="C483" s="38" t="s">
        <v>10</v>
      </c>
      <c r="D483" s="29" t="s">
        <v>344</v>
      </c>
      <c r="E483" s="52"/>
      <c r="F483" s="20">
        <f>F484+F519</f>
        <v>64720.7</v>
      </c>
      <c r="G483" s="20">
        <f>G484+G519</f>
        <v>45104.2</v>
      </c>
      <c r="H483" s="20">
        <f>H484+H519</f>
        <v>47230.299999999996</v>
      </c>
    </row>
    <row r="484" spans="1:8" ht="38.25" x14ac:dyDescent="0.2">
      <c r="A484" s="83" t="s">
        <v>561</v>
      </c>
      <c r="B484" s="37" t="s">
        <v>37</v>
      </c>
      <c r="C484" s="38" t="s">
        <v>10</v>
      </c>
      <c r="D484" s="29" t="s">
        <v>345</v>
      </c>
      <c r="E484" s="52"/>
      <c r="F484" s="20">
        <f>F485+F499+F507+F514+F490+F504</f>
        <v>63730.7</v>
      </c>
      <c r="G484" s="20">
        <f>G485+G499+G507+G514+G490</f>
        <v>44114.2</v>
      </c>
      <c r="H484" s="20">
        <f>H485+H499+H507+H514+H490</f>
        <v>46240.299999999996</v>
      </c>
    </row>
    <row r="485" spans="1:8" ht="37.15" customHeight="1" x14ac:dyDescent="0.2">
      <c r="A485" s="83" t="s">
        <v>346</v>
      </c>
      <c r="B485" s="37" t="s">
        <v>37</v>
      </c>
      <c r="C485" s="38" t="s">
        <v>10</v>
      </c>
      <c r="D485" s="29" t="s">
        <v>347</v>
      </c>
      <c r="E485" s="52"/>
      <c r="F485" s="20">
        <f>F487+F489</f>
        <v>22409.4</v>
      </c>
      <c r="G485" s="20">
        <f>G487+G489</f>
        <v>23469.1</v>
      </c>
      <c r="H485" s="20">
        <f>H487+H489</f>
        <v>24510.199999999997</v>
      </c>
    </row>
    <row r="486" spans="1:8" x14ac:dyDescent="0.2">
      <c r="A486" s="83" t="s">
        <v>97</v>
      </c>
      <c r="B486" s="37" t="s">
        <v>37</v>
      </c>
      <c r="C486" s="38" t="s">
        <v>10</v>
      </c>
      <c r="D486" s="29" t="s">
        <v>348</v>
      </c>
      <c r="E486" s="52"/>
      <c r="F486" s="20">
        <f>F487</f>
        <v>15885.9</v>
      </c>
      <c r="G486" s="20">
        <f>G487</f>
        <v>15885.9</v>
      </c>
      <c r="H486" s="20">
        <f>H487</f>
        <v>15885.9</v>
      </c>
    </row>
    <row r="487" spans="1:8" x14ac:dyDescent="0.2">
      <c r="A487" s="3" t="s">
        <v>80</v>
      </c>
      <c r="B487" s="19" t="s">
        <v>37</v>
      </c>
      <c r="C487" s="17" t="s">
        <v>10</v>
      </c>
      <c r="D487" s="29" t="s">
        <v>348</v>
      </c>
      <c r="E487" s="7" t="s">
        <v>81</v>
      </c>
      <c r="F487" s="20">
        <v>15885.9</v>
      </c>
      <c r="G487" s="20">
        <v>15885.9</v>
      </c>
      <c r="H487" s="20">
        <v>15885.9</v>
      </c>
    </row>
    <row r="488" spans="1:8" ht="51" x14ac:dyDescent="0.2">
      <c r="A488" s="3" t="s">
        <v>180</v>
      </c>
      <c r="B488" s="19" t="s">
        <v>37</v>
      </c>
      <c r="C488" s="17" t="s">
        <v>10</v>
      </c>
      <c r="D488" s="7" t="s">
        <v>349</v>
      </c>
      <c r="E488" s="7"/>
      <c r="F488" s="20">
        <f>F489</f>
        <v>6523.5</v>
      </c>
      <c r="G488" s="20">
        <f>G489</f>
        <v>7583.2</v>
      </c>
      <c r="H488" s="20">
        <f>H489</f>
        <v>8624.2999999999993</v>
      </c>
    </row>
    <row r="489" spans="1:8" x14ac:dyDescent="0.2">
      <c r="A489" s="3" t="s">
        <v>80</v>
      </c>
      <c r="B489" s="19" t="s">
        <v>37</v>
      </c>
      <c r="C489" s="17" t="s">
        <v>10</v>
      </c>
      <c r="D489" s="7" t="s">
        <v>349</v>
      </c>
      <c r="E489" s="7" t="s">
        <v>81</v>
      </c>
      <c r="F489" s="20">
        <v>6523.5</v>
      </c>
      <c r="G489" s="20">
        <v>7583.2</v>
      </c>
      <c r="H489" s="20">
        <v>8624.2999999999993</v>
      </c>
    </row>
    <row r="490" spans="1:8" ht="54.6" customHeight="1" x14ac:dyDescent="0.2">
      <c r="A490" s="3" t="s">
        <v>412</v>
      </c>
      <c r="B490" s="19" t="s">
        <v>37</v>
      </c>
      <c r="C490" s="17" t="s">
        <v>10</v>
      </c>
      <c r="D490" s="7" t="s">
        <v>413</v>
      </c>
      <c r="E490" s="7"/>
      <c r="F490" s="20">
        <f>F493+F491+F495+F497</f>
        <v>22563.8</v>
      </c>
      <c r="G490" s="20">
        <f>G493+G491</f>
        <v>1161.0999999999999</v>
      </c>
      <c r="H490" s="20">
        <f>H491</f>
        <v>1161.0999999999999</v>
      </c>
    </row>
    <row r="491" spans="1:8" ht="23.45" customHeight="1" x14ac:dyDescent="0.2">
      <c r="A491" s="83" t="s">
        <v>97</v>
      </c>
      <c r="B491" s="19" t="s">
        <v>37</v>
      </c>
      <c r="C491" s="17" t="s">
        <v>10</v>
      </c>
      <c r="D491" s="7" t="s">
        <v>482</v>
      </c>
      <c r="E491" s="7"/>
      <c r="F491" s="20">
        <f>F492</f>
        <v>1161.0999999999999</v>
      </c>
      <c r="G491" s="20">
        <f>G492</f>
        <v>1161.0999999999999</v>
      </c>
      <c r="H491" s="20">
        <f>H492</f>
        <v>1161.0999999999999</v>
      </c>
    </row>
    <row r="492" spans="1:8" ht="26.45" customHeight="1" x14ac:dyDescent="0.2">
      <c r="A492" s="3" t="s">
        <v>80</v>
      </c>
      <c r="B492" s="19" t="s">
        <v>37</v>
      </c>
      <c r="C492" s="17" t="s">
        <v>10</v>
      </c>
      <c r="D492" s="7" t="s">
        <v>482</v>
      </c>
      <c r="E492" s="7" t="s">
        <v>81</v>
      </c>
      <c r="F492" s="20">
        <v>1161.0999999999999</v>
      </c>
      <c r="G492" s="20">
        <v>1161.0999999999999</v>
      </c>
      <c r="H492" s="20">
        <v>1161.0999999999999</v>
      </c>
    </row>
    <row r="493" spans="1:8" ht="43.15" customHeight="1" x14ac:dyDescent="0.2">
      <c r="A493" s="3" t="s">
        <v>634</v>
      </c>
      <c r="B493" s="19" t="s">
        <v>37</v>
      </c>
      <c r="C493" s="17" t="s">
        <v>10</v>
      </c>
      <c r="D493" s="7" t="s">
        <v>452</v>
      </c>
      <c r="E493" s="7"/>
      <c r="F493" s="20">
        <f>F494</f>
        <v>0</v>
      </c>
      <c r="G493" s="20">
        <f>G494</f>
        <v>0</v>
      </c>
      <c r="H493" s="20">
        <v>0</v>
      </c>
    </row>
    <row r="494" spans="1:8" x14ac:dyDescent="0.2">
      <c r="A494" s="3" t="s">
        <v>80</v>
      </c>
      <c r="B494" s="19" t="s">
        <v>37</v>
      </c>
      <c r="C494" s="17" t="s">
        <v>10</v>
      </c>
      <c r="D494" s="7" t="s">
        <v>452</v>
      </c>
      <c r="E494" s="7" t="s">
        <v>81</v>
      </c>
      <c r="F494" s="20">
        <v>0</v>
      </c>
      <c r="G494" s="20">
        <v>0</v>
      </c>
      <c r="H494" s="20">
        <v>0</v>
      </c>
    </row>
    <row r="495" spans="1:8" ht="25.5" x14ac:dyDescent="0.2">
      <c r="A495" s="3" t="s">
        <v>633</v>
      </c>
      <c r="B495" s="19" t="s">
        <v>37</v>
      </c>
      <c r="C495" s="17" t="s">
        <v>10</v>
      </c>
      <c r="D495" s="7" t="s">
        <v>596</v>
      </c>
      <c r="E495" s="7"/>
      <c r="F495" s="20">
        <f>F496</f>
        <v>20846.5</v>
      </c>
      <c r="G495" s="20">
        <f>G496</f>
        <v>0</v>
      </c>
      <c r="H495" s="20">
        <f>H496</f>
        <v>0</v>
      </c>
    </row>
    <row r="496" spans="1:8" x14ac:dyDescent="0.2">
      <c r="A496" s="3" t="s">
        <v>80</v>
      </c>
      <c r="B496" s="19" t="s">
        <v>37</v>
      </c>
      <c r="C496" s="17" t="s">
        <v>10</v>
      </c>
      <c r="D496" s="7" t="s">
        <v>596</v>
      </c>
      <c r="E496" s="7" t="s">
        <v>81</v>
      </c>
      <c r="F496" s="20">
        <v>20846.5</v>
      </c>
      <c r="G496" s="20">
        <v>0</v>
      </c>
      <c r="H496" s="20">
        <v>0</v>
      </c>
    </row>
    <row r="497" spans="1:8" ht="31.9" customHeight="1" x14ac:dyDescent="0.2">
      <c r="A497" s="3" t="s">
        <v>642</v>
      </c>
      <c r="B497" s="19" t="s">
        <v>37</v>
      </c>
      <c r="C497" s="17" t="s">
        <v>10</v>
      </c>
      <c r="D497" s="7" t="s">
        <v>643</v>
      </c>
      <c r="E497" s="7"/>
      <c r="F497" s="20">
        <f>F498</f>
        <v>556.20000000000005</v>
      </c>
      <c r="G497" s="20">
        <v>0</v>
      </c>
      <c r="H497" s="20">
        <v>0</v>
      </c>
    </row>
    <row r="498" spans="1:8" ht="18.600000000000001" customHeight="1" x14ac:dyDescent="0.2">
      <c r="A498" s="3" t="s">
        <v>80</v>
      </c>
      <c r="B498" s="19" t="s">
        <v>37</v>
      </c>
      <c r="C498" s="17" t="s">
        <v>10</v>
      </c>
      <c r="D498" s="7" t="s">
        <v>643</v>
      </c>
      <c r="E498" s="7" t="s">
        <v>81</v>
      </c>
      <c r="F498" s="20">
        <v>556.20000000000005</v>
      </c>
      <c r="G498" s="20">
        <v>0</v>
      </c>
      <c r="H498" s="20">
        <v>0</v>
      </c>
    </row>
    <row r="499" spans="1:8" ht="25.5" x14ac:dyDescent="0.2">
      <c r="A499" s="3" t="s">
        <v>350</v>
      </c>
      <c r="B499" s="19" t="s">
        <v>37</v>
      </c>
      <c r="C499" s="17" t="s">
        <v>10</v>
      </c>
      <c r="D499" s="7" t="s">
        <v>351</v>
      </c>
      <c r="E499" s="7"/>
      <c r="F499" s="20">
        <f>F501+F503</f>
        <v>3003.3</v>
      </c>
      <c r="G499" s="20">
        <f>G501+G503</f>
        <v>3152.6</v>
      </c>
      <c r="H499" s="20">
        <f>H501+H503</f>
        <v>3299.2</v>
      </c>
    </row>
    <row r="500" spans="1:8" x14ac:dyDescent="0.2">
      <c r="A500" s="83" t="s">
        <v>96</v>
      </c>
      <c r="B500" s="37" t="s">
        <v>37</v>
      </c>
      <c r="C500" s="38" t="s">
        <v>10</v>
      </c>
      <c r="D500" s="29" t="s">
        <v>352</v>
      </c>
      <c r="E500" s="52"/>
      <c r="F500" s="20">
        <f t="shared" ref="F500:H500" si="156">F501</f>
        <v>2084.5</v>
      </c>
      <c r="G500" s="20">
        <f t="shared" si="156"/>
        <v>2084.5</v>
      </c>
      <c r="H500" s="20">
        <f t="shared" si="156"/>
        <v>2084.5</v>
      </c>
    </row>
    <row r="501" spans="1:8" x14ac:dyDescent="0.2">
      <c r="A501" s="83" t="s">
        <v>80</v>
      </c>
      <c r="B501" s="19" t="s">
        <v>37</v>
      </c>
      <c r="C501" s="17" t="s">
        <v>10</v>
      </c>
      <c r="D501" s="56" t="s">
        <v>352</v>
      </c>
      <c r="E501" s="7" t="s">
        <v>81</v>
      </c>
      <c r="F501" s="20">
        <v>2084.5</v>
      </c>
      <c r="G501" s="20">
        <v>2084.5</v>
      </c>
      <c r="H501" s="20">
        <v>2084.5</v>
      </c>
    </row>
    <row r="502" spans="1:8" ht="51" x14ac:dyDescent="0.2">
      <c r="A502" s="3" t="s">
        <v>180</v>
      </c>
      <c r="B502" s="19" t="s">
        <v>37</v>
      </c>
      <c r="C502" s="17" t="s">
        <v>10</v>
      </c>
      <c r="D502" s="7" t="s">
        <v>353</v>
      </c>
      <c r="E502" s="7"/>
      <c r="F502" s="20">
        <f>F503</f>
        <v>918.8</v>
      </c>
      <c r="G502" s="20">
        <f>G503</f>
        <v>1068.0999999999999</v>
      </c>
      <c r="H502" s="20">
        <f>H503</f>
        <v>1214.7</v>
      </c>
    </row>
    <row r="503" spans="1:8" x14ac:dyDescent="0.2">
      <c r="A503" s="3" t="s">
        <v>80</v>
      </c>
      <c r="B503" s="19" t="s">
        <v>37</v>
      </c>
      <c r="C503" s="17" t="s">
        <v>10</v>
      </c>
      <c r="D503" s="7" t="s">
        <v>353</v>
      </c>
      <c r="E503" s="7" t="s">
        <v>81</v>
      </c>
      <c r="F503" s="20">
        <v>918.8</v>
      </c>
      <c r="G503" s="20">
        <v>1068.0999999999999</v>
      </c>
      <c r="H503" s="20">
        <v>1214.7</v>
      </c>
    </row>
    <row r="504" spans="1:8" ht="51" x14ac:dyDescent="0.2">
      <c r="A504" s="3" t="s">
        <v>652</v>
      </c>
      <c r="B504" s="19" t="s">
        <v>37</v>
      </c>
      <c r="C504" s="17" t="s">
        <v>10</v>
      </c>
      <c r="D504" s="7" t="s">
        <v>650</v>
      </c>
      <c r="E504" s="7"/>
      <c r="F504" s="20">
        <f>F505</f>
        <v>0</v>
      </c>
      <c r="G504" s="20">
        <f t="shared" ref="G504:H505" si="157">G505</f>
        <v>0</v>
      </c>
      <c r="H504" s="20">
        <f t="shared" si="157"/>
        <v>0</v>
      </c>
    </row>
    <row r="505" spans="1:8" x14ac:dyDescent="0.2">
      <c r="A505" s="83" t="s">
        <v>96</v>
      </c>
      <c r="B505" s="19" t="s">
        <v>37</v>
      </c>
      <c r="C505" s="17" t="s">
        <v>10</v>
      </c>
      <c r="D505" s="7" t="s">
        <v>651</v>
      </c>
      <c r="E505" s="7"/>
      <c r="F505" s="20">
        <f>F506</f>
        <v>0</v>
      </c>
      <c r="G505" s="20">
        <f t="shared" si="157"/>
        <v>0</v>
      </c>
      <c r="H505" s="20">
        <f t="shared" si="157"/>
        <v>0</v>
      </c>
    </row>
    <row r="506" spans="1:8" x14ac:dyDescent="0.2">
      <c r="A506" s="3" t="s">
        <v>80</v>
      </c>
      <c r="B506" s="19" t="s">
        <v>37</v>
      </c>
      <c r="C506" s="17" t="s">
        <v>10</v>
      </c>
      <c r="D506" s="7" t="s">
        <v>651</v>
      </c>
      <c r="E506" s="7" t="s">
        <v>81</v>
      </c>
      <c r="F506" s="20">
        <v>0</v>
      </c>
      <c r="G506" s="20">
        <v>0</v>
      </c>
      <c r="H506" s="20">
        <v>0</v>
      </c>
    </row>
    <row r="507" spans="1:8" ht="55.9" customHeight="1" x14ac:dyDescent="0.2">
      <c r="A507" s="3" t="s">
        <v>354</v>
      </c>
      <c r="B507" s="19" t="s">
        <v>355</v>
      </c>
      <c r="C507" s="17" t="s">
        <v>10</v>
      </c>
      <c r="D507" s="7" t="s">
        <v>356</v>
      </c>
      <c r="E507" s="7"/>
      <c r="F507" s="20">
        <f>F508+F512</f>
        <v>15376.199999999999</v>
      </c>
      <c r="G507" s="20">
        <f>G508+G512</f>
        <v>16331.4</v>
      </c>
      <c r="H507" s="20">
        <f>H508+H512</f>
        <v>17269.8</v>
      </c>
    </row>
    <row r="508" spans="1:8" ht="38.25" x14ac:dyDescent="0.2">
      <c r="A508" s="230" t="s">
        <v>72</v>
      </c>
      <c r="B508" s="37" t="s">
        <v>37</v>
      </c>
      <c r="C508" s="38" t="s">
        <v>10</v>
      </c>
      <c r="D508" s="29" t="s">
        <v>357</v>
      </c>
      <c r="E508" s="52"/>
      <c r="F508" s="20">
        <f>F511+F509+F510</f>
        <v>9495.7999999999993</v>
      </c>
      <c r="G508" s="20">
        <f t="shared" ref="G508:H508" si="158">G511+G509+G510</f>
        <v>9495.7999999999993</v>
      </c>
      <c r="H508" s="20">
        <f t="shared" si="158"/>
        <v>9495.7999999999993</v>
      </c>
    </row>
    <row r="509" spans="1:8" ht="25.5" x14ac:dyDescent="0.2">
      <c r="A509" s="83" t="s">
        <v>73</v>
      </c>
      <c r="B509" s="37" t="s">
        <v>37</v>
      </c>
      <c r="C509" s="38" t="s">
        <v>10</v>
      </c>
      <c r="D509" s="29" t="s">
        <v>357</v>
      </c>
      <c r="E509" s="52" t="s">
        <v>74</v>
      </c>
      <c r="F509" s="20">
        <v>7490.3</v>
      </c>
      <c r="G509" s="20">
        <v>7490.3</v>
      </c>
      <c r="H509" s="20">
        <v>7490.3</v>
      </c>
    </row>
    <row r="510" spans="1:8" ht="38.25" x14ac:dyDescent="0.2">
      <c r="A510" s="83" t="s">
        <v>181</v>
      </c>
      <c r="B510" s="37" t="s">
        <v>37</v>
      </c>
      <c r="C510" s="38" t="s">
        <v>10</v>
      </c>
      <c r="D510" s="29" t="s">
        <v>357</v>
      </c>
      <c r="E510" s="52" t="s">
        <v>57</v>
      </c>
      <c r="F510" s="20">
        <v>1992.5</v>
      </c>
      <c r="G510" s="20">
        <v>1992.5</v>
      </c>
      <c r="H510" s="20">
        <v>1992.5</v>
      </c>
    </row>
    <row r="511" spans="1:8" x14ac:dyDescent="0.2">
      <c r="A511" s="84" t="s">
        <v>58</v>
      </c>
      <c r="B511" s="39" t="s">
        <v>37</v>
      </c>
      <c r="C511" s="109" t="s">
        <v>10</v>
      </c>
      <c r="D511" s="29" t="s">
        <v>357</v>
      </c>
      <c r="E511" s="57" t="s">
        <v>59</v>
      </c>
      <c r="F511" s="20">
        <v>13</v>
      </c>
      <c r="G511" s="20">
        <v>13</v>
      </c>
      <c r="H511" s="20">
        <v>13</v>
      </c>
    </row>
    <row r="512" spans="1:8" ht="51" x14ac:dyDescent="0.2">
      <c r="A512" s="3" t="s">
        <v>180</v>
      </c>
      <c r="B512" s="19" t="s">
        <v>37</v>
      </c>
      <c r="C512" s="17" t="s">
        <v>10</v>
      </c>
      <c r="D512" s="7" t="s">
        <v>358</v>
      </c>
      <c r="E512" s="7"/>
      <c r="F512" s="20">
        <f>F513</f>
        <v>5880.4</v>
      </c>
      <c r="G512" s="20">
        <f>G513</f>
        <v>6835.6</v>
      </c>
      <c r="H512" s="20">
        <f>H513</f>
        <v>7774</v>
      </c>
    </row>
    <row r="513" spans="1:8" ht="25.5" x14ac:dyDescent="0.2">
      <c r="A513" s="3" t="s">
        <v>73</v>
      </c>
      <c r="B513" s="19" t="s">
        <v>37</v>
      </c>
      <c r="C513" s="17" t="s">
        <v>10</v>
      </c>
      <c r="D513" s="7" t="s">
        <v>358</v>
      </c>
      <c r="E513" s="7" t="s">
        <v>74</v>
      </c>
      <c r="F513" s="20">
        <v>5880.4</v>
      </c>
      <c r="G513" s="20">
        <v>6835.6</v>
      </c>
      <c r="H513" s="20">
        <v>7774</v>
      </c>
    </row>
    <row r="514" spans="1:8" ht="69.599999999999994" customHeight="1" x14ac:dyDescent="0.2">
      <c r="A514" s="3" t="s">
        <v>359</v>
      </c>
      <c r="B514" s="19" t="s">
        <v>355</v>
      </c>
      <c r="C514" s="17" t="s">
        <v>10</v>
      </c>
      <c r="D514" s="7" t="s">
        <v>360</v>
      </c>
      <c r="E514" s="7"/>
      <c r="F514" s="20">
        <f>F517</f>
        <v>378</v>
      </c>
      <c r="G514" s="20">
        <f>G517+G515</f>
        <v>0</v>
      </c>
      <c r="H514" s="20">
        <f>H517+H515</f>
        <v>0</v>
      </c>
    </row>
    <row r="515" spans="1:8" ht="47.45" customHeight="1" x14ac:dyDescent="0.2">
      <c r="A515" s="83" t="s">
        <v>72</v>
      </c>
      <c r="B515" s="19" t="s">
        <v>355</v>
      </c>
      <c r="C515" s="17" t="s">
        <v>10</v>
      </c>
      <c r="D515" s="7" t="s">
        <v>450</v>
      </c>
      <c r="E515" s="7"/>
      <c r="F515" s="20">
        <f>F516</f>
        <v>0</v>
      </c>
      <c r="G515" s="20">
        <f>G516</f>
        <v>0</v>
      </c>
      <c r="H515" s="20">
        <f>H516</f>
        <v>0</v>
      </c>
    </row>
    <row r="516" spans="1:8" ht="45.6" customHeight="1" x14ac:dyDescent="0.2">
      <c r="A516" s="83" t="s">
        <v>181</v>
      </c>
      <c r="B516" s="19" t="s">
        <v>355</v>
      </c>
      <c r="C516" s="17" t="s">
        <v>10</v>
      </c>
      <c r="D516" s="7" t="s">
        <v>450</v>
      </c>
      <c r="E516" s="7" t="s">
        <v>57</v>
      </c>
      <c r="F516" s="20">
        <v>0</v>
      </c>
      <c r="G516" s="20">
        <v>0</v>
      </c>
      <c r="H516" s="20">
        <v>0</v>
      </c>
    </row>
    <row r="517" spans="1:8" ht="50.45" customHeight="1" x14ac:dyDescent="0.2">
      <c r="A517" s="3" t="s">
        <v>688</v>
      </c>
      <c r="B517" s="19" t="s">
        <v>37</v>
      </c>
      <c r="C517" s="17" t="s">
        <v>10</v>
      </c>
      <c r="D517" s="7" t="s">
        <v>687</v>
      </c>
      <c r="E517" s="7"/>
      <c r="F517" s="20">
        <f>F518</f>
        <v>378</v>
      </c>
      <c r="G517" s="20">
        <f>G518</f>
        <v>0</v>
      </c>
      <c r="H517" s="20">
        <f>H518</f>
        <v>0</v>
      </c>
    </row>
    <row r="518" spans="1:8" ht="45" customHeight="1" x14ac:dyDescent="0.2">
      <c r="A518" s="3" t="s">
        <v>181</v>
      </c>
      <c r="B518" s="19" t="s">
        <v>37</v>
      </c>
      <c r="C518" s="17" t="s">
        <v>10</v>
      </c>
      <c r="D518" s="7" t="s">
        <v>687</v>
      </c>
      <c r="E518" s="7" t="s">
        <v>57</v>
      </c>
      <c r="F518" s="20">
        <v>378</v>
      </c>
      <c r="G518" s="20">
        <v>0</v>
      </c>
      <c r="H518" s="20">
        <v>0</v>
      </c>
    </row>
    <row r="519" spans="1:8" ht="28.15" customHeight="1" x14ac:dyDescent="0.2">
      <c r="A519" s="3" t="s">
        <v>577</v>
      </c>
      <c r="B519" s="19" t="s">
        <v>37</v>
      </c>
      <c r="C519" s="17" t="s">
        <v>10</v>
      </c>
      <c r="D519" s="7" t="s">
        <v>361</v>
      </c>
      <c r="E519" s="7"/>
      <c r="F519" s="20">
        <f t="shared" ref="F519:H520" si="159">F520</f>
        <v>990</v>
      </c>
      <c r="G519" s="20">
        <f t="shared" si="159"/>
        <v>990</v>
      </c>
      <c r="H519" s="20">
        <f t="shared" si="159"/>
        <v>990</v>
      </c>
    </row>
    <row r="520" spans="1:8" ht="26.45" customHeight="1" x14ac:dyDescent="0.2">
      <c r="A520" s="3" t="s">
        <v>362</v>
      </c>
      <c r="B520" s="19" t="s">
        <v>355</v>
      </c>
      <c r="C520" s="17" t="s">
        <v>10</v>
      </c>
      <c r="D520" s="7" t="s">
        <v>363</v>
      </c>
      <c r="E520" s="7"/>
      <c r="F520" s="20">
        <f t="shared" si="159"/>
        <v>990</v>
      </c>
      <c r="G520" s="20">
        <f t="shared" si="159"/>
        <v>990</v>
      </c>
      <c r="H520" s="20">
        <f t="shared" si="159"/>
        <v>990</v>
      </c>
    </row>
    <row r="521" spans="1:8" ht="35.450000000000003" customHeight="1" x14ac:dyDescent="0.2">
      <c r="A521" s="3" t="s">
        <v>95</v>
      </c>
      <c r="B521" s="19" t="s">
        <v>37</v>
      </c>
      <c r="C521" s="17" t="s">
        <v>10</v>
      </c>
      <c r="D521" s="7" t="s">
        <v>364</v>
      </c>
      <c r="E521" s="7"/>
      <c r="F521" s="20">
        <f>F522+F523</f>
        <v>990</v>
      </c>
      <c r="G521" s="20">
        <f t="shared" ref="G521:H521" si="160">G522+G523</f>
        <v>990</v>
      </c>
      <c r="H521" s="20">
        <f t="shared" si="160"/>
        <v>990</v>
      </c>
    </row>
    <row r="522" spans="1:8" ht="49.15" customHeight="1" x14ac:dyDescent="0.2">
      <c r="A522" s="3" t="s">
        <v>181</v>
      </c>
      <c r="B522" s="19" t="s">
        <v>37</v>
      </c>
      <c r="C522" s="17" t="s">
        <v>10</v>
      </c>
      <c r="D522" s="7" t="s">
        <v>364</v>
      </c>
      <c r="E522" s="7" t="s">
        <v>57</v>
      </c>
      <c r="F522" s="20">
        <v>150</v>
      </c>
      <c r="G522" s="20">
        <v>150</v>
      </c>
      <c r="H522" s="20">
        <v>150</v>
      </c>
    </row>
    <row r="523" spans="1:8" ht="27.6" customHeight="1" x14ac:dyDescent="0.2">
      <c r="A523" s="3" t="s">
        <v>80</v>
      </c>
      <c r="B523" s="19" t="s">
        <v>37</v>
      </c>
      <c r="C523" s="17" t="s">
        <v>10</v>
      </c>
      <c r="D523" s="7" t="s">
        <v>364</v>
      </c>
      <c r="E523" s="7" t="s">
        <v>81</v>
      </c>
      <c r="F523" s="20">
        <v>840</v>
      </c>
      <c r="G523" s="20">
        <v>840</v>
      </c>
      <c r="H523" s="20">
        <v>840</v>
      </c>
    </row>
    <row r="524" spans="1:8" ht="33" customHeight="1" x14ac:dyDescent="0.2">
      <c r="A524" s="85" t="s">
        <v>535</v>
      </c>
      <c r="B524" s="15" t="s">
        <v>37</v>
      </c>
      <c r="C524" s="16" t="s">
        <v>15</v>
      </c>
      <c r="D524" s="7"/>
      <c r="E524" s="7"/>
      <c r="F524" s="23">
        <f>F525</f>
        <v>4136.8999999999996</v>
      </c>
      <c r="G524" s="23">
        <f t="shared" ref="G524:H526" si="161">G525</f>
        <v>4136.8999999999996</v>
      </c>
      <c r="H524" s="23">
        <f t="shared" si="161"/>
        <v>4136.8999999999996</v>
      </c>
    </row>
    <row r="525" spans="1:8" ht="54" customHeight="1" x14ac:dyDescent="0.2">
      <c r="A525" s="3" t="s">
        <v>752</v>
      </c>
      <c r="B525" s="19" t="s">
        <v>37</v>
      </c>
      <c r="C525" s="17" t="s">
        <v>15</v>
      </c>
      <c r="D525" s="7" t="s">
        <v>344</v>
      </c>
      <c r="E525" s="7"/>
      <c r="F525" s="20">
        <f>F526</f>
        <v>4136.8999999999996</v>
      </c>
      <c r="G525" s="20">
        <f t="shared" si="161"/>
        <v>4136.8999999999996</v>
      </c>
      <c r="H525" s="20">
        <f t="shared" si="161"/>
        <v>4136.8999999999996</v>
      </c>
    </row>
    <row r="526" spans="1:8" ht="33" customHeight="1" x14ac:dyDescent="0.2">
      <c r="A526" s="3" t="s">
        <v>198</v>
      </c>
      <c r="B526" s="19" t="s">
        <v>37</v>
      </c>
      <c r="C526" s="17" t="s">
        <v>15</v>
      </c>
      <c r="D526" s="7" t="s">
        <v>365</v>
      </c>
      <c r="E526" s="7"/>
      <c r="F526" s="20">
        <f>F527</f>
        <v>4136.8999999999996</v>
      </c>
      <c r="G526" s="20">
        <f t="shared" si="161"/>
        <v>4136.8999999999996</v>
      </c>
      <c r="H526" s="20">
        <f t="shared" si="161"/>
        <v>4136.8999999999996</v>
      </c>
    </row>
    <row r="527" spans="1:8" ht="49.15" customHeight="1" x14ac:dyDescent="0.2">
      <c r="A527" s="3" t="s">
        <v>562</v>
      </c>
      <c r="B527" s="19" t="s">
        <v>37</v>
      </c>
      <c r="C527" s="17" t="s">
        <v>15</v>
      </c>
      <c r="D527" s="7" t="s">
        <v>476</v>
      </c>
      <c r="E527" s="7"/>
      <c r="F527" s="20">
        <f>F528+F531</f>
        <v>4136.8999999999996</v>
      </c>
      <c r="G527" s="20">
        <f t="shared" ref="G527:H527" si="162">G528+G531</f>
        <v>4136.8999999999996</v>
      </c>
      <c r="H527" s="20">
        <f t="shared" si="162"/>
        <v>4136.8999999999996</v>
      </c>
    </row>
    <row r="528" spans="1:8" ht="49.15" customHeight="1" x14ac:dyDescent="0.2">
      <c r="A528" s="3" t="s">
        <v>72</v>
      </c>
      <c r="B528" s="19" t="s">
        <v>37</v>
      </c>
      <c r="C528" s="17" t="s">
        <v>15</v>
      </c>
      <c r="D528" s="7" t="s">
        <v>477</v>
      </c>
      <c r="E528" s="7"/>
      <c r="F528" s="20">
        <f>F529+F530</f>
        <v>1915.2</v>
      </c>
      <c r="G528" s="20">
        <f t="shared" ref="G528:H528" si="163">G529+G530</f>
        <v>1915.2</v>
      </c>
      <c r="H528" s="20">
        <f t="shared" si="163"/>
        <v>1915.2</v>
      </c>
    </row>
    <row r="529" spans="1:8" ht="34.15" customHeight="1" x14ac:dyDescent="0.2">
      <c r="A529" s="3" t="s">
        <v>73</v>
      </c>
      <c r="B529" s="19" t="s">
        <v>37</v>
      </c>
      <c r="C529" s="17" t="s">
        <v>15</v>
      </c>
      <c r="D529" s="7" t="s">
        <v>477</v>
      </c>
      <c r="E529" s="7" t="s">
        <v>74</v>
      </c>
      <c r="F529" s="20">
        <v>1849.8</v>
      </c>
      <c r="G529" s="20">
        <v>1849.8</v>
      </c>
      <c r="H529" s="20">
        <v>1849.8</v>
      </c>
    </row>
    <row r="530" spans="1:8" ht="49.15" customHeight="1" x14ac:dyDescent="0.2">
      <c r="A530" s="3" t="s">
        <v>181</v>
      </c>
      <c r="B530" s="19" t="s">
        <v>37</v>
      </c>
      <c r="C530" s="17" t="s">
        <v>15</v>
      </c>
      <c r="D530" s="7" t="s">
        <v>477</v>
      </c>
      <c r="E530" s="7" t="s">
        <v>57</v>
      </c>
      <c r="F530" s="20">
        <v>65.400000000000006</v>
      </c>
      <c r="G530" s="20">
        <v>65.400000000000006</v>
      </c>
      <c r="H530" s="20">
        <v>65.400000000000006</v>
      </c>
    </row>
    <row r="531" spans="1:8" ht="63.6" customHeight="1" x14ac:dyDescent="0.2">
      <c r="A531" s="3" t="s">
        <v>180</v>
      </c>
      <c r="B531" s="19" t="s">
        <v>37</v>
      </c>
      <c r="C531" s="17" t="s">
        <v>15</v>
      </c>
      <c r="D531" s="7" t="s">
        <v>478</v>
      </c>
      <c r="E531" s="7"/>
      <c r="F531" s="20">
        <f>F532</f>
        <v>2221.6999999999998</v>
      </c>
      <c r="G531" s="20">
        <f t="shared" ref="G531:H531" si="164">G532</f>
        <v>2221.6999999999998</v>
      </c>
      <c r="H531" s="20">
        <f t="shared" si="164"/>
        <v>2221.6999999999998</v>
      </c>
    </row>
    <row r="532" spans="1:8" ht="34.9" customHeight="1" x14ac:dyDescent="0.2">
      <c r="A532" s="3" t="s">
        <v>73</v>
      </c>
      <c r="B532" s="19" t="s">
        <v>37</v>
      </c>
      <c r="C532" s="17" t="s">
        <v>15</v>
      </c>
      <c r="D532" s="7" t="s">
        <v>478</v>
      </c>
      <c r="E532" s="7" t="s">
        <v>74</v>
      </c>
      <c r="F532" s="20">
        <v>2221.6999999999998</v>
      </c>
      <c r="G532" s="20">
        <v>2221.6999999999998</v>
      </c>
      <c r="H532" s="20">
        <v>2221.6999999999998</v>
      </c>
    </row>
    <row r="533" spans="1:8" ht="22.15" customHeight="1" x14ac:dyDescent="0.2">
      <c r="A533" s="94" t="s">
        <v>39</v>
      </c>
      <c r="B533" s="214" t="s">
        <v>23</v>
      </c>
      <c r="C533" s="115"/>
      <c r="D533" s="28"/>
      <c r="E533" s="53"/>
      <c r="F533" s="26">
        <f>F534+F538</f>
        <v>306</v>
      </c>
      <c r="G533" s="26">
        <f>G534+G538</f>
        <v>354</v>
      </c>
      <c r="H533" s="26">
        <f>H534+H538</f>
        <v>354</v>
      </c>
    </row>
    <row r="534" spans="1:8" ht="25.5" x14ac:dyDescent="0.2">
      <c r="A534" s="90" t="s">
        <v>40</v>
      </c>
      <c r="B534" s="177" t="s">
        <v>23</v>
      </c>
      <c r="C534" s="36" t="s">
        <v>33</v>
      </c>
      <c r="D534" s="29"/>
      <c r="E534" s="52"/>
      <c r="F534" s="23">
        <f t="shared" ref="F534:H536" si="165">F535</f>
        <v>186</v>
      </c>
      <c r="G534" s="23">
        <f t="shared" si="165"/>
        <v>186</v>
      </c>
      <c r="H534" s="23">
        <f t="shared" si="165"/>
        <v>186</v>
      </c>
    </row>
    <row r="535" spans="1:8" ht="25.5" x14ac:dyDescent="0.2">
      <c r="A535" s="83" t="s">
        <v>98</v>
      </c>
      <c r="B535" s="37" t="s">
        <v>23</v>
      </c>
      <c r="C535" s="38" t="s">
        <v>33</v>
      </c>
      <c r="D535" s="29" t="s">
        <v>119</v>
      </c>
      <c r="E535" s="52"/>
      <c r="F535" s="24">
        <f t="shared" si="165"/>
        <v>186</v>
      </c>
      <c r="G535" s="24">
        <f t="shared" si="165"/>
        <v>186</v>
      </c>
      <c r="H535" s="24">
        <f t="shared" si="165"/>
        <v>186</v>
      </c>
    </row>
    <row r="536" spans="1:8" ht="89.25" x14ac:dyDescent="0.2">
      <c r="A536" s="83" t="s">
        <v>197</v>
      </c>
      <c r="B536" s="37" t="s">
        <v>23</v>
      </c>
      <c r="C536" s="38" t="s">
        <v>33</v>
      </c>
      <c r="D536" s="29" t="s">
        <v>118</v>
      </c>
      <c r="E536" s="52"/>
      <c r="F536" s="24">
        <f t="shared" si="165"/>
        <v>186</v>
      </c>
      <c r="G536" s="24">
        <f t="shared" si="165"/>
        <v>186</v>
      </c>
      <c r="H536" s="24">
        <f t="shared" si="165"/>
        <v>186</v>
      </c>
    </row>
    <row r="537" spans="1:8" ht="43.15" customHeight="1" x14ac:dyDescent="0.2">
      <c r="A537" s="83" t="s">
        <v>181</v>
      </c>
      <c r="B537" s="37" t="s">
        <v>23</v>
      </c>
      <c r="C537" s="38" t="s">
        <v>33</v>
      </c>
      <c r="D537" s="29" t="s">
        <v>118</v>
      </c>
      <c r="E537" s="52" t="s">
        <v>57</v>
      </c>
      <c r="F537" s="24">
        <v>186</v>
      </c>
      <c r="G537" s="24">
        <v>186</v>
      </c>
      <c r="H537" s="24">
        <v>186</v>
      </c>
    </row>
    <row r="538" spans="1:8" ht="22.5" customHeight="1" x14ac:dyDescent="0.2">
      <c r="A538" s="85" t="s">
        <v>156</v>
      </c>
      <c r="B538" s="15" t="s">
        <v>23</v>
      </c>
      <c r="C538" s="16" t="s">
        <v>23</v>
      </c>
      <c r="D538" s="16"/>
      <c r="E538" s="16"/>
      <c r="F538" s="23">
        <f>F539</f>
        <v>120</v>
      </c>
      <c r="G538" s="23">
        <f t="shared" ref="F538:H540" si="166">G539</f>
        <v>168</v>
      </c>
      <c r="H538" s="23">
        <f t="shared" si="166"/>
        <v>168</v>
      </c>
    </row>
    <row r="539" spans="1:8" ht="25.5" x14ac:dyDescent="0.2">
      <c r="A539" s="82" t="s">
        <v>753</v>
      </c>
      <c r="B539" s="186" t="s">
        <v>23</v>
      </c>
      <c r="C539" s="28" t="s">
        <v>23</v>
      </c>
      <c r="D539" s="28" t="s">
        <v>341</v>
      </c>
      <c r="E539" s="7"/>
      <c r="F539" s="24">
        <f>F540+F543</f>
        <v>120</v>
      </c>
      <c r="G539" s="24">
        <f t="shared" ref="G539:H539" si="167">G540+G543</f>
        <v>168</v>
      </c>
      <c r="H539" s="24">
        <f t="shared" si="167"/>
        <v>168</v>
      </c>
    </row>
    <row r="540" spans="1:8" ht="51" x14ac:dyDescent="0.2">
      <c r="A540" s="83" t="s">
        <v>157</v>
      </c>
      <c r="B540" s="184" t="s">
        <v>23</v>
      </c>
      <c r="C540" s="29" t="s">
        <v>23</v>
      </c>
      <c r="D540" s="29" t="s">
        <v>342</v>
      </c>
      <c r="E540" s="7"/>
      <c r="F540" s="24">
        <f t="shared" si="166"/>
        <v>48</v>
      </c>
      <c r="G540" s="24">
        <f t="shared" si="166"/>
        <v>96</v>
      </c>
      <c r="H540" s="24">
        <f t="shared" si="166"/>
        <v>96</v>
      </c>
    </row>
    <row r="541" spans="1:8" ht="25.5" x14ac:dyDescent="0.2">
      <c r="A541" s="84" t="s">
        <v>158</v>
      </c>
      <c r="B541" s="188" t="s">
        <v>23</v>
      </c>
      <c r="C541" s="56" t="s">
        <v>23</v>
      </c>
      <c r="D541" s="56" t="s">
        <v>366</v>
      </c>
      <c r="E541" s="7"/>
      <c r="F541" s="24">
        <f>F542</f>
        <v>48</v>
      </c>
      <c r="G541" s="24">
        <f>G542</f>
        <v>96</v>
      </c>
      <c r="H541" s="24">
        <f>H542</f>
        <v>96</v>
      </c>
    </row>
    <row r="542" spans="1:8" x14ac:dyDescent="0.2">
      <c r="A542" s="3" t="s">
        <v>175</v>
      </c>
      <c r="B542" s="34" t="s">
        <v>23</v>
      </c>
      <c r="C542" s="7" t="s">
        <v>23</v>
      </c>
      <c r="D542" s="7" t="s">
        <v>366</v>
      </c>
      <c r="E542" s="114" t="s">
        <v>174</v>
      </c>
      <c r="F542" s="276">
        <v>48</v>
      </c>
      <c r="G542" s="276">
        <v>96</v>
      </c>
      <c r="H542" s="276">
        <v>96</v>
      </c>
    </row>
    <row r="543" spans="1:8" ht="38.25" x14ac:dyDescent="0.2">
      <c r="A543" s="3" t="s">
        <v>403</v>
      </c>
      <c r="B543" s="34" t="s">
        <v>23</v>
      </c>
      <c r="C543" s="7" t="s">
        <v>23</v>
      </c>
      <c r="D543" s="7" t="s">
        <v>405</v>
      </c>
      <c r="E543" s="114"/>
      <c r="F543" s="276">
        <f>F545</f>
        <v>72</v>
      </c>
      <c r="G543" s="276">
        <f>G545</f>
        <v>72</v>
      </c>
      <c r="H543" s="276">
        <f>H545</f>
        <v>72</v>
      </c>
    </row>
    <row r="544" spans="1:8" ht="25.5" x14ac:dyDescent="0.2">
      <c r="A544" s="117" t="s">
        <v>158</v>
      </c>
      <c r="B544" s="34" t="s">
        <v>23</v>
      </c>
      <c r="C544" s="7" t="s">
        <v>23</v>
      </c>
      <c r="D544" s="7" t="s">
        <v>406</v>
      </c>
      <c r="E544" s="114"/>
      <c r="F544" s="276">
        <f>F545</f>
        <v>72</v>
      </c>
      <c r="G544" s="276">
        <f>G545</f>
        <v>72</v>
      </c>
      <c r="H544" s="276">
        <f>H545</f>
        <v>72</v>
      </c>
    </row>
    <row r="545" spans="1:8" ht="25.5" x14ac:dyDescent="0.2">
      <c r="A545" s="73" t="s">
        <v>160</v>
      </c>
      <c r="B545" s="34" t="s">
        <v>23</v>
      </c>
      <c r="C545" s="7" t="s">
        <v>23</v>
      </c>
      <c r="D545" s="7" t="s">
        <v>406</v>
      </c>
      <c r="E545" s="114" t="s">
        <v>92</v>
      </c>
      <c r="F545" s="276">
        <v>72</v>
      </c>
      <c r="G545" s="276">
        <v>72</v>
      </c>
      <c r="H545" s="276">
        <v>72</v>
      </c>
    </row>
    <row r="546" spans="1:8" ht="19.899999999999999" customHeight="1" x14ac:dyDescent="0.2">
      <c r="A546" s="196" t="s">
        <v>41</v>
      </c>
      <c r="B546" s="214" t="s">
        <v>42</v>
      </c>
      <c r="C546" s="115"/>
      <c r="D546" s="28"/>
      <c r="E546" s="53"/>
      <c r="F546" s="197">
        <f>F553+F570+F547</f>
        <v>10451.6</v>
      </c>
      <c r="G546" s="197">
        <f>G553+G570+G547</f>
        <v>8820.6</v>
      </c>
      <c r="H546" s="197">
        <f>H553+H570+H547</f>
        <v>8820.6</v>
      </c>
    </row>
    <row r="547" spans="1:8" x14ac:dyDescent="0.2">
      <c r="A547" s="40" t="s">
        <v>170</v>
      </c>
      <c r="B547" s="15" t="s">
        <v>42</v>
      </c>
      <c r="C547" s="16" t="s">
        <v>10</v>
      </c>
      <c r="D547" s="7"/>
      <c r="E547" s="7"/>
      <c r="F547" s="23">
        <f t="shared" ref="F547:H548" si="168">F548</f>
        <v>3204.3999999999996</v>
      </c>
      <c r="G547" s="23">
        <f t="shared" si="168"/>
        <v>3204.3999999999996</v>
      </c>
      <c r="H547" s="23">
        <f t="shared" si="168"/>
        <v>3204.3999999999996</v>
      </c>
    </row>
    <row r="548" spans="1:8" ht="25.5" x14ac:dyDescent="0.2">
      <c r="A548" s="3" t="s">
        <v>737</v>
      </c>
      <c r="B548" s="19" t="s">
        <v>42</v>
      </c>
      <c r="C548" s="17" t="s">
        <v>10</v>
      </c>
      <c r="D548" s="7" t="s">
        <v>225</v>
      </c>
      <c r="E548" s="7"/>
      <c r="F548" s="24">
        <f t="shared" si="168"/>
        <v>3204.3999999999996</v>
      </c>
      <c r="G548" s="24">
        <f t="shared" si="168"/>
        <v>3204.3999999999996</v>
      </c>
      <c r="H548" s="24">
        <f t="shared" si="168"/>
        <v>3204.3999999999996</v>
      </c>
    </row>
    <row r="549" spans="1:8" ht="51" x14ac:dyDescent="0.2">
      <c r="A549" s="3" t="s">
        <v>573</v>
      </c>
      <c r="B549" s="19" t="s">
        <v>42</v>
      </c>
      <c r="C549" s="17" t="s">
        <v>10</v>
      </c>
      <c r="D549" s="7" t="s">
        <v>367</v>
      </c>
      <c r="E549" s="7"/>
      <c r="F549" s="274">
        <f>F550</f>
        <v>3204.3999999999996</v>
      </c>
      <c r="G549" s="274">
        <f>G550</f>
        <v>3204.3999999999996</v>
      </c>
      <c r="H549" s="274">
        <f>H550</f>
        <v>3204.3999999999996</v>
      </c>
    </row>
    <row r="550" spans="1:8" ht="30.4" customHeight="1" x14ac:dyDescent="0.2">
      <c r="A550" s="3" t="s">
        <v>182</v>
      </c>
      <c r="B550" s="19" t="s">
        <v>42</v>
      </c>
      <c r="C550" s="17" t="s">
        <v>10</v>
      </c>
      <c r="D550" s="7" t="s">
        <v>368</v>
      </c>
      <c r="E550" s="7"/>
      <c r="F550" s="274">
        <f>F551+F552</f>
        <v>3204.3999999999996</v>
      </c>
      <c r="G550" s="274">
        <f>G551+G552</f>
        <v>3204.3999999999996</v>
      </c>
      <c r="H550" s="274">
        <f>H551+H552</f>
        <v>3204.3999999999996</v>
      </c>
    </row>
    <row r="551" spans="1:8" ht="41.45" customHeight="1" x14ac:dyDescent="0.2">
      <c r="A551" s="83" t="s">
        <v>181</v>
      </c>
      <c r="B551" s="19" t="s">
        <v>42</v>
      </c>
      <c r="C551" s="17" t="s">
        <v>10</v>
      </c>
      <c r="D551" s="7" t="s">
        <v>368</v>
      </c>
      <c r="E551" s="7" t="s">
        <v>57</v>
      </c>
      <c r="F551" s="274">
        <v>31.7</v>
      </c>
      <c r="G551" s="274">
        <v>31.7</v>
      </c>
      <c r="H551" s="274">
        <v>31.7</v>
      </c>
    </row>
    <row r="552" spans="1:8" ht="25.5" x14ac:dyDescent="0.2">
      <c r="A552" s="3" t="s">
        <v>161</v>
      </c>
      <c r="B552" s="19" t="s">
        <v>42</v>
      </c>
      <c r="C552" s="17" t="s">
        <v>10</v>
      </c>
      <c r="D552" s="7" t="s">
        <v>368</v>
      </c>
      <c r="E552" s="7" t="s">
        <v>112</v>
      </c>
      <c r="F552" s="274">
        <v>3172.7</v>
      </c>
      <c r="G552" s="274">
        <v>3172.7</v>
      </c>
      <c r="H552" s="274">
        <v>3172.7</v>
      </c>
    </row>
    <row r="553" spans="1:8" ht="22.15" customHeight="1" x14ac:dyDescent="0.2">
      <c r="A553" s="90" t="s">
        <v>43</v>
      </c>
      <c r="B553" s="177" t="s">
        <v>42</v>
      </c>
      <c r="C553" s="36" t="s">
        <v>14</v>
      </c>
      <c r="D553" s="29"/>
      <c r="E553" s="52"/>
      <c r="F553" s="23">
        <f>F559+F563+F554</f>
        <v>6558.6</v>
      </c>
      <c r="G553" s="23">
        <f>G559+G563+G554</f>
        <v>4927.6000000000004</v>
      </c>
      <c r="H553" s="23">
        <f>H559+H563+H554</f>
        <v>4927.6000000000004</v>
      </c>
    </row>
    <row r="554" spans="1:8" ht="38.25" x14ac:dyDescent="0.2">
      <c r="A554" s="83" t="s">
        <v>743</v>
      </c>
      <c r="B554" s="184" t="s">
        <v>42</v>
      </c>
      <c r="C554" s="29" t="s">
        <v>14</v>
      </c>
      <c r="D554" s="29" t="s">
        <v>280</v>
      </c>
      <c r="E554" s="52"/>
      <c r="F554" s="20">
        <f t="shared" ref="F554:H554" si="169">F555</f>
        <v>1183.9000000000001</v>
      </c>
      <c r="G554" s="20">
        <f t="shared" si="169"/>
        <v>1183.9000000000001</v>
      </c>
      <c r="H554" s="20">
        <f t="shared" si="169"/>
        <v>1183.9000000000001</v>
      </c>
    </row>
    <row r="555" spans="1:8" ht="25.5" x14ac:dyDescent="0.2">
      <c r="A555" s="3" t="s">
        <v>291</v>
      </c>
      <c r="B555" s="37" t="s">
        <v>42</v>
      </c>
      <c r="C555" s="38" t="s">
        <v>14</v>
      </c>
      <c r="D555" s="17" t="s">
        <v>292</v>
      </c>
      <c r="E555" s="52"/>
      <c r="F555" s="20">
        <f t="shared" ref="F555:G555" si="170">F557</f>
        <v>1183.9000000000001</v>
      </c>
      <c r="G555" s="20">
        <f t="shared" si="170"/>
        <v>1183.9000000000001</v>
      </c>
      <c r="H555" s="20">
        <f t="shared" ref="H555" si="171">H557</f>
        <v>1183.9000000000001</v>
      </c>
    </row>
    <row r="556" spans="1:8" ht="85.9" customHeight="1" x14ac:dyDescent="0.2">
      <c r="A556" s="3" t="s">
        <v>369</v>
      </c>
      <c r="B556" s="184" t="s">
        <v>42</v>
      </c>
      <c r="C556" s="29" t="s">
        <v>14</v>
      </c>
      <c r="D556" s="17" t="s">
        <v>370</v>
      </c>
      <c r="E556" s="52"/>
      <c r="F556" s="20">
        <f t="shared" ref="F556:H557" si="172">F557</f>
        <v>1183.9000000000001</v>
      </c>
      <c r="G556" s="20">
        <f t="shared" si="172"/>
        <v>1183.9000000000001</v>
      </c>
      <c r="H556" s="20">
        <f t="shared" si="172"/>
        <v>1183.9000000000001</v>
      </c>
    </row>
    <row r="557" spans="1:8" ht="82.9" customHeight="1" x14ac:dyDescent="0.2">
      <c r="A557" s="173" t="s">
        <v>90</v>
      </c>
      <c r="B557" s="37" t="s">
        <v>42</v>
      </c>
      <c r="C557" s="38" t="s">
        <v>14</v>
      </c>
      <c r="D557" s="17" t="s">
        <v>371</v>
      </c>
      <c r="E557" s="52"/>
      <c r="F557" s="20">
        <f t="shared" si="172"/>
        <v>1183.9000000000001</v>
      </c>
      <c r="G557" s="20">
        <f t="shared" si="172"/>
        <v>1183.9000000000001</v>
      </c>
      <c r="H557" s="20">
        <f t="shared" si="172"/>
        <v>1183.9000000000001</v>
      </c>
    </row>
    <row r="558" spans="1:8" x14ac:dyDescent="0.2">
      <c r="A558" s="3" t="s">
        <v>80</v>
      </c>
      <c r="B558" s="37" t="s">
        <v>42</v>
      </c>
      <c r="C558" s="38" t="s">
        <v>14</v>
      </c>
      <c r="D558" s="17" t="s">
        <v>371</v>
      </c>
      <c r="E558" s="52" t="s">
        <v>81</v>
      </c>
      <c r="F558" s="20">
        <v>1183.9000000000001</v>
      </c>
      <c r="G558" s="20">
        <v>1183.9000000000001</v>
      </c>
      <c r="H558" s="20">
        <v>1183.9000000000001</v>
      </c>
    </row>
    <row r="559" spans="1:8" ht="38.25" x14ac:dyDescent="0.2">
      <c r="A559" s="3" t="s">
        <v>744</v>
      </c>
      <c r="B559" s="37" t="s">
        <v>42</v>
      </c>
      <c r="C559" s="38" t="s">
        <v>14</v>
      </c>
      <c r="D559" s="7" t="s">
        <v>206</v>
      </c>
      <c r="E559" s="7"/>
      <c r="F559" s="24">
        <f>F560</f>
        <v>1876.3</v>
      </c>
      <c r="G559" s="24">
        <f>G560</f>
        <v>0</v>
      </c>
      <c r="H559" s="24">
        <f>H560</f>
        <v>0</v>
      </c>
    </row>
    <row r="560" spans="1:8" ht="25.5" x14ac:dyDescent="0.2">
      <c r="A560" s="3" t="s">
        <v>210</v>
      </c>
      <c r="B560" s="37" t="s">
        <v>42</v>
      </c>
      <c r="C560" s="38" t="s">
        <v>14</v>
      </c>
      <c r="D560" s="7" t="s">
        <v>207</v>
      </c>
      <c r="E560" s="7"/>
      <c r="F560" s="24">
        <f t="shared" ref="F560:H561" si="173">F561</f>
        <v>1876.3</v>
      </c>
      <c r="G560" s="24">
        <f t="shared" si="173"/>
        <v>0</v>
      </c>
      <c r="H560" s="24">
        <f t="shared" si="173"/>
        <v>0</v>
      </c>
    </row>
    <row r="561" spans="1:8" ht="25.9" customHeight="1" x14ac:dyDescent="0.2">
      <c r="A561" s="83" t="s">
        <v>208</v>
      </c>
      <c r="B561" s="37" t="s">
        <v>42</v>
      </c>
      <c r="C561" s="38" t="s">
        <v>14</v>
      </c>
      <c r="D561" s="7" t="s">
        <v>209</v>
      </c>
      <c r="E561" s="7"/>
      <c r="F561" s="24">
        <f t="shared" si="173"/>
        <v>1876.3</v>
      </c>
      <c r="G561" s="24">
        <f t="shared" si="173"/>
        <v>0</v>
      </c>
      <c r="H561" s="24">
        <f t="shared" si="173"/>
        <v>0</v>
      </c>
    </row>
    <row r="562" spans="1:8" ht="30" customHeight="1" x14ac:dyDescent="0.2">
      <c r="A562" s="73" t="s">
        <v>160</v>
      </c>
      <c r="B562" s="39" t="s">
        <v>42</v>
      </c>
      <c r="C562" s="109" t="s">
        <v>14</v>
      </c>
      <c r="D562" s="114" t="s">
        <v>209</v>
      </c>
      <c r="E562" s="114" t="s">
        <v>92</v>
      </c>
      <c r="F562" s="276">
        <v>1876.3</v>
      </c>
      <c r="G562" s="24">
        <v>0</v>
      </c>
      <c r="H562" s="24">
        <v>0</v>
      </c>
    </row>
    <row r="563" spans="1:8" ht="32.450000000000003" customHeight="1" x14ac:dyDescent="0.2">
      <c r="A563" s="3" t="s">
        <v>138</v>
      </c>
      <c r="B563" s="34" t="s">
        <v>42</v>
      </c>
      <c r="C563" s="7" t="s">
        <v>14</v>
      </c>
      <c r="D563" s="7" t="s">
        <v>139</v>
      </c>
      <c r="E563" s="7"/>
      <c r="F563" s="20">
        <f t="shared" ref="F563:G563" si="174">F564+F568</f>
        <v>3498.4</v>
      </c>
      <c r="G563" s="20">
        <f t="shared" si="174"/>
        <v>3743.7</v>
      </c>
      <c r="H563" s="20">
        <f t="shared" ref="H563" si="175">H564+H568</f>
        <v>3743.7</v>
      </c>
    </row>
    <row r="564" spans="1:8" ht="52.9" customHeight="1" x14ac:dyDescent="0.2">
      <c r="A564" s="82" t="s">
        <v>611</v>
      </c>
      <c r="B564" s="186" t="s">
        <v>42</v>
      </c>
      <c r="C564" s="28" t="s">
        <v>14</v>
      </c>
      <c r="D564" s="28" t="s">
        <v>140</v>
      </c>
      <c r="E564" s="53"/>
      <c r="F564" s="278">
        <f t="shared" ref="F564:G564" si="176">F565+F566</f>
        <v>2929</v>
      </c>
      <c r="G564" s="20">
        <f t="shared" si="176"/>
        <v>2929</v>
      </c>
      <c r="H564" s="20">
        <f t="shared" ref="H564" si="177">H565+H566</f>
        <v>2929</v>
      </c>
    </row>
    <row r="565" spans="1:8" ht="27.75" customHeight="1" x14ac:dyDescent="0.2">
      <c r="A565" s="83" t="s">
        <v>181</v>
      </c>
      <c r="B565" s="184" t="s">
        <v>42</v>
      </c>
      <c r="C565" s="29" t="s">
        <v>14</v>
      </c>
      <c r="D565" s="29" t="s">
        <v>140</v>
      </c>
      <c r="E565" s="52" t="s">
        <v>57</v>
      </c>
      <c r="F565" s="20">
        <v>29</v>
      </c>
      <c r="G565" s="20">
        <v>29</v>
      </c>
      <c r="H565" s="20">
        <v>29</v>
      </c>
    </row>
    <row r="566" spans="1:8" ht="27.6" customHeight="1" x14ac:dyDescent="0.2">
      <c r="A566" s="84" t="s">
        <v>160</v>
      </c>
      <c r="B566" s="188" t="s">
        <v>42</v>
      </c>
      <c r="C566" s="56" t="s">
        <v>14</v>
      </c>
      <c r="D566" s="56" t="s">
        <v>140</v>
      </c>
      <c r="E566" s="57" t="s">
        <v>92</v>
      </c>
      <c r="F566" s="245">
        <v>2900</v>
      </c>
      <c r="G566" s="245">
        <v>2900</v>
      </c>
      <c r="H566" s="245">
        <v>2900</v>
      </c>
    </row>
    <row r="567" spans="1:8" ht="76.900000000000006" customHeight="1" x14ac:dyDescent="0.2">
      <c r="A567" s="3" t="s">
        <v>188</v>
      </c>
      <c r="B567" s="188" t="s">
        <v>42</v>
      </c>
      <c r="C567" s="56" t="s">
        <v>14</v>
      </c>
      <c r="D567" s="7" t="s">
        <v>187</v>
      </c>
      <c r="E567" s="7"/>
      <c r="F567" s="20">
        <f>F568</f>
        <v>569.4</v>
      </c>
      <c r="G567" s="20">
        <f>G568</f>
        <v>814.7</v>
      </c>
      <c r="H567" s="20">
        <f>H568</f>
        <v>814.7</v>
      </c>
    </row>
    <row r="568" spans="1:8" ht="114.75" x14ac:dyDescent="0.2">
      <c r="A568" s="3" t="s">
        <v>190</v>
      </c>
      <c r="B568" s="34" t="s">
        <v>42</v>
      </c>
      <c r="C568" s="7" t="s">
        <v>14</v>
      </c>
      <c r="D568" s="17" t="s">
        <v>189</v>
      </c>
      <c r="E568" s="7"/>
      <c r="F568" s="20">
        <f t="shared" ref="F568:H568" si="178">F569</f>
        <v>569.4</v>
      </c>
      <c r="G568" s="20">
        <f t="shared" si="178"/>
        <v>814.7</v>
      </c>
      <c r="H568" s="20">
        <f t="shared" si="178"/>
        <v>814.7</v>
      </c>
    </row>
    <row r="569" spans="1:8" ht="25.5" x14ac:dyDescent="0.2">
      <c r="A569" s="3" t="s">
        <v>160</v>
      </c>
      <c r="B569" s="34" t="s">
        <v>42</v>
      </c>
      <c r="C569" s="7" t="s">
        <v>14</v>
      </c>
      <c r="D569" s="17" t="s">
        <v>189</v>
      </c>
      <c r="E569" s="17" t="s">
        <v>92</v>
      </c>
      <c r="F569" s="20">
        <v>569.4</v>
      </c>
      <c r="G569" s="20">
        <v>814.7</v>
      </c>
      <c r="H569" s="20">
        <v>814.7</v>
      </c>
    </row>
    <row r="570" spans="1:8" ht="26.45" customHeight="1" x14ac:dyDescent="0.2">
      <c r="A570" s="90" t="s">
        <v>44</v>
      </c>
      <c r="B570" s="177">
        <v>10</v>
      </c>
      <c r="C570" s="36" t="s">
        <v>17</v>
      </c>
      <c r="D570" s="29"/>
      <c r="E570" s="52"/>
      <c r="F570" s="23">
        <f>F575+F571</f>
        <v>688.6</v>
      </c>
      <c r="G570" s="23">
        <f t="shared" ref="G570:H570" si="179">G575+G571</f>
        <v>688.6</v>
      </c>
      <c r="H570" s="23">
        <f t="shared" si="179"/>
        <v>688.6</v>
      </c>
    </row>
    <row r="571" spans="1:8" ht="49.9" customHeight="1" x14ac:dyDescent="0.2">
      <c r="A571" s="3" t="s">
        <v>754</v>
      </c>
      <c r="B571" s="19" t="s">
        <v>42</v>
      </c>
      <c r="C571" s="17" t="s">
        <v>17</v>
      </c>
      <c r="D571" s="17" t="s">
        <v>520</v>
      </c>
      <c r="E571" s="17"/>
      <c r="F571" s="274">
        <f>F572</f>
        <v>664.6</v>
      </c>
      <c r="G571" s="274">
        <f t="shared" ref="G571:H573" si="180">G572</f>
        <v>664.6</v>
      </c>
      <c r="H571" s="274">
        <f t="shared" si="180"/>
        <v>664.6</v>
      </c>
    </row>
    <row r="572" spans="1:8" ht="44.45" customHeight="1" x14ac:dyDescent="0.2">
      <c r="A572" s="3" t="s">
        <v>522</v>
      </c>
      <c r="B572" s="19" t="s">
        <v>42</v>
      </c>
      <c r="C572" s="17" t="s">
        <v>17</v>
      </c>
      <c r="D572" s="17" t="s">
        <v>521</v>
      </c>
      <c r="E572" s="16"/>
      <c r="F572" s="274">
        <f>F573</f>
        <v>664.6</v>
      </c>
      <c r="G572" s="274">
        <f t="shared" si="180"/>
        <v>664.6</v>
      </c>
      <c r="H572" s="274">
        <f t="shared" si="180"/>
        <v>664.6</v>
      </c>
    </row>
    <row r="573" spans="1:8" ht="26.45" customHeight="1" x14ac:dyDescent="0.2">
      <c r="A573" s="3" t="s">
        <v>114</v>
      </c>
      <c r="B573" s="19" t="s">
        <v>42</v>
      </c>
      <c r="C573" s="17" t="s">
        <v>17</v>
      </c>
      <c r="D573" s="17" t="s">
        <v>523</v>
      </c>
      <c r="E573" s="16"/>
      <c r="F573" s="274">
        <f>F574</f>
        <v>664.6</v>
      </c>
      <c r="G573" s="274">
        <f t="shared" si="180"/>
        <v>664.6</v>
      </c>
      <c r="H573" s="274">
        <f t="shared" si="180"/>
        <v>664.6</v>
      </c>
    </row>
    <row r="574" spans="1:8" ht="26.45" customHeight="1" x14ac:dyDescent="0.2">
      <c r="A574" s="3" t="s">
        <v>115</v>
      </c>
      <c r="B574" s="19" t="s">
        <v>42</v>
      </c>
      <c r="C574" s="17" t="s">
        <v>17</v>
      </c>
      <c r="D574" s="17" t="s">
        <v>523</v>
      </c>
      <c r="E574" s="7" t="s">
        <v>104</v>
      </c>
      <c r="F574" s="274">
        <v>664.6</v>
      </c>
      <c r="G574" s="274">
        <v>664.6</v>
      </c>
      <c r="H574" s="274">
        <v>664.6</v>
      </c>
    </row>
    <row r="575" spans="1:8" ht="28.5" customHeight="1" x14ac:dyDescent="0.2">
      <c r="A575" s="83" t="s">
        <v>103</v>
      </c>
      <c r="B575" s="37" t="s">
        <v>42</v>
      </c>
      <c r="C575" s="38" t="s">
        <v>17</v>
      </c>
      <c r="D575" s="29" t="s">
        <v>100</v>
      </c>
      <c r="E575" s="52" t="s">
        <v>454</v>
      </c>
      <c r="F575" s="20">
        <f>F576</f>
        <v>24</v>
      </c>
      <c r="G575" s="20">
        <f t="shared" ref="G575:H575" si="181">G576</f>
        <v>24</v>
      </c>
      <c r="H575" s="20">
        <f t="shared" si="181"/>
        <v>24</v>
      </c>
    </row>
    <row r="576" spans="1:8" ht="21.6" customHeight="1" x14ac:dyDescent="0.2">
      <c r="A576" s="83" t="s">
        <v>612</v>
      </c>
      <c r="B576" s="37" t="s">
        <v>42</v>
      </c>
      <c r="C576" s="38" t="s">
        <v>17</v>
      </c>
      <c r="D576" s="29" t="s">
        <v>489</v>
      </c>
      <c r="E576" s="52"/>
      <c r="F576" s="20">
        <f>F577</f>
        <v>24</v>
      </c>
      <c r="G576" s="20">
        <f t="shared" ref="G576:H576" si="182">G577</f>
        <v>24</v>
      </c>
      <c r="H576" s="20">
        <f t="shared" si="182"/>
        <v>24</v>
      </c>
    </row>
    <row r="577" spans="1:9" ht="42.6" customHeight="1" x14ac:dyDescent="0.2">
      <c r="A577" s="83" t="s">
        <v>491</v>
      </c>
      <c r="B577" s="37" t="s">
        <v>42</v>
      </c>
      <c r="C577" s="38" t="s">
        <v>17</v>
      </c>
      <c r="D577" s="29" t="s">
        <v>489</v>
      </c>
      <c r="E577" s="52" t="s">
        <v>490</v>
      </c>
      <c r="F577" s="20">
        <v>24</v>
      </c>
      <c r="G577" s="20">
        <v>24</v>
      </c>
      <c r="H577" s="20">
        <v>24</v>
      </c>
      <c r="I577" s="77"/>
    </row>
    <row r="578" spans="1:9" ht="24" customHeight="1" x14ac:dyDescent="0.2">
      <c r="A578" s="101" t="s">
        <v>45</v>
      </c>
      <c r="B578" s="176" t="s">
        <v>19</v>
      </c>
      <c r="C578" s="35"/>
      <c r="D578" s="38"/>
      <c r="E578" s="50"/>
      <c r="F578" s="26">
        <f>F579</f>
        <v>19475.400000000001</v>
      </c>
      <c r="G578" s="26">
        <f t="shared" ref="G578:H579" si="183">G579</f>
        <v>18706.7</v>
      </c>
      <c r="H578" s="26">
        <f t="shared" si="183"/>
        <v>18706.7</v>
      </c>
    </row>
    <row r="579" spans="1:9" x14ac:dyDescent="0.2">
      <c r="A579" s="90" t="s">
        <v>46</v>
      </c>
      <c r="B579" s="177" t="s">
        <v>19</v>
      </c>
      <c r="C579" s="36" t="s">
        <v>12</v>
      </c>
      <c r="D579" s="38"/>
      <c r="E579" s="50"/>
      <c r="F579" s="23">
        <f>F580</f>
        <v>19475.400000000001</v>
      </c>
      <c r="G579" s="23">
        <f t="shared" si="183"/>
        <v>18706.7</v>
      </c>
      <c r="H579" s="23">
        <f t="shared" si="183"/>
        <v>18706.7</v>
      </c>
    </row>
    <row r="580" spans="1:9" ht="38.25" x14ac:dyDescent="0.2">
      <c r="A580" s="83" t="s">
        <v>755</v>
      </c>
      <c r="B580" s="37" t="s">
        <v>19</v>
      </c>
      <c r="C580" s="38" t="s">
        <v>12</v>
      </c>
      <c r="D580" s="29" t="s">
        <v>374</v>
      </c>
      <c r="E580" s="50"/>
      <c r="F580" s="24">
        <f>F581+F588+F591</f>
        <v>19475.400000000001</v>
      </c>
      <c r="G580" s="24">
        <f>G581+G588+G591</f>
        <v>18706.7</v>
      </c>
      <c r="H580" s="24">
        <f t="shared" ref="H580" si="184">H581+H588+H591</f>
        <v>18706.7</v>
      </c>
    </row>
    <row r="581" spans="1:9" ht="63.75" x14ac:dyDescent="0.2">
      <c r="A581" s="83" t="s">
        <v>113</v>
      </c>
      <c r="B581" s="37" t="s">
        <v>19</v>
      </c>
      <c r="C581" s="38" t="s">
        <v>12</v>
      </c>
      <c r="D581" s="29" t="s">
        <v>375</v>
      </c>
      <c r="E581" s="50"/>
      <c r="F581" s="24">
        <f>F582+F584+F586</f>
        <v>1546.5</v>
      </c>
      <c r="G581" s="24">
        <f>G582+G584</f>
        <v>1166.7</v>
      </c>
      <c r="H581" s="24">
        <f>H582+H584</f>
        <v>1166.7</v>
      </c>
    </row>
    <row r="582" spans="1:9" ht="33" customHeight="1" x14ac:dyDescent="0.2">
      <c r="A582" s="83" t="s">
        <v>105</v>
      </c>
      <c r="B582" s="37" t="s">
        <v>19</v>
      </c>
      <c r="C582" s="38" t="s">
        <v>12</v>
      </c>
      <c r="D582" s="29" t="s">
        <v>376</v>
      </c>
      <c r="E582" s="50"/>
      <c r="F582" s="24">
        <f>F583</f>
        <v>500</v>
      </c>
      <c r="G582" s="24">
        <f t="shared" ref="G582:H582" si="185">G583</f>
        <v>500</v>
      </c>
      <c r="H582" s="24">
        <f t="shared" si="185"/>
        <v>500</v>
      </c>
    </row>
    <row r="583" spans="1:9" ht="18.600000000000001" customHeight="1" x14ac:dyDescent="0.2">
      <c r="A583" s="3" t="s">
        <v>80</v>
      </c>
      <c r="B583" s="37" t="s">
        <v>19</v>
      </c>
      <c r="C583" s="38" t="s">
        <v>12</v>
      </c>
      <c r="D583" s="29" t="s">
        <v>376</v>
      </c>
      <c r="E583" s="50" t="s">
        <v>81</v>
      </c>
      <c r="F583" s="24">
        <v>500</v>
      </c>
      <c r="G583" s="24">
        <v>500</v>
      </c>
      <c r="H583" s="24">
        <v>500</v>
      </c>
    </row>
    <row r="584" spans="1:9" ht="51" x14ac:dyDescent="0.2">
      <c r="A584" s="3" t="s">
        <v>571</v>
      </c>
      <c r="B584" s="39" t="s">
        <v>19</v>
      </c>
      <c r="C584" s="109" t="s">
        <v>12</v>
      </c>
      <c r="D584" s="7" t="s">
        <v>428</v>
      </c>
      <c r="E584" s="7"/>
      <c r="F584" s="24">
        <f>F585</f>
        <v>1000</v>
      </c>
      <c r="G584" s="24">
        <f t="shared" ref="G584:H584" si="186">G585</f>
        <v>666.7</v>
      </c>
      <c r="H584" s="24">
        <f t="shared" si="186"/>
        <v>666.7</v>
      </c>
    </row>
    <row r="585" spans="1:9" ht="38.25" x14ac:dyDescent="0.2">
      <c r="A585" s="3" t="s">
        <v>181</v>
      </c>
      <c r="B585" s="270" t="s">
        <v>19</v>
      </c>
      <c r="C585" s="109" t="s">
        <v>12</v>
      </c>
      <c r="D585" s="114" t="s">
        <v>428</v>
      </c>
      <c r="E585" s="114" t="s">
        <v>57</v>
      </c>
      <c r="F585" s="276">
        <v>1000</v>
      </c>
      <c r="G585" s="276">
        <v>666.7</v>
      </c>
      <c r="H585" s="24">
        <v>666.7</v>
      </c>
    </row>
    <row r="586" spans="1:9" ht="37.15" customHeight="1" x14ac:dyDescent="0.2">
      <c r="A586" s="73" t="s">
        <v>645</v>
      </c>
      <c r="B586" s="270" t="s">
        <v>19</v>
      </c>
      <c r="C586" s="109" t="s">
        <v>12</v>
      </c>
      <c r="D586" s="7" t="s">
        <v>644</v>
      </c>
      <c r="E586" s="7"/>
      <c r="F586" s="24">
        <f>F587</f>
        <v>46.5</v>
      </c>
      <c r="G586" s="24">
        <v>0</v>
      </c>
      <c r="H586" s="24">
        <v>0</v>
      </c>
    </row>
    <row r="587" spans="1:9" ht="38.25" x14ac:dyDescent="0.2">
      <c r="A587" s="3" t="s">
        <v>181</v>
      </c>
      <c r="B587" s="19" t="s">
        <v>19</v>
      </c>
      <c r="C587" s="17" t="s">
        <v>12</v>
      </c>
      <c r="D587" s="7" t="s">
        <v>644</v>
      </c>
      <c r="E587" s="7" t="s">
        <v>57</v>
      </c>
      <c r="F587" s="24">
        <v>46.5</v>
      </c>
      <c r="G587" s="24">
        <v>0</v>
      </c>
      <c r="H587" s="24">
        <v>0</v>
      </c>
    </row>
    <row r="588" spans="1:9" ht="51" x14ac:dyDescent="0.2">
      <c r="A588" s="3" t="s">
        <v>664</v>
      </c>
      <c r="B588" s="19" t="s">
        <v>19</v>
      </c>
      <c r="C588" s="17" t="s">
        <v>12</v>
      </c>
      <c r="D588" s="7" t="s">
        <v>663</v>
      </c>
      <c r="E588" s="7"/>
      <c r="F588" s="24">
        <f>F589</f>
        <v>17540</v>
      </c>
      <c r="G588" s="24">
        <f t="shared" ref="G588:H589" si="187">G589</f>
        <v>17540</v>
      </c>
      <c r="H588" s="24">
        <f t="shared" si="187"/>
        <v>17540</v>
      </c>
    </row>
    <row r="589" spans="1:9" ht="46.15" customHeight="1" x14ac:dyDescent="0.2">
      <c r="A589" s="3" t="s">
        <v>72</v>
      </c>
      <c r="B589" s="19" t="s">
        <v>19</v>
      </c>
      <c r="C589" s="17" t="s">
        <v>12</v>
      </c>
      <c r="D589" s="7" t="s">
        <v>665</v>
      </c>
      <c r="E589" s="7"/>
      <c r="F589" s="24">
        <f>F590</f>
        <v>17540</v>
      </c>
      <c r="G589" s="24">
        <f t="shared" si="187"/>
        <v>17540</v>
      </c>
      <c r="H589" s="24">
        <f t="shared" si="187"/>
        <v>17540</v>
      </c>
    </row>
    <row r="590" spans="1:9" ht="14.45" customHeight="1" x14ac:dyDescent="0.2">
      <c r="A590" s="3" t="s">
        <v>80</v>
      </c>
      <c r="B590" s="19" t="s">
        <v>19</v>
      </c>
      <c r="C590" s="17" t="s">
        <v>12</v>
      </c>
      <c r="D590" s="7" t="s">
        <v>665</v>
      </c>
      <c r="E590" s="7" t="s">
        <v>81</v>
      </c>
      <c r="F590" s="24">
        <v>17540</v>
      </c>
      <c r="G590" s="279">
        <v>17540</v>
      </c>
      <c r="H590" s="24">
        <v>17540</v>
      </c>
    </row>
    <row r="591" spans="1:9" ht="31.15" customHeight="1" x14ac:dyDescent="0.2">
      <c r="A591" s="3" t="s">
        <v>697</v>
      </c>
      <c r="B591" s="19" t="s">
        <v>19</v>
      </c>
      <c r="C591" s="17" t="s">
        <v>12</v>
      </c>
      <c r="D591" s="7" t="s">
        <v>696</v>
      </c>
      <c r="E591" s="7"/>
      <c r="F591" s="279">
        <f>F592</f>
        <v>388.9</v>
      </c>
      <c r="G591" s="279">
        <f t="shared" ref="G591:H592" si="188">G592</f>
        <v>0</v>
      </c>
      <c r="H591" s="279">
        <f t="shared" si="188"/>
        <v>0</v>
      </c>
    </row>
    <row r="592" spans="1:9" ht="46.9" customHeight="1" x14ac:dyDescent="0.2">
      <c r="A592" s="3" t="s">
        <v>699</v>
      </c>
      <c r="B592" s="19" t="s">
        <v>19</v>
      </c>
      <c r="C592" s="17" t="s">
        <v>12</v>
      </c>
      <c r="D592" s="7" t="s">
        <v>698</v>
      </c>
      <c r="E592" s="7"/>
      <c r="F592" s="279">
        <f>F593</f>
        <v>388.9</v>
      </c>
      <c r="G592" s="279">
        <f t="shared" si="188"/>
        <v>0</v>
      </c>
      <c r="H592" s="279">
        <f t="shared" si="188"/>
        <v>0</v>
      </c>
    </row>
    <row r="593" spans="1:12" s="42" customFormat="1" ht="45.6" customHeight="1" x14ac:dyDescent="0.2">
      <c r="A593" s="3" t="s">
        <v>181</v>
      </c>
      <c r="B593" s="19" t="s">
        <v>19</v>
      </c>
      <c r="C593" s="17" t="s">
        <v>12</v>
      </c>
      <c r="D593" s="17" t="s">
        <v>698</v>
      </c>
      <c r="E593" s="17" t="s">
        <v>57</v>
      </c>
      <c r="F593" s="279">
        <v>388.9</v>
      </c>
      <c r="G593" s="279">
        <v>0</v>
      </c>
      <c r="H593" s="24">
        <v>0</v>
      </c>
    </row>
    <row r="594" spans="1:12" ht="15.75" x14ac:dyDescent="0.25">
      <c r="A594" s="264" t="s">
        <v>150</v>
      </c>
      <c r="B594" s="265"/>
      <c r="C594" s="266"/>
      <c r="D594" s="266"/>
      <c r="E594" s="267"/>
      <c r="F594" s="268">
        <f>F14+F181+F349+F362+F481+F533+F546+F578+F243+F127+F118</f>
        <v>909679.29999999981</v>
      </c>
      <c r="G594" s="174">
        <f>G14+G181+G349+G362+G481+G533+G546+G578+G243+G127+G118</f>
        <v>615427.5</v>
      </c>
      <c r="H594" s="174">
        <f>H14+H181+H349+H362+H481+H533+H546+H578+H243+H127+H118</f>
        <v>624392</v>
      </c>
    </row>
    <row r="595" spans="1:12" ht="18" customHeight="1" x14ac:dyDescent="0.25">
      <c r="A595" s="103" t="s">
        <v>153</v>
      </c>
      <c r="B595" s="215"/>
      <c r="C595" s="103"/>
      <c r="D595" s="153"/>
      <c r="E595" s="103"/>
      <c r="F595" s="8"/>
      <c r="G595" s="8">
        <v>9500</v>
      </c>
      <c r="H595" s="8">
        <v>19250</v>
      </c>
    </row>
    <row r="596" spans="1:12" ht="21" customHeight="1" x14ac:dyDescent="0.25">
      <c r="A596" s="103" t="s">
        <v>152</v>
      </c>
      <c r="B596" s="215"/>
      <c r="C596" s="103"/>
      <c r="D596" s="153"/>
      <c r="E596" s="103"/>
      <c r="F596" s="8"/>
      <c r="G596" s="8">
        <f>G594+G595</f>
        <v>624927.5</v>
      </c>
      <c r="H596" s="8">
        <f>H594+H595</f>
        <v>643642</v>
      </c>
    </row>
    <row r="597" spans="1:12" ht="28.5" customHeight="1" x14ac:dyDescent="0.2"/>
    <row r="598" spans="1:12" ht="16.149999999999999" customHeight="1" x14ac:dyDescent="0.2"/>
    <row r="603" spans="1:12" x14ac:dyDescent="0.2">
      <c r="J603" s="241">
        <f>F16+F31+F63+F84+F88+F104+F120+F129+F147+F183+F189+F198+F214+F235+F239+F245+F255+F281+F303+F327+F335+F351+F364+F379+F420+F440+F447+F458+F477+F483+F525+F539+F548+F554+F559+F571+F580+F452+F345+F209+F226</f>
        <v>899071.20000000007</v>
      </c>
      <c r="K603" s="241">
        <f t="shared" ref="K603:L603" si="189">G16+G31+G63+G84+G88+G104+G120+G129+G147+G183+G189+G198+G214+G235+G239+G245+G255+G281+G303+G327+G335+G351+G364+G379+G420+G440+G447+G458+G477+G483+G525+G539+G548+G554+G559+G571+G580+G452+G345+G209+G226</f>
        <v>604660.49999999977</v>
      </c>
      <c r="L603" s="241">
        <f t="shared" si="189"/>
        <v>613614.6</v>
      </c>
    </row>
  </sheetData>
  <sheetProtection selectLockedCells="1" selectUnlockedCells="1"/>
  <mergeCells count="10">
    <mergeCell ref="E2:G2"/>
    <mergeCell ref="E3:G6"/>
    <mergeCell ref="A11:A12"/>
    <mergeCell ref="B11:B12"/>
    <mergeCell ref="C11:C12"/>
    <mergeCell ref="D11:D12"/>
    <mergeCell ref="E11:E12"/>
    <mergeCell ref="F11:H11"/>
    <mergeCell ref="A8:H8"/>
    <mergeCell ref="A9:H9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24"/>
  <sheetViews>
    <sheetView workbookViewId="0">
      <selection activeCell="F16" sqref="F16"/>
    </sheetView>
  </sheetViews>
  <sheetFormatPr defaultColWidth="8.85546875" defaultRowHeight="12.75" x14ac:dyDescent="0.2"/>
  <cols>
    <col min="1" max="1" width="47.7109375" style="234" customWidth="1"/>
    <col min="2" max="2" width="5.7109375" style="234" customWidth="1"/>
    <col min="3" max="3" width="5.7109375" style="292" customWidth="1"/>
    <col min="4" max="4" width="5.7109375" style="234" customWidth="1"/>
    <col min="5" max="5" width="14.28515625" style="235" customWidth="1"/>
    <col min="6" max="6" width="6.28515625" style="234" customWidth="1"/>
    <col min="7" max="7" width="13.5703125" style="234" customWidth="1"/>
    <col min="8" max="8" width="12" style="234" customWidth="1"/>
    <col min="9" max="9" width="12.28515625" style="234" customWidth="1"/>
    <col min="10" max="16384" width="8.85546875" style="234"/>
  </cols>
  <sheetData>
    <row r="2" spans="1:9" ht="15" customHeight="1" x14ac:dyDescent="0.2">
      <c r="D2" s="5"/>
      <c r="E2" s="170"/>
      <c r="F2" s="322" t="s">
        <v>453</v>
      </c>
      <c r="G2" s="303"/>
      <c r="H2" s="303"/>
    </row>
    <row r="3" spans="1:9" ht="0.75" hidden="1" customHeight="1" x14ac:dyDescent="0.2">
      <c r="D3" s="5"/>
      <c r="E3" s="170"/>
      <c r="F3" s="5"/>
      <c r="G3" s="5"/>
    </row>
    <row r="4" spans="1:9" ht="13.15" customHeight="1" x14ac:dyDescent="0.2">
      <c r="D4" s="5"/>
      <c r="E4" s="182"/>
      <c r="F4" s="323" t="s">
        <v>772</v>
      </c>
      <c r="G4" s="296"/>
      <c r="H4" s="296"/>
    </row>
    <row r="5" spans="1:9" x14ac:dyDescent="0.2">
      <c r="D5" s="5"/>
      <c r="E5" s="294"/>
      <c r="F5" s="296"/>
      <c r="G5" s="296"/>
      <c r="H5" s="296"/>
    </row>
    <row r="6" spans="1:9" ht="34.5" customHeight="1" x14ac:dyDescent="0.2">
      <c r="D6" s="5"/>
      <c r="E6" s="294"/>
      <c r="F6" s="296"/>
      <c r="G6" s="296"/>
      <c r="H6" s="296"/>
    </row>
    <row r="7" spans="1:9" ht="3.6" hidden="1" customHeight="1" x14ac:dyDescent="0.2">
      <c r="D7" s="5"/>
      <c r="E7" s="294"/>
      <c r="F7" s="294"/>
      <c r="G7" s="294"/>
      <c r="H7" s="289"/>
    </row>
    <row r="8" spans="1:9" ht="13.15" hidden="1" customHeight="1" x14ac:dyDescent="0.2">
      <c r="D8" s="5"/>
      <c r="E8" s="294"/>
      <c r="F8" s="294"/>
      <c r="G8" s="294"/>
      <c r="H8" s="289"/>
    </row>
    <row r="9" spans="1:9" x14ac:dyDescent="0.2">
      <c r="D9" s="5"/>
      <c r="E9" s="170"/>
      <c r="F9" s="5"/>
      <c r="G9" s="5"/>
    </row>
    <row r="10" spans="1:9" x14ac:dyDescent="0.2">
      <c r="D10" s="5"/>
      <c r="E10" s="170"/>
      <c r="F10" s="5"/>
      <c r="G10" s="5"/>
    </row>
    <row r="11" spans="1:9" ht="45.6" customHeight="1" x14ac:dyDescent="0.2">
      <c r="A11" s="324" t="s">
        <v>763</v>
      </c>
      <c r="B11" s="324"/>
      <c r="C11" s="324"/>
      <c r="D11" s="324"/>
      <c r="E11" s="324"/>
      <c r="F11" s="324"/>
      <c r="G11" s="316"/>
      <c r="H11" s="316"/>
      <c r="I11" s="298"/>
    </row>
    <row r="12" spans="1:9" ht="12.75" customHeight="1" x14ac:dyDescent="0.2">
      <c r="A12" s="297"/>
      <c r="B12" s="297"/>
      <c r="C12" s="297"/>
      <c r="D12" s="297"/>
      <c r="E12" s="297"/>
      <c r="F12" s="297"/>
      <c r="I12" s="235" t="s">
        <v>222</v>
      </c>
    </row>
    <row r="13" spans="1:9" ht="12.75" customHeight="1" x14ac:dyDescent="0.2">
      <c r="A13" s="325" t="s">
        <v>106</v>
      </c>
      <c r="B13" s="318" t="s">
        <v>194</v>
      </c>
      <c r="C13" s="318" t="s">
        <v>381</v>
      </c>
      <c r="D13" s="318" t="s">
        <v>382</v>
      </c>
      <c r="E13" s="318" t="s">
        <v>383</v>
      </c>
      <c r="F13" s="318" t="s">
        <v>195</v>
      </c>
      <c r="G13" s="320" t="s">
        <v>384</v>
      </c>
      <c r="H13" s="321"/>
      <c r="I13" s="314"/>
    </row>
    <row r="14" spans="1:9" ht="12.6" customHeight="1" x14ac:dyDescent="0.2">
      <c r="A14" s="326"/>
      <c r="B14" s="327"/>
      <c r="C14" s="327"/>
      <c r="D14" s="319"/>
      <c r="E14" s="319"/>
      <c r="F14" s="319"/>
      <c r="G14" s="293" t="s">
        <v>414</v>
      </c>
      <c r="H14" s="293" t="s">
        <v>494</v>
      </c>
      <c r="I14" s="291" t="s">
        <v>734</v>
      </c>
    </row>
    <row r="15" spans="1:9" ht="14.25" customHeight="1" x14ac:dyDescent="0.2">
      <c r="A15" s="291">
        <v>1</v>
      </c>
      <c r="B15" s="291">
        <v>2</v>
      </c>
      <c r="C15" s="291">
        <v>3</v>
      </c>
      <c r="D15" s="291">
        <v>4</v>
      </c>
      <c r="E15" s="291">
        <v>5</v>
      </c>
      <c r="F15" s="291">
        <v>6</v>
      </c>
      <c r="G15" s="291">
        <v>7</v>
      </c>
      <c r="H15" s="291">
        <v>8</v>
      </c>
      <c r="I15" s="291">
        <v>9</v>
      </c>
    </row>
    <row r="16" spans="1:9" ht="45" customHeight="1" x14ac:dyDescent="0.25">
      <c r="A16" s="6" t="s">
        <v>554</v>
      </c>
      <c r="B16" s="246" t="s">
        <v>593</v>
      </c>
      <c r="C16" s="34"/>
      <c r="D16" s="7"/>
      <c r="E16" s="7"/>
      <c r="F16" s="7"/>
      <c r="G16" s="8">
        <f>G17+G31+G44+G141+G38</f>
        <v>307872.59999999998</v>
      </c>
      <c r="H16" s="8">
        <f>H17+H31+H44+H141+H38</f>
        <v>308773.19999999995</v>
      </c>
      <c r="I16" s="8">
        <f>I17+I31+I44+I141+I38</f>
        <v>321967.7</v>
      </c>
    </row>
    <row r="17" spans="1:9" ht="29.25" customHeight="1" x14ac:dyDescent="0.25">
      <c r="A17" s="9" t="s">
        <v>22</v>
      </c>
      <c r="B17" s="10" t="s">
        <v>593</v>
      </c>
      <c r="C17" s="189" t="s">
        <v>14</v>
      </c>
      <c r="D17" s="11"/>
      <c r="E17" s="12"/>
      <c r="F17" s="12"/>
      <c r="G17" s="13">
        <f t="shared" ref="G17:I18" si="0">G18</f>
        <v>33.1</v>
      </c>
      <c r="H17" s="13">
        <f t="shared" si="0"/>
        <v>33.1</v>
      </c>
      <c r="I17" s="13">
        <f t="shared" si="0"/>
        <v>33.1</v>
      </c>
    </row>
    <row r="18" spans="1:9" ht="28.9" customHeight="1" x14ac:dyDescent="0.2">
      <c r="A18" s="14" t="s">
        <v>134</v>
      </c>
      <c r="B18" s="15" t="s">
        <v>593</v>
      </c>
      <c r="C18" s="190" t="s">
        <v>14</v>
      </c>
      <c r="D18" s="16" t="s">
        <v>47</v>
      </c>
      <c r="E18" s="17"/>
      <c r="F18" s="17"/>
      <c r="G18" s="18">
        <f t="shared" si="0"/>
        <v>33.1</v>
      </c>
      <c r="H18" s="18">
        <f t="shared" si="0"/>
        <v>33.1</v>
      </c>
      <c r="I18" s="18">
        <f t="shared" si="0"/>
        <v>33.1</v>
      </c>
    </row>
    <row r="19" spans="1:9" ht="58.15" customHeight="1" x14ac:dyDescent="0.2">
      <c r="A19" s="2" t="s">
        <v>741</v>
      </c>
      <c r="B19" s="19" t="s">
        <v>593</v>
      </c>
      <c r="C19" s="34" t="s">
        <v>14</v>
      </c>
      <c r="D19" s="7" t="s">
        <v>47</v>
      </c>
      <c r="E19" s="7" t="s">
        <v>245</v>
      </c>
      <c r="F19" s="17"/>
      <c r="G19" s="20">
        <f>G20+G24</f>
        <v>33.1</v>
      </c>
      <c r="H19" s="20">
        <f t="shared" ref="H19:I19" si="1">H20+H24</f>
        <v>33.1</v>
      </c>
      <c r="I19" s="20">
        <f t="shared" si="1"/>
        <v>33.1</v>
      </c>
    </row>
    <row r="20" spans="1:9" ht="24.75" customHeight="1" x14ac:dyDescent="0.2">
      <c r="A20" s="2" t="s">
        <v>67</v>
      </c>
      <c r="B20" s="19" t="s">
        <v>593</v>
      </c>
      <c r="C20" s="34" t="s">
        <v>14</v>
      </c>
      <c r="D20" s="7" t="s">
        <v>47</v>
      </c>
      <c r="E20" s="7" t="s">
        <v>246</v>
      </c>
      <c r="F20" s="17"/>
      <c r="G20" s="20">
        <f t="shared" ref="G20:I22" si="2">G21</f>
        <v>11.1</v>
      </c>
      <c r="H20" s="20">
        <f t="shared" si="2"/>
        <v>11.1</v>
      </c>
      <c r="I20" s="20">
        <f t="shared" si="2"/>
        <v>11.1</v>
      </c>
    </row>
    <row r="21" spans="1:9" ht="53.45" customHeight="1" x14ac:dyDescent="0.2">
      <c r="A21" s="2" t="s">
        <v>1</v>
      </c>
      <c r="B21" s="19" t="s">
        <v>593</v>
      </c>
      <c r="C21" s="34" t="s">
        <v>14</v>
      </c>
      <c r="D21" s="7" t="s">
        <v>47</v>
      </c>
      <c r="E21" s="7" t="s">
        <v>249</v>
      </c>
      <c r="F21" s="17"/>
      <c r="G21" s="20">
        <f t="shared" si="2"/>
        <v>11.1</v>
      </c>
      <c r="H21" s="20">
        <f t="shared" si="2"/>
        <v>11.1</v>
      </c>
      <c r="I21" s="20">
        <f t="shared" si="2"/>
        <v>11.1</v>
      </c>
    </row>
    <row r="22" spans="1:9" ht="27" customHeight="1" x14ac:dyDescent="0.2">
      <c r="A22" s="2" t="s">
        <v>68</v>
      </c>
      <c r="B22" s="19" t="s">
        <v>593</v>
      </c>
      <c r="C22" s="34" t="s">
        <v>14</v>
      </c>
      <c r="D22" s="7" t="s">
        <v>47</v>
      </c>
      <c r="E22" s="7" t="s">
        <v>250</v>
      </c>
      <c r="F22" s="17"/>
      <c r="G22" s="20">
        <f t="shared" si="2"/>
        <v>11.1</v>
      </c>
      <c r="H22" s="20">
        <f t="shared" si="2"/>
        <v>11.1</v>
      </c>
      <c r="I22" s="20">
        <f t="shared" si="2"/>
        <v>11.1</v>
      </c>
    </row>
    <row r="23" spans="1:9" ht="18" customHeight="1" x14ac:dyDescent="0.2">
      <c r="A23" s="2" t="s">
        <v>80</v>
      </c>
      <c r="B23" s="19" t="s">
        <v>593</v>
      </c>
      <c r="C23" s="34" t="s">
        <v>14</v>
      </c>
      <c r="D23" s="7" t="s">
        <v>47</v>
      </c>
      <c r="E23" s="7" t="s">
        <v>250</v>
      </c>
      <c r="F23" s="17" t="s">
        <v>81</v>
      </c>
      <c r="G23" s="20">
        <v>11.1</v>
      </c>
      <c r="H23" s="20">
        <v>11.1</v>
      </c>
      <c r="I23" s="20">
        <v>11.1</v>
      </c>
    </row>
    <row r="24" spans="1:9" ht="18" customHeight="1" x14ac:dyDescent="0.2">
      <c r="A24" s="201" t="s">
        <v>69</v>
      </c>
      <c r="B24" s="19" t="s">
        <v>593</v>
      </c>
      <c r="C24" s="34" t="s">
        <v>14</v>
      </c>
      <c r="D24" s="7" t="s">
        <v>47</v>
      </c>
      <c r="E24" s="7" t="s">
        <v>255</v>
      </c>
      <c r="F24" s="17"/>
      <c r="G24" s="20">
        <f>G25+G28</f>
        <v>22</v>
      </c>
      <c r="H24" s="20">
        <f t="shared" ref="H24:I24" si="3">H25+H28</f>
        <v>22</v>
      </c>
      <c r="I24" s="20">
        <f t="shared" si="3"/>
        <v>22</v>
      </c>
    </row>
    <row r="25" spans="1:9" ht="71.25" customHeight="1" x14ac:dyDescent="0.2">
      <c r="A25" s="2" t="s">
        <v>6</v>
      </c>
      <c r="B25" s="19" t="s">
        <v>593</v>
      </c>
      <c r="C25" s="212" t="s">
        <v>14</v>
      </c>
      <c r="D25" s="111" t="s">
        <v>47</v>
      </c>
      <c r="E25" s="7" t="s">
        <v>433</v>
      </c>
      <c r="F25" s="17"/>
      <c r="G25" s="20">
        <f>G26</f>
        <v>10</v>
      </c>
      <c r="H25" s="20">
        <f t="shared" ref="G25:I26" si="4">H26</f>
        <v>10</v>
      </c>
      <c r="I25" s="20">
        <f t="shared" si="4"/>
        <v>10</v>
      </c>
    </row>
    <row r="26" spans="1:9" ht="32.25" customHeight="1" x14ac:dyDescent="0.2">
      <c r="A26" s="2" t="s">
        <v>70</v>
      </c>
      <c r="B26" s="19" t="s">
        <v>593</v>
      </c>
      <c r="C26" s="212" t="s">
        <v>14</v>
      </c>
      <c r="D26" s="111" t="s">
        <v>47</v>
      </c>
      <c r="E26" s="7" t="s">
        <v>434</v>
      </c>
      <c r="F26" s="17"/>
      <c r="G26" s="20">
        <f t="shared" si="4"/>
        <v>10</v>
      </c>
      <c r="H26" s="20">
        <f t="shared" si="4"/>
        <v>10</v>
      </c>
      <c r="I26" s="20">
        <f t="shared" si="4"/>
        <v>10</v>
      </c>
    </row>
    <row r="27" spans="1:9" ht="18" customHeight="1" x14ac:dyDescent="0.2">
      <c r="A27" s="201" t="s">
        <v>80</v>
      </c>
      <c r="B27" s="19" t="s">
        <v>593</v>
      </c>
      <c r="C27" s="212" t="s">
        <v>14</v>
      </c>
      <c r="D27" s="111" t="s">
        <v>47</v>
      </c>
      <c r="E27" s="7" t="s">
        <v>434</v>
      </c>
      <c r="F27" s="7" t="s">
        <v>81</v>
      </c>
      <c r="G27" s="20">
        <v>10</v>
      </c>
      <c r="H27" s="20">
        <v>10</v>
      </c>
      <c r="I27" s="20">
        <v>10</v>
      </c>
    </row>
    <row r="28" spans="1:9" ht="60" customHeight="1" x14ac:dyDescent="0.2">
      <c r="A28" s="167" t="s">
        <v>435</v>
      </c>
      <c r="B28" s="19" t="s">
        <v>593</v>
      </c>
      <c r="C28" s="212" t="s">
        <v>14</v>
      </c>
      <c r="D28" s="111" t="s">
        <v>47</v>
      </c>
      <c r="E28" s="7" t="s">
        <v>256</v>
      </c>
      <c r="F28" s="17"/>
      <c r="G28" s="20">
        <f t="shared" ref="G28:I29" si="5">G29</f>
        <v>12</v>
      </c>
      <c r="H28" s="20">
        <f t="shared" si="5"/>
        <v>12</v>
      </c>
      <c r="I28" s="20">
        <f t="shared" si="5"/>
        <v>12</v>
      </c>
    </row>
    <row r="29" spans="1:9" ht="32.450000000000003" customHeight="1" x14ac:dyDescent="0.2">
      <c r="A29" s="167" t="s">
        <v>70</v>
      </c>
      <c r="B29" s="19" t="s">
        <v>593</v>
      </c>
      <c r="C29" s="212" t="s">
        <v>14</v>
      </c>
      <c r="D29" s="111" t="s">
        <v>47</v>
      </c>
      <c r="E29" s="7" t="s">
        <v>257</v>
      </c>
      <c r="F29" s="17"/>
      <c r="G29" s="20">
        <f t="shared" si="5"/>
        <v>12</v>
      </c>
      <c r="H29" s="20">
        <f t="shared" si="5"/>
        <v>12</v>
      </c>
      <c r="I29" s="20">
        <f t="shared" si="5"/>
        <v>12</v>
      </c>
    </row>
    <row r="30" spans="1:9" ht="18" customHeight="1" x14ac:dyDescent="0.2">
      <c r="A30" s="201" t="s">
        <v>80</v>
      </c>
      <c r="B30" s="19" t="s">
        <v>593</v>
      </c>
      <c r="C30" s="212" t="s">
        <v>14</v>
      </c>
      <c r="D30" s="111" t="s">
        <v>47</v>
      </c>
      <c r="E30" s="7" t="s">
        <v>257</v>
      </c>
      <c r="F30" s="17" t="s">
        <v>81</v>
      </c>
      <c r="G30" s="20">
        <v>12</v>
      </c>
      <c r="H30" s="20">
        <v>12</v>
      </c>
      <c r="I30" s="20">
        <v>12</v>
      </c>
    </row>
    <row r="31" spans="1:9" ht="16.5" customHeight="1" x14ac:dyDescent="0.25">
      <c r="A31" s="9" t="s">
        <v>24</v>
      </c>
      <c r="B31" s="10" t="s">
        <v>593</v>
      </c>
      <c r="C31" s="10" t="s">
        <v>15</v>
      </c>
      <c r="D31" s="11"/>
      <c r="E31" s="7"/>
      <c r="F31" s="7"/>
      <c r="G31" s="21">
        <f t="shared" ref="G31:I32" si="6">G32</f>
        <v>200</v>
      </c>
      <c r="H31" s="21">
        <f t="shared" si="6"/>
        <v>200</v>
      </c>
      <c r="I31" s="21">
        <f t="shared" si="6"/>
        <v>200</v>
      </c>
    </row>
    <row r="32" spans="1:9" ht="12.4" customHeight="1" x14ac:dyDescent="0.2">
      <c r="A32" s="22" t="s">
        <v>25</v>
      </c>
      <c r="B32" s="15" t="s">
        <v>593</v>
      </c>
      <c r="C32" s="15" t="s">
        <v>15</v>
      </c>
      <c r="D32" s="16" t="s">
        <v>10</v>
      </c>
      <c r="E32" s="7"/>
      <c r="F32" s="7"/>
      <c r="G32" s="23">
        <f t="shared" si="6"/>
        <v>200</v>
      </c>
      <c r="H32" s="23">
        <f t="shared" si="6"/>
        <v>200</v>
      </c>
      <c r="I32" s="23">
        <f t="shared" si="6"/>
        <v>200</v>
      </c>
    </row>
    <row r="33" spans="1:9" ht="42.6" customHeight="1" x14ac:dyDescent="0.2">
      <c r="A33" s="201" t="s">
        <v>743</v>
      </c>
      <c r="B33" s="19" t="s">
        <v>593</v>
      </c>
      <c r="C33" s="19" t="s">
        <v>15</v>
      </c>
      <c r="D33" s="17" t="s">
        <v>10</v>
      </c>
      <c r="E33" s="28" t="s">
        <v>280</v>
      </c>
      <c r="F33" s="17"/>
      <c r="G33" s="24">
        <f>G36</f>
        <v>200</v>
      </c>
      <c r="H33" s="24">
        <f>H36</f>
        <v>200</v>
      </c>
      <c r="I33" s="24">
        <f>I36</f>
        <v>200</v>
      </c>
    </row>
    <row r="34" spans="1:9" ht="29.45" customHeight="1" x14ac:dyDescent="0.2">
      <c r="A34" s="201" t="s">
        <v>291</v>
      </c>
      <c r="B34" s="19" t="s">
        <v>593</v>
      </c>
      <c r="C34" s="19" t="s">
        <v>15</v>
      </c>
      <c r="D34" s="17" t="s">
        <v>10</v>
      </c>
      <c r="E34" s="29" t="s">
        <v>292</v>
      </c>
      <c r="F34" s="17"/>
      <c r="G34" s="24">
        <f>G35</f>
        <v>200</v>
      </c>
      <c r="H34" s="24">
        <f>H35</f>
        <v>200</v>
      </c>
      <c r="I34" s="24">
        <f>I35</f>
        <v>200</v>
      </c>
    </row>
    <row r="35" spans="1:9" ht="42.6" customHeight="1" x14ac:dyDescent="0.2">
      <c r="A35" s="201" t="s">
        <v>128</v>
      </c>
      <c r="B35" s="19" t="s">
        <v>593</v>
      </c>
      <c r="C35" s="19" t="s">
        <v>15</v>
      </c>
      <c r="D35" s="17" t="s">
        <v>10</v>
      </c>
      <c r="E35" s="29" t="s">
        <v>385</v>
      </c>
      <c r="F35" s="17"/>
      <c r="G35" s="24">
        <f t="shared" ref="G35:I36" si="7">G36</f>
        <v>200</v>
      </c>
      <c r="H35" s="24">
        <f t="shared" si="7"/>
        <v>200</v>
      </c>
      <c r="I35" s="24">
        <f t="shared" si="7"/>
        <v>200</v>
      </c>
    </row>
    <row r="36" spans="1:9" ht="27.75" customHeight="1" x14ac:dyDescent="0.2">
      <c r="A36" s="201" t="s">
        <v>566</v>
      </c>
      <c r="B36" s="19" t="s">
        <v>593</v>
      </c>
      <c r="C36" s="19" t="s">
        <v>15</v>
      </c>
      <c r="D36" s="17" t="s">
        <v>10</v>
      </c>
      <c r="E36" s="29" t="s">
        <v>386</v>
      </c>
      <c r="F36" s="7"/>
      <c r="G36" s="24">
        <f t="shared" si="7"/>
        <v>200</v>
      </c>
      <c r="H36" s="24">
        <f t="shared" si="7"/>
        <v>200</v>
      </c>
      <c r="I36" s="24">
        <f t="shared" si="7"/>
        <v>200</v>
      </c>
    </row>
    <row r="37" spans="1:9" ht="26.45" customHeight="1" x14ac:dyDescent="0.2">
      <c r="A37" s="2" t="s">
        <v>181</v>
      </c>
      <c r="B37" s="19" t="s">
        <v>593</v>
      </c>
      <c r="C37" s="19" t="s">
        <v>15</v>
      </c>
      <c r="D37" s="17" t="s">
        <v>10</v>
      </c>
      <c r="E37" s="29" t="s">
        <v>386</v>
      </c>
      <c r="F37" s="7" t="s">
        <v>57</v>
      </c>
      <c r="G37" s="24">
        <v>200</v>
      </c>
      <c r="H37" s="24">
        <v>200</v>
      </c>
      <c r="I37" s="24">
        <v>200</v>
      </c>
    </row>
    <row r="38" spans="1:9" s="25" customFormat="1" ht="17.45" customHeight="1" x14ac:dyDescent="0.25">
      <c r="A38" s="9" t="s">
        <v>30</v>
      </c>
      <c r="B38" s="10" t="s">
        <v>593</v>
      </c>
      <c r="C38" s="10" t="s">
        <v>17</v>
      </c>
      <c r="D38" s="11"/>
      <c r="E38" s="11"/>
      <c r="F38" s="11"/>
      <c r="G38" s="23">
        <f t="shared" ref="G38:I42" si="8">G39</f>
        <v>115</v>
      </c>
      <c r="H38" s="23">
        <f t="shared" si="8"/>
        <v>115</v>
      </c>
      <c r="I38" s="23">
        <f t="shared" si="8"/>
        <v>115</v>
      </c>
    </row>
    <row r="39" spans="1:9" ht="26.45" customHeight="1" x14ac:dyDescent="0.2">
      <c r="A39" s="22" t="s">
        <v>31</v>
      </c>
      <c r="B39" s="15" t="s">
        <v>593</v>
      </c>
      <c r="C39" s="15" t="s">
        <v>17</v>
      </c>
      <c r="D39" s="16" t="s">
        <v>14</v>
      </c>
      <c r="E39" s="7"/>
      <c r="F39" s="7"/>
      <c r="G39" s="24">
        <f t="shared" si="8"/>
        <v>115</v>
      </c>
      <c r="H39" s="24">
        <f t="shared" si="8"/>
        <v>115</v>
      </c>
      <c r="I39" s="24">
        <f t="shared" si="8"/>
        <v>115</v>
      </c>
    </row>
    <row r="40" spans="1:9" ht="41.45" customHeight="1" x14ac:dyDescent="0.2">
      <c r="A40" s="2" t="s">
        <v>751</v>
      </c>
      <c r="B40" s="19" t="s">
        <v>593</v>
      </c>
      <c r="C40" s="19" t="s">
        <v>17</v>
      </c>
      <c r="D40" s="17" t="s">
        <v>14</v>
      </c>
      <c r="E40" s="7" t="s">
        <v>273</v>
      </c>
      <c r="F40" s="7"/>
      <c r="G40" s="24">
        <f t="shared" si="8"/>
        <v>115</v>
      </c>
      <c r="H40" s="24">
        <f t="shared" si="8"/>
        <v>115</v>
      </c>
      <c r="I40" s="24">
        <f t="shared" si="8"/>
        <v>115</v>
      </c>
    </row>
    <row r="41" spans="1:9" ht="42.75" customHeight="1" x14ac:dyDescent="0.2">
      <c r="A41" s="2" t="s">
        <v>130</v>
      </c>
      <c r="B41" s="19" t="s">
        <v>593</v>
      </c>
      <c r="C41" s="19" t="s">
        <v>17</v>
      </c>
      <c r="D41" s="17" t="s">
        <v>14</v>
      </c>
      <c r="E41" s="7" t="s">
        <v>278</v>
      </c>
      <c r="F41" s="7"/>
      <c r="G41" s="24">
        <f t="shared" si="8"/>
        <v>115</v>
      </c>
      <c r="H41" s="24">
        <f t="shared" si="8"/>
        <v>115</v>
      </c>
      <c r="I41" s="24">
        <f t="shared" si="8"/>
        <v>115</v>
      </c>
    </row>
    <row r="42" spans="1:9" ht="19.149999999999999" customHeight="1" x14ac:dyDescent="0.2">
      <c r="A42" s="2" t="s">
        <v>78</v>
      </c>
      <c r="B42" s="19" t="s">
        <v>593</v>
      </c>
      <c r="C42" s="19" t="s">
        <v>17</v>
      </c>
      <c r="D42" s="17" t="s">
        <v>14</v>
      </c>
      <c r="E42" s="7" t="s">
        <v>279</v>
      </c>
      <c r="F42" s="7"/>
      <c r="G42" s="24">
        <f t="shared" si="8"/>
        <v>115</v>
      </c>
      <c r="H42" s="24">
        <f t="shared" si="8"/>
        <v>115</v>
      </c>
      <c r="I42" s="24">
        <f t="shared" si="8"/>
        <v>115</v>
      </c>
    </row>
    <row r="43" spans="1:9" ht="15" customHeight="1" x14ac:dyDescent="0.2">
      <c r="A43" s="2" t="s">
        <v>80</v>
      </c>
      <c r="B43" s="19" t="s">
        <v>593</v>
      </c>
      <c r="C43" s="19" t="s">
        <v>17</v>
      </c>
      <c r="D43" s="17" t="s">
        <v>14</v>
      </c>
      <c r="E43" s="7" t="s">
        <v>279</v>
      </c>
      <c r="F43" s="7" t="s">
        <v>81</v>
      </c>
      <c r="G43" s="24">
        <v>115</v>
      </c>
      <c r="H43" s="24">
        <v>115</v>
      </c>
      <c r="I43" s="24">
        <v>115</v>
      </c>
    </row>
    <row r="44" spans="1:9" ht="13.7" customHeight="1" x14ac:dyDescent="0.25">
      <c r="A44" s="9" t="s">
        <v>32</v>
      </c>
      <c r="B44" s="10" t="s">
        <v>593</v>
      </c>
      <c r="C44" s="10" t="s">
        <v>33</v>
      </c>
      <c r="D44" s="16"/>
      <c r="E44" s="7"/>
      <c r="F44" s="7"/>
      <c r="G44" s="26">
        <f>G45+G60+G122+G128+G101</f>
        <v>306340.59999999998</v>
      </c>
      <c r="H44" s="26">
        <f>H45+H60+H122+H128+H101</f>
        <v>307241.19999999995</v>
      </c>
      <c r="I44" s="26">
        <f>I45+I60+I122+I128+I101</f>
        <v>320435.7</v>
      </c>
    </row>
    <row r="45" spans="1:9" ht="12.4" customHeight="1" x14ac:dyDescent="0.2">
      <c r="A45" s="22" t="s">
        <v>34</v>
      </c>
      <c r="B45" s="15" t="s">
        <v>593</v>
      </c>
      <c r="C45" s="15" t="s">
        <v>33</v>
      </c>
      <c r="D45" s="16" t="s">
        <v>10</v>
      </c>
      <c r="E45" s="7"/>
      <c r="F45" s="7"/>
      <c r="G45" s="23">
        <f t="shared" ref="G45:I45" si="9">G46</f>
        <v>58424.100000000006</v>
      </c>
      <c r="H45" s="23">
        <f t="shared" si="9"/>
        <v>62884</v>
      </c>
      <c r="I45" s="23">
        <f t="shared" si="9"/>
        <v>64629</v>
      </c>
    </row>
    <row r="46" spans="1:9" ht="42.75" customHeight="1" x14ac:dyDescent="0.2">
      <c r="A46" s="2" t="s">
        <v>743</v>
      </c>
      <c r="B46" s="19" t="s">
        <v>593</v>
      </c>
      <c r="C46" s="19" t="s">
        <v>33</v>
      </c>
      <c r="D46" s="17" t="s">
        <v>10</v>
      </c>
      <c r="E46" s="7" t="s">
        <v>280</v>
      </c>
      <c r="F46" s="7"/>
      <c r="G46" s="20">
        <f>G47</f>
        <v>58424.100000000006</v>
      </c>
      <c r="H46" s="20">
        <f>H47</f>
        <v>62884</v>
      </c>
      <c r="I46" s="20">
        <f>I47</f>
        <v>64629</v>
      </c>
    </row>
    <row r="47" spans="1:9" ht="20.45" customHeight="1" x14ac:dyDescent="0.2">
      <c r="A47" s="2" t="s">
        <v>474</v>
      </c>
      <c r="B47" s="19" t="s">
        <v>593</v>
      </c>
      <c r="C47" s="34" t="s">
        <v>33</v>
      </c>
      <c r="D47" s="7" t="s">
        <v>10</v>
      </c>
      <c r="E47" s="7" t="s">
        <v>281</v>
      </c>
      <c r="F47" s="7"/>
      <c r="G47" s="20">
        <f>G48+G55</f>
        <v>58424.100000000006</v>
      </c>
      <c r="H47" s="20">
        <f>H48+H55</f>
        <v>62884</v>
      </c>
      <c r="I47" s="20">
        <f>I48+I55</f>
        <v>64629</v>
      </c>
    </row>
    <row r="48" spans="1:9" ht="43.9" customHeight="1" x14ac:dyDescent="0.2">
      <c r="A48" s="2" t="s">
        <v>282</v>
      </c>
      <c r="B48" s="19" t="s">
        <v>593</v>
      </c>
      <c r="C48" s="34" t="s">
        <v>33</v>
      </c>
      <c r="D48" s="7" t="s">
        <v>10</v>
      </c>
      <c r="E48" s="7" t="s">
        <v>283</v>
      </c>
      <c r="F48" s="7"/>
      <c r="G48" s="20">
        <f>G49+G51+G53</f>
        <v>57254.3</v>
      </c>
      <c r="H48" s="20">
        <f>H49+H51+H53</f>
        <v>61192</v>
      </c>
      <c r="I48" s="20">
        <f>I49+I51+I53</f>
        <v>62937</v>
      </c>
    </row>
    <row r="49" spans="1:9" ht="15.75" customHeight="1" x14ac:dyDescent="0.2">
      <c r="A49" s="2" t="s">
        <v>79</v>
      </c>
      <c r="B49" s="19" t="s">
        <v>593</v>
      </c>
      <c r="C49" s="19" t="s">
        <v>33</v>
      </c>
      <c r="D49" s="17" t="s">
        <v>10</v>
      </c>
      <c r="E49" s="7" t="s">
        <v>284</v>
      </c>
      <c r="F49" s="7"/>
      <c r="G49" s="20">
        <f t="shared" ref="G49:I49" si="10">G50</f>
        <v>10196.299999999999</v>
      </c>
      <c r="H49" s="20">
        <f t="shared" si="10"/>
        <v>10196.299999999999</v>
      </c>
      <c r="I49" s="20">
        <f t="shared" si="10"/>
        <v>10196.299999999999</v>
      </c>
    </row>
    <row r="50" spans="1:9" ht="15" customHeight="1" x14ac:dyDescent="0.2">
      <c r="A50" s="2" t="s">
        <v>80</v>
      </c>
      <c r="B50" s="19" t="s">
        <v>593</v>
      </c>
      <c r="C50" s="19" t="s">
        <v>33</v>
      </c>
      <c r="D50" s="17" t="s">
        <v>10</v>
      </c>
      <c r="E50" s="7" t="s">
        <v>284</v>
      </c>
      <c r="F50" s="7" t="s">
        <v>81</v>
      </c>
      <c r="G50" s="20">
        <v>10196.299999999999</v>
      </c>
      <c r="H50" s="20">
        <v>10196.299999999999</v>
      </c>
      <c r="I50" s="20">
        <v>10196.299999999999</v>
      </c>
    </row>
    <row r="51" spans="1:9" ht="53.25" customHeight="1" x14ac:dyDescent="0.2">
      <c r="A51" s="2" t="s">
        <v>180</v>
      </c>
      <c r="B51" s="19" t="s">
        <v>593</v>
      </c>
      <c r="C51" s="19" t="s">
        <v>33</v>
      </c>
      <c r="D51" s="17" t="s">
        <v>10</v>
      </c>
      <c r="E51" s="7" t="s">
        <v>285</v>
      </c>
      <c r="F51" s="7"/>
      <c r="G51" s="20">
        <f>G52</f>
        <v>1639.1</v>
      </c>
      <c r="H51" s="20">
        <f t="shared" ref="H51:I51" si="11">H52</f>
        <v>1639.1</v>
      </c>
      <c r="I51" s="20">
        <f t="shared" si="11"/>
        <v>1639.1</v>
      </c>
    </row>
    <row r="52" spans="1:9" ht="15" customHeight="1" x14ac:dyDescent="0.2">
      <c r="A52" s="2" t="s">
        <v>80</v>
      </c>
      <c r="B52" s="19" t="s">
        <v>593</v>
      </c>
      <c r="C52" s="19" t="s">
        <v>33</v>
      </c>
      <c r="D52" s="17" t="s">
        <v>10</v>
      </c>
      <c r="E52" s="7" t="s">
        <v>285</v>
      </c>
      <c r="F52" s="7" t="s">
        <v>81</v>
      </c>
      <c r="G52" s="20">
        <v>1639.1</v>
      </c>
      <c r="H52" s="20">
        <v>1639.1</v>
      </c>
      <c r="I52" s="20">
        <v>1639.1</v>
      </c>
    </row>
    <row r="53" spans="1:9" ht="30.6" customHeight="1" x14ac:dyDescent="0.2">
      <c r="A53" s="2" t="s">
        <v>117</v>
      </c>
      <c r="B53" s="19" t="s">
        <v>593</v>
      </c>
      <c r="C53" s="19" t="s">
        <v>33</v>
      </c>
      <c r="D53" s="17" t="s">
        <v>10</v>
      </c>
      <c r="E53" s="7" t="s">
        <v>286</v>
      </c>
      <c r="F53" s="7"/>
      <c r="G53" s="20">
        <f t="shared" ref="G53:I53" si="12">G54</f>
        <v>45418.9</v>
      </c>
      <c r="H53" s="20">
        <f t="shared" si="12"/>
        <v>49356.6</v>
      </c>
      <c r="I53" s="20">
        <f t="shared" si="12"/>
        <v>51101.599999999999</v>
      </c>
    </row>
    <row r="54" spans="1:9" ht="18.600000000000001" customHeight="1" x14ac:dyDescent="0.2">
      <c r="A54" s="2" t="s">
        <v>80</v>
      </c>
      <c r="B54" s="19" t="s">
        <v>593</v>
      </c>
      <c r="C54" s="19" t="s">
        <v>33</v>
      </c>
      <c r="D54" s="17" t="s">
        <v>10</v>
      </c>
      <c r="E54" s="7" t="s">
        <v>286</v>
      </c>
      <c r="F54" s="7" t="s">
        <v>81</v>
      </c>
      <c r="G54" s="20">
        <v>45418.9</v>
      </c>
      <c r="H54" s="20">
        <v>49356.6</v>
      </c>
      <c r="I54" s="20">
        <v>51101.599999999999</v>
      </c>
    </row>
    <row r="55" spans="1:9" ht="28.15" customHeight="1" x14ac:dyDescent="0.2">
      <c r="A55" s="2" t="s">
        <v>287</v>
      </c>
      <c r="B55" s="19" t="s">
        <v>593</v>
      </c>
      <c r="C55" s="34" t="s">
        <v>33</v>
      </c>
      <c r="D55" s="7" t="s">
        <v>10</v>
      </c>
      <c r="E55" s="7" t="s">
        <v>288</v>
      </c>
      <c r="F55" s="7"/>
      <c r="G55" s="20">
        <f>G56+G58</f>
        <v>1169.8</v>
      </c>
      <c r="H55" s="20">
        <f>H56+H58</f>
        <v>1692</v>
      </c>
      <c r="I55" s="20">
        <f>I56+I58</f>
        <v>1692</v>
      </c>
    </row>
    <row r="56" spans="1:9" ht="28.9" customHeight="1" x14ac:dyDescent="0.2">
      <c r="A56" s="2" t="s">
        <v>199</v>
      </c>
      <c r="B56" s="19" t="s">
        <v>593</v>
      </c>
      <c r="C56" s="19" t="s">
        <v>33</v>
      </c>
      <c r="D56" s="17" t="s">
        <v>10</v>
      </c>
      <c r="E56" s="7" t="s">
        <v>289</v>
      </c>
      <c r="F56" s="7"/>
      <c r="G56" s="20">
        <f t="shared" ref="G56:I56" si="13">G57</f>
        <v>599.79999999999995</v>
      </c>
      <c r="H56" s="20">
        <f t="shared" si="13"/>
        <v>1122</v>
      </c>
      <c r="I56" s="20">
        <f t="shared" si="13"/>
        <v>1122</v>
      </c>
    </row>
    <row r="57" spans="1:9" ht="16.899999999999999" customHeight="1" x14ac:dyDescent="0.2">
      <c r="A57" s="2" t="s">
        <v>80</v>
      </c>
      <c r="B57" s="19" t="s">
        <v>593</v>
      </c>
      <c r="C57" s="19" t="s">
        <v>33</v>
      </c>
      <c r="D57" s="17" t="s">
        <v>10</v>
      </c>
      <c r="E57" s="7" t="s">
        <v>289</v>
      </c>
      <c r="F57" s="7" t="s">
        <v>81</v>
      </c>
      <c r="G57" s="20">
        <v>599.79999999999995</v>
      </c>
      <c r="H57" s="20">
        <v>1122</v>
      </c>
      <c r="I57" s="20">
        <v>1122</v>
      </c>
    </row>
    <row r="58" spans="1:9" ht="18.600000000000001" customHeight="1" x14ac:dyDescent="0.2">
      <c r="A58" s="2" t="s">
        <v>79</v>
      </c>
      <c r="B58" s="19" t="s">
        <v>593</v>
      </c>
      <c r="C58" s="19" t="s">
        <v>33</v>
      </c>
      <c r="D58" s="17" t="s">
        <v>10</v>
      </c>
      <c r="E58" s="7" t="s">
        <v>290</v>
      </c>
      <c r="F58" s="7"/>
      <c r="G58" s="20">
        <f>G59</f>
        <v>570</v>
      </c>
      <c r="H58" s="20">
        <f t="shared" ref="H58:I58" si="14">H59</f>
        <v>570</v>
      </c>
      <c r="I58" s="20">
        <f t="shared" si="14"/>
        <v>570</v>
      </c>
    </row>
    <row r="59" spans="1:9" ht="15" customHeight="1" x14ac:dyDescent="0.2">
      <c r="A59" s="2" t="s">
        <v>80</v>
      </c>
      <c r="B59" s="19" t="s">
        <v>593</v>
      </c>
      <c r="C59" s="19" t="s">
        <v>33</v>
      </c>
      <c r="D59" s="17" t="s">
        <v>10</v>
      </c>
      <c r="E59" s="7" t="s">
        <v>290</v>
      </c>
      <c r="F59" s="7" t="s">
        <v>81</v>
      </c>
      <c r="G59" s="20">
        <v>570</v>
      </c>
      <c r="H59" s="20">
        <v>570</v>
      </c>
      <c r="I59" s="20">
        <v>570</v>
      </c>
    </row>
    <row r="60" spans="1:9" ht="15" customHeight="1" x14ac:dyDescent="0.2">
      <c r="A60" s="22" t="s">
        <v>35</v>
      </c>
      <c r="B60" s="15" t="s">
        <v>593</v>
      </c>
      <c r="C60" s="15" t="s">
        <v>33</v>
      </c>
      <c r="D60" s="16" t="s">
        <v>12</v>
      </c>
      <c r="E60" s="7"/>
      <c r="F60" s="7"/>
      <c r="G60" s="23">
        <f>G61</f>
        <v>233587.99999999997</v>
      </c>
      <c r="H60" s="23">
        <f>H61</f>
        <v>229728.3</v>
      </c>
      <c r="I60" s="23">
        <f>I61</f>
        <v>240819.99999999997</v>
      </c>
    </row>
    <row r="61" spans="1:9" ht="41.45" customHeight="1" x14ac:dyDescent="0.2">
      <c r="A61" s="2" t="s">
        <v>743</v>
      </c>
      <c r="B61" s="19" t="s">
        <v>593</v>
      </c>
      <c r="C61" s="19" t="s">
        <v>33</v>
      </c>
      <c r="D61" s="17" t="s">
        <v>12</v>
      </c>
      <c r="E61" s="7" t="s">
        <v>280</v>
      </c>
      <c r="F61" s="7"/>
      <c r="G61" s="20">
        <f>G62+G66</f>
        <v>233587.99999999997</v>
      </c>
      <c r="H61" s="20">
        <f>H62+H66</f>
        <v>229728.3</v>
      </c>
      <c r="I61" s="20">
        <f>I62+I66</f>
        <v>240819.99999999997</v>
      </c>
    </row>
    <row r="62" spans="1:9" ht="24.6" customHeight="1" x14ac:dyDescent="0.2">
      <c r="A62" s="2" t="s">
        <v>473</v>
      </c>
      <c r="B62" s="19" t="s">
        <v>593</v>
      </c>
      <c r="C62" s="34" t="s">
        <v>33</v>
      </c>
      <c r="D62" s="7" t="s">
        <v>12</v>
      </c>
      <c r="E62" s="7" t="s">
        <v>281</v>
      </c>
      <c r="F62" s="7"/>
      <c r="G62" s="20">
        <f t="shared" ref="G62:I64" si="15">G63</f>
        <v>12749.9</v>
      </c>
      <c r="H62" s="20">
        <f t="shared" si="15"/>
        <v>13283.8</v>
      </c>
      <c r="I62" s="20">
        <f t="shared" si="15"/>
        <v>13822.4</v>
      </c>
    </row>
    <row r="63" spans="1:9" ht="41.45" customHeight="1" x14ac:dyDescent="0.2">
      <c r="A63" s="2" t="s">
        <v>282</v>
      </c>
      <c r="B63" s="19" t="s">
        <v>593</v>
      </c>
      <c r="C63" s="34" t="s">
        <v>33</v>
      </c>
      <c r="D63" s="7" t="s">
        <v>12</v>
      </c>
      <c r="E63" s="7" t="s">
        <v>283</v>
      </c>
      <c r="F63" s="7"/>
      <c r="G63" s="20">
        <f t="shared" si="15"/>
        <v>12749.9</v>
      </c>
      <c r="H63" s="20">
        <f t="shared" si="15"/>
        <v>13283.8</v>
      </c>
      <c r="I63" s="20">
        <f t="shared" si="15"/>
        <v>13822.4</v>
      </c>
    </row>
    <row r="64" spans="1:9" ht="31.15" customHeight="1" x14ac:dyDescent="0.2">
      <c r="A64" s="2" t="s">
        <v>82</v>
      </c>
      <c r="B64" s="19" t="s">
        <v>593</v>
      </c>
      <c r="C64" s="19" t="s">
        <v>33</v>
      </c>
      <c r="D64" s="7" t="s">
        <v>12</v>
      </c>
      <c r="E64" s="7" t="s">
        <v>286</v>
      </c>
      <c r="F64" s="7"/>
      <c r="G64" s="24">
        <f t="shared" si="15"/>
        <v>12749.9</v>
      </c>
      <c r="H64" s="24">
        <f t="shared" si="15"/>
        <v>13283.8</v>
      </c>
      <c r="I64" s="24">
        <f t="shared" si="15"/>
        <v>13822.4</v>
      </c>
    </row>
    <row r="65" spans="1:9" ht="18" customHeight="1" x14ac:dyDescent="0.2">
      <c r="A65" s="2" t="s">
        <v>80</v>
      </c>
      <c r="B65" s="19" t="s">
        <v>593</v>
      </c>
      <c r="C65" s="19" t="s">
        <v>33</v>
      </c>
      <c r="D65" s="7" t="s">
        <v>12</v>
      </c>
      <c r="E65" s="7" t="s">
        <v>286</v>
      </c>
      <c r="F65" s="7" t="s">
        <v>81</v>
      </c>
      <c r="G65" s="24">
        <v>12749.9</v>
      </c>
      <c r="H65" s="24">
        <v>13283.8</v>
      </c>
      <c r="I65" s="24">
        <v>13822.4</v>
      </c>
    </row>
    <row r="66" spans="1:9" ht="33.6" customHeight="1" x14ac:dyDescent="0.2">
      <c r="A66" s="2" t="s">
        <v>291</v>
      </c>
      <c r="B66" s="19" t="s">
        <v>593</v>
      </c>
      <c r="C66" s="19" t="s">
        <v>33</v>
      </c>
      <c r="D66" s="17" t="s">
        <v>12</v>
      </c>
      <c r="E66" s="7" t="s">
        <v>292</v>
      </c>
      <c r="F66" s="17"/>
      <c r="G66" s="24">
        <f>G67+G76+G81+G88+G95+G98</f>
        <v>220838.09999999998</v>
      </c>
      <c r="H66" s="24">
        <f t="shared" ref="H66:I66" si="16">H67+H76+H81+H88+H95+H98</f>
        <v>216444.5</v>
      </c>
      <c r="I66" s="24">
        <f t="shared" si="16"/>
        <v>226997.59999999998</v>
      </c>
    </row>
    <row r="67" spans="1:9" ht="63.75" customHeight="1" x14ac:dyDescent="0.2">
      <c r="A67" s="2" t="s">
        <v>293</v>
      </c>
      <c r="B67" s="19" t="s">
        <v>593</v>
      </c>
      <c r="C67" s="34" t="s">
        <v>33</v>
      </c>
      <c r="D67" s="7" t="s">
        <v>12</v>
      </c>
      <c r="E67" s="17" t="s">
        <v>294</v>
      </c>
      <c r="F67" s="17"/>
      <c r="G67" s="24">
        <f>G68+G72+G74+G70</f>
        <v>191461.5</v>
      </c>
      <c r="H67" s="24">
        <f>H68+H72+H74+H70</f>
        <v>193059.7</v>
      </c>
      <c r="I67" s="24">
        <f>I68+I72+I74+I70</f>
        <v>203632.19999999998</v>
      </c>
    </row>
    <row r="68" spans="1:9" ht="33" customHeight="1" x14ac:dyDescent="0.2">
      <c r="A68" s="2" t="s">
        <v>84</v>
      </c>
      <c r="B68" s="19" t="s">
        <v>593</v>
      </c>
      <c r="C68" s="34" t="s">
        <v>33</v>
      </c>
      <c r="D68" s="7" t="s">
        <v>12</v>
      </c>
      <c r="E68" s="17" t="s">
        <v>295</v>
      </c>
      <c r="F68" s="17"/>
      <c r="G68" s="24">
        <f>G69</f>
        <v>43065</v>
      </c>
      <c r="H68" s="24">
        <f>H69</f>
        <v>43065</v>
      </c>
      <c r="I68" s="24">
        <f>I69</f>
        <v>43065</v>
      </c>
    </row>
    <row r="69" spans="1:9" ht="22.5" customHeight="1" x14ac:dyDescent="0.2">
      <c r="A69" s="2" t="s">
        <v>80</v>
      </c>
      <c r="B69" s="19" t="s">
        <v>593</v>
      </c>
      <c r="C69" s="34" t="s">
        <v>33</v>
      </c>
      <c r="D69" s="7" t="s">
        <v>12</v>
      </c>
      <c r="E69" s="17" t="s">
        <v>295</v>
      </c>
      <c r="F69" s="17" t="s">
        <v>81</v>
      </c>
      <c r="G69" s="24">
        <v>43065</v>
      </c>
      <c r="H69" s="24">
        <v>43065</v>
      </c>
      <c r="I69" s="24">
        <v>43065</v>
      </c>
    </row>
    <row r="70" spans="1:9" ht="123" customHeight="1" x14ac:dyDescent="0.2">
      <c r="A70" s="2" t="s">
        <v>219</v>
      </c>
      <c r="B70" s="19" t="s">
        <v>593</v>
      </c>
      <c r="C70" s="34" t="s">
        <v>33</v>
      </c>
      <c r="D70" s="7" t="s">
        <v>12</v>
      </c>
      <c r="E70" s="7" t="s">
        <v>297</v>
      </c>
      <c r="F70" s="159"/>
      <c r="G70" s="24">
        <f>G71</f>
        <v>8918.7999999999993</v>
      </c>
      <c r="H70" s="24">
        <f>H71</f>
        <v>9043.6</v>
      </c>
      <c r="I70" s="24">
        <f>I71</f>
        <v>9088.7999999999993</v>
      </c>
    </row>
    <row r="71" spans="1:9" ht="22.5" customHeight="1" x14ac:dyDescent="0.2">
      <c r="A71" s="2" t="s">
        <v>80</v>
      </c>
      <c r="B71" s="19" t="s">
        <v>593</v>
      </c>
      <c r="C71" s="34" t="s">
        <v>33</v>
      </c>
      <c r="D71" s="7" t="s">
        <v>12</v>
      </c>
      <c r="E71" s="7" t="s">
        <v>297</v>
      </c>
      <c r="F71" s="159" t="s">
        <v>81</v>
      </c>
      <c r="G71" s="24">
        <v>8918.7999999999993</v>
      </c>
      <c r="H71" s="24">
        <v>9043.6</v>
      </c>
      <c r="I71" s="24">
        <v>9088.7999999999993</v>
      </c>
    </row>
    <row r="72" spans="1:9" ht="28.5" customHeight="1" x14ac:dyDescent="0.2">
      <c r="A72" s="2" t="s">
        <v>87</v>
      </c>
      <c r="B72" s="19" t="s">
        <v>593</v>
      </c>
      <c r="C72" s="19" t="s">
        <v>33</v>
      </c>
      <c r="D72" s="17" t="s">
        <v>12</v>
      </c>
      <c r="E72" s="7" t="s">
        <v>298</v>
      </c>
      <c r="F72" s="7"/>
      <c r="G72" s="24">
        <f t="shared" ref="G72:I72" si="17">G73</f>
        <v>135407.70000000001</v>
      </c>
      <c r="H72" s="24">
        <f t="shared" si="17"/>
        <v>136881.1</v>
      </c>
      <c r="I72" s="24">
        <f t="shared" si="17"/>
        <v>147408.4</v>
      </c>
    </row>
    <row r="73" spans="1:9" ht="16.149999999999999" customHeight="1" x14ac:dyDescent="0.2">
      <c r="A73" s="2" t="s">
        <v>80</v>
      </c>
      <c r="B73" s="19" t="s">
        <v>593</v>
      </c>
      <c r="C73" s="19" t="s">
        <v>33</v>
      </c>
      <c r="D73" s="17" t="s">
        <v>12</v>
      </c>
      <c r="E73" s="7" t="s">
        <v>298</v>
      </c>
      <c r="F73" s="7" t="s">
        <v>81</v>
      </c>
      <c r="G73" s="24">
        <v>135407.70000000001</v>
      </c>
      <c r="H73" s="24">
        <v>136881.1</v>
      </c>
      <c r="I73" s="24">
        <v>147408.4</v>
      </c>
    </row>
    <row r="74" spans="1:9" ht="44.45" customHeight="1" x14ac:dyDescent="0.2">
      <c r="A74" s="2" t="s">
        <v>180</v>
      </c>
      <c r="B74" s="19" t="s">
        <v>593</v>
      </c>
      <c r="C74" s="19" t="s">
        <v>33</v>
      </c>
      <c r="D74" s="17" t="s">
        <v>12</v>
      </c>
      <c r="E74" s="7" t="s">
        <v>299</v>
      </c>
      <c r="F74" s="7"/>
      <c r="G74" s="24">
        <f t="shared" ref="G74:I74" si="18">G75</f>
        <v>4070</v>
      </c>
      <c r="H74" s="24">
        <f t="shared" si="18"/>
        <v>4070</v>
      </c>
      <c r="I74" s="24">
        <f t="shared" si="18"/>
        <v>4070</v>
      </c>
    </row>
    <row r="75" spans="1:9" ht="26.25" customHeight="1" x14ac:dyDescent="0.2">
      <c r="A75" s="2" t="s">
        <v>80</v>
      </c>
      <c r="B75" s="19" t="s">
        <v>593</v>
      </c>
      <c r="C75" s="19" t="s">
        <v>33</v>
      </c>
      <c r="D75" s="17" t="s">
        <v>12</v>
      </c>
      <c r="E75" s="7" t="s">
        <v>299</v>
      </c>
      <c r="F75" s="7" t="s">
        <v>81</v>
      </c>
      <c r="G75" s="24">
        <v>4070</v>
      </c>
      <c r="H75" s="24">
        <v>4070</v>
      </c>
      <c r="I75" s="24">
        <v>4070</v>
      </c>
    </row>
    <row r="76" spans="1:9" ht="39" customHeight="1" x14ac:dyDescent="0.2">
      <c r="A76" s="2" t="s">
        <v>300</v>
      </c>
      <c r="B76" s="19" t="s">
        <v>593</v>
      </c>
      <c r="C76" s="19" t="s">
        <v>33</v>
      </c>
      <c r="D76" s="17" t="s">
        <v>12</v>
      </c>
      <c r="E76" s="17" t="s">
        <v>301</v>
      </c>
      <c r="F76" s="7"/>
      <c r="G76" s="24">
        <f>G77+G79</f>
        <v>12537.5</v>
      </c>
      <c r="H76" s="24">
        <f>H77+H79</f>
        <v>12391.1</v>
      </c>
      <c r="I76" s="24">
        <f>I77+I79</f>
        <v>12211</v>
      </c>
    </row>
    <row r="77" spans="1:9" ht="72.75" customHeight="1" x14ac:dyDescent="0.2">
      <c r="A77" s="27" t="s">
        <v>90</v>
      </c>
      <c r="B77" s="19" t="s">
        <v>593</v>
      </c>
      <c r="C77" s="19" t="s">
        <v>33</v>
      </c>
      <c r="D77" s="17" t="s">
        <v>12</v>
      </c>
      <c r="E77" s="17" t="s">
        <v>302</v>
      </c>
      <c r="F77" s="7"/>
      <c r="G77" s="24">
        <f>G78</f>
        <v>6054.3</v>
      </c>
      <c r="H77" s="24">
        <f>H78</f>
        <v>6054.3</v>
      </c>
      <c r="I77" s="24">
        <f>I78</f>
        <v>6054.3</v>
      </c>
    </row>
    <row r="78" spans="1:9" ht="26.25" customHeight="1" x14ac:dyDescent="0.2">
      <c r="A78" s="2" t="s">
        <v>80</v>
      </c>
      <c r="B78" s="19" t="s">
        <v>593</v>
      </c>
      <c r="C78" s="19" t="s">
        <v>33</v>
      </c>
      <c r="D78" s="17" t="s">
        <v>12</v>
      </c>
      <c r="E78" s="17" t="s">
        <v>302</v>
      </c>
      <c r="F78" s="7" t="s">
        <v>81</v>
      </c>
      <c r="G78" s="24">
        <v>6054.3</v>
      </c>
      <c r="H78" s="24">
        <v>6054.3</v>
      </c>
      <c r="I78" s="24">
        <v>6054.3</v>
      </c>
    </row>
    <row r="79" spans="1:9" ht="46.15" customHeight="1" x14ac:dyDescent="0.2">
      <c r="A79" s="2" t="s">
        <v>218</v>
      </c>
      <c r="B79" s="19" t="s">
        <v>593</v>
      </c>
      <c r="C79" s="19" t="s">
        <v>33</v>
      </c>
      <c r="D79" s="17" t="s">
        <v>12</v>
      </c>
      <c r="E79" s="7" t="s">
        <v>395</v>
      </c>
      <c r="F79" s="158"/>
      <c r="G79" s="24">
        <f>G80</f>
        <v>6483.2</v>
      </c>
      <c r="H79" s="24">
        <f>H80</f>
        <v>6336.8</v>
      </c>
      <c r="I79" s="24">
        <f>I80</f>
        <v>6156.7</v>
      </c>
    </row>
    <row r="80" spans="1:9" ht="25.9" customHeight="1" x14ac:dyDescent="0.2">
      <c r="A80" s="2" t="s">
        <v>80</v>
      </c>
      <c r="B80" s="19" t="s">
        <v>593</v>
      </c>
      <c r="C80" s="19" t="s">
        <v>33</v>
      </c>
      <c r="D80" s="17" t="s">
        <v>12</v>
      </c>
      <c r="E80" s="7" t="s">
        <v>395</v>
      </c>
      <c r="F80" s="158" t="s">
        <v>81</v>
      </c>
      <c r="G80" s="24">
        <v>6483.2</v>
      </c>
      <c r="H80" s="24">
        <v>6336.8</v>
      </c>
      <c r="I80" s="24">
        <v>6156.7</v>
      </c>
    </row>
    <row r="81" spans="1:9" ht="58.5" customHeight="1" x14ac:dyDescent="0.2">
      <c r="A81" s="2" t="s">
        <v>303</v>
      </c>
      <c r="B81" s="19" t="s">
        <v>593</v>
      </c>
      <c r="C81" s="19" t="s">
        <v>33</v>
      </c>
      <c r="D81" s="17" t="s">
        <v>12</v>
      </c>
      <c r="E81" s="17" t="s">
        <v>304</v>
      </c>
      <c r="F81" s="7"/>
      <c r="G81" s="24">
        <f>G86+G82</f>
        <v>1672.9</v>
      </c>
      <c r="H81" s="24">
        <f t="shared" ref="H81:I81" si="19">H86+H82</f>
        <v>1672.9</v>
      </c>
      <c r="I81" s="24">
        <f t="shared" si="19"/>
        <v>1672.9</v>
      </c>
    </row>
    <row r="82" spans="1:9" ht="75" customHeight="1" x14ac:dyDescent="0.2">
      <c r="A82" s="2" t="s">
        <v>508</v>
      </c>
      <c r="B82" s="19" t="s">
        <v>593</v>
      </c>
      <c r="C82" s="19" t="s">
        <v>33</v>
      </c>
      <c r="D82" s="17" t="s">
        <v>12</v>
      </c>
      <c r="E82" s="17" t="s">
        <v>509</v>
      </c>
      <c r="F82" s="7"/>
      <c r="G82" s="24">
        <f>G83+G84+G85</f>
        <v>1418.4</v>
      </c>
      <c r="H82" s="24">
        <f t="shared" ref="H82:I82" si="20">H83+H84+H85</f>
        <v>1418.4</v>
      </c>
      <c r="I82" s="24">
        <f t="shared" si="20"/>
        <v>1418.4</v>
      </c>
    </row>
    <row r="83" spans="1:9" ht="29.45" customHeight="1" x14ac:dyDescent="0.2">
      <c r="A83" s="2" t="s">
        <v>181</v>
      </c>
      <c r="B83" s="19" t="s">
        <v>593</v>
      </c>
      <c r="C83" s="19" t="s">
        <v>33</v>
      </c>
      <c r="D83" s="17" t="s">
        <v>12</v>
      </c>
      <c r="E83" s="17" t="s">
        <v>509</v>
      </c>
      <c r="F83" s="158" t="s">
        <v>57</v>
      </c>
      <c r="G83" s="24">
        <v>1</v>
      </c>
      <c r="H83" s="24">
        <v>1</v>
      </c>
      <c r="I83" s="24">
        <v>1</v>
      </c>
    </row>
    <row r="84" spans="1:9" ht="31.9" customHeight="1" x14ac:dyDescent="0.2">
      <c r="A84" s="2" t="s">
        <v>160</v>
      </c>
      <c r="B84" s="19" t="s">
        <v>593</v>
      </c>
      <c r="C84" s="19" t="s">
        <v>33</v>
      </c>
      <c r="D84" s="17" t="s">
        <v>12</v>
      </c>
      <c r="E84" s="17" t="s">
        <v>509</v>
      </c>
      <c r="F84" s="158" t="s">
        <v>92</v>
      </c>
      <c r="G84" s="24">
        <v>110</v>
      </c>
      <c r="H84" s="24">
        <v>110</v>
      </c>
      <c r="I84" s="24">
        <v>110</v>
      </c>
    </row>
    <row r="85" spans="1:9" ht="19.899999999999999" customHeight="1" x14ac:dyDescent="0.2">
      <c r="A85" s="2" t="s">
        <v>80</v>
      </c>
      <c r="B85" s="19" t="s">
        <v>593</v>
      </c>
      <c r="C85" s="19" t="s">
        <v>33</v>
      </c>
      <c r="D85" s="17" t="s">
        <v>12</v>
      </c>
      <c r="E85" s="17" t="s">
        <v>509</v>
      </c>
      <c r="F85" s="7" t="s">
        <v>81</v>
      </c>
      <c r="G85" s="24">
        <v>1307.4000000000001</v>
      </c>
      <c r="H85" s="24">
        <v>1307.4000000000001</v>
      </c>
      <c r="I85" s="24">
        <v>1307.4000000000001</v>
      </c>
    </row>
    <row r="86" spans="1:9" ht="75.75" customHeight="1" x14ac:dyDescent="0.2">
      <c r="A86" s="27" t="s">
        <v>90</v>
      </c>
      <c r="B86" s="19" t="s">
        <v>593</v>
      </c>
      <c r="C86" s="19" t="s">
        <v>33</v>
      </c>
      <c r="D86" s="17" t="s">
        <v>12</v>
      </c>
      <c r="E86" s="17" t="s">
        <v>305</v>
      </c>
      <c r="F86" s="7"/>
      <c r="G86" s="24">
        <f>G87</f>
        <v>254.5</v>
      </c>
      <c r="H86" s="24">
        <f t="shared" ref="H86:I86" si="21">H87</f>
        <v>254.5</v>
      </c>
      <c r="I86" s="24">
        <f t="shared" si="21"/>
        <v>254.5</v>
      </c>
    </row>
    <row r="87" spans="1:9" ht="26.25" customHeight="1" x14ac:dyDescent="0.2">
      <c r="A87" s="2" t="s">
        <v>80</v>
      </c>
      <c r="B87" s="19" t="s">
        <v>593</v>
      </c>
      <c r="C87" s="19" t="s">
        <v>33</v>
      </c>
      <c r="D87" s="17" t="s">
        <v>12</v>
      </c>
      <c r="E87" s="17" t="s">
        <v>305</v>
      </c>
      <c r="F87" s="7" t="s">
        <v>81</v>
      </c>
      <c r="G87" s="24">
        <v>254.5</v>
      </c>
      <c r="H87" s="24">
        <v>254.5</v>
      </c>
      <c r="I87" s="24">
        <v>254.5</v>
      </c>
    </row>
    <row r="88" spans="1:9" ht="33.75" customHeight="1" x14ac:dyDescent="0.2">
      <c r="A88" s="2" t="s">
        <v>309</v>
      </c>
      <c r="B88" s="19" t="s">
        <v>593</v>
      </c>
      <c r="C88" s="19" t="s">
        <v>33</v>
      </c>
      <c r="D88" s="17" t="s">
        <v>12</v>
      </c>
      <c r="E88" s="17" t="s">
        <v>310</v>
      </c>
      <c r="F88" s="7"/>
      <c r="G88" s="24">
        <f>G89+G91+G93</f>
        <v>13235.3</v>
      </c>
      <c r="H88" s="24">
        <f>H89+H91</f>
        <v>8538</v>
      </c>
      <c r="I88" s="24">
        <f>I89+I91</f>
        <v>8538</v>
      </c>
    </row>
    <row r="89" spans="1:9" ht="29.45" customHeight="1" x14ac:dyDescent="0.2">
      <c r="A89" s="2" t="s">
        <v>84</v>
      </c>
      <c r="B89" s="19" t="s">
        <v>593</v>
      </c>
      <c r="C89" s="19" t="s">
        <v>33</v>
      </c>
      <c r="D89" s="17" t="s">
        <v>12</v>
      </c>
      <c r="E89" s="17" t="s">
        <v>311</v>
      </c>
      <c r="F89" s="7"/>
      <c r="G89" s="24">
        <f>G90</f>
        <v>4740</v>
      </c>
      <c r="H89" s="24">
        <f>H90</f>
        <v>4740</v>
      </c>
      <c r="I89" s="24">
        <f>I90</f>
        <v>4740</v>
      </c>
    </row>
    <row r="90" spans="1:9" ht="26.25" customHeight="1" x14ac:dyDescent="0.2">
      <c r="A90" s="2" t="s">
        <v>80</v>
      </c>
      <c r="B90" s="19" t="s">
        <v>593</v>
      </c>
      <c r="C90" s="19" t="s">
        <v>33</v>
      </c>
      <c r="D90" s="17" t="s">
        <v>12</v>
      </c>
      <c r="E90" s="17" t="s">
        <v>311</v>
      </c>
      <c r="F90" s="7" t="s">
        <v>81</v>
      </c>
      <c r="G90" s="24">
        <v>4740</v>
      </c>
      <c r="H90" s="24">
        <v>4740</v>
      </c>
      <c r="I90" s="24">
        <v>4740</v>
      </c>
    </row>
    <row r="91" spans="1:9" ht="34.5" customHeight="1" x14ac:dyDescent="0.2">
      <c r="A91" s="2" t="s">
        <v>91</v>
      </c>
      <c r="B91" s="19" t="s">
        <v>593</v>
      </c>
      <c r="C91" s="19" t="s">
        <v>33</v>
      </c>
      <c r="D91" s="17" t="s">
        <v>12</v>
      </c>
      <c r="E91" s="17" t="s">
        <v>312</v>
      </c>
      <c r="F91" s="7"/>
      <c r="G91" s="24">
        <f>G92</f>
        <v>7895.3</v>
      </c>
      <c r="H91" s="24">
        <f>H92</f>
        <v>3798</v>
      </c>
      <c r="I91" s="24">
        <f>I92</f>
        <v>3798</v>
      </c>
    </row>
    <row r="92" spans="1:9" ht="22.5" customHeight="1" x14ac:dyDescent="0.2">
      <c r="A92" s="2" t="s">
        <v>80</v>
      </c>
      <c r="B92" s="19" t="s">
        <v>593</v>
      </c>
      <c r="C92" s="19" t="s">
        <v>33</v>
      </c>
      <c r="D92" s="17" t="s">
        <v>12</v>
      </c>
      <c r="E92" s="17" t="s">
        <v>312</v>
      </c>
      <c r="F92" s="7" t="s">
        <v>81</v>
      </c>
      <c r="G92" s="24">
        <v>7895.3</v>
      </c>
      <c r="H92" s="24">
        <v>3798</v>
      </c>
      <c r="I92" s="24">
        <v>3798</v>
      </c>
    </row>
    <row r="93" spans="1:9" ht="58.9" customHeight="1" x14ac:dyDescent="0.2">
      <c r="A93" s="2" t="s">
        <v>701</v>
      </c>
      <c r="B93" s="19" t="s">
        <v>593</v>
      </c>
      <c r="C93" s="39" t="s">
        <v>33</v>
      </c>
      <c r="D93" s="109" t="s">
        <v>12</v>
      </c>
      <c r="E93" s="17" t="s">
        <v>700</v>
      </c>
      <c r="F93" s="7"/>
      <c r="G93" s="24">
        <f>G94</f>
        <v>600</v>
      </c>
      <c r="H93" s="24">
        <v>0</v>
      </c>
      <c r="I93" s="24">
        <v>0</v>
      </c>
    </row>
    <row r="94" spans="1:9" ht="22.5" customHeight="1" x14ac:dyDescent="0.2">
      <c r="A94" s="137" t="s">
        <v>80</v>
      </c>
      <c r="B94" s="19" t="s">
        <v>593</v>
      </c>
      <c r="C94" s="39" t="s">
        <v>33</v>
      </c>
      <c r="D94" s="109" t="s">
        <v>12</v>
      </c>
      <c r="E94" s="154" t="s">
        <v>700</v>
      </c>
      <c r="F94" s="7" t="s">
        <v>81</v>
      </c>
      <c r="G94" s="24">
        <v>600</v>
      </c>
      <c r="H94" s="24">
        <v>0</v>
      </c>
      <c r="I94" s="24">
        <v>0</v>
      </c>
    </row>
    <row r="95" spans="1:9" ht="33.75" customHeight="1" x14ac:dyDescent="0.2">
      <c r="A95" s="2" t="s">
        <v>205</v>
      </c>
      <c r="B95" s="19" t="s">
        <v>593</v>
      </c>
      <c r="C95" s="19" t="s">
        <v>33</v>
      </c>
      <c r="D95" s="17" t="s">
        <v>12</v>
      </c>
      <c r="E95" s="17" t="s">
        <v>315</v>
      </c>
      <c r="F95" s="7"/>
      <c r="G95" s="24">
        <f t="shared" ref="G95:I96" si="22">G96</f>
        <v>1148.0999999999999</v>
      </c>
      <c r="H95" s="24">
        <f t="shared" si="22"/>
        <v>0</v>
      </c>
      <c r="I95" s="24">
        <f t="shared" si="22"/>
        <v>0</v>
      </c>
    </row>
    <row r="96" spans="1:9" ht="69.599999999999994" customHeight="1" x14ac:dyDescent="0.2">
      <c r="A96" s="2" t="s">
        <v>506</v>
      </c>
      <c r="B96" s="19" t="s">
        <v>593</v>
      </c>
      <c r="C96" s="19" t="s">
        <v>33</v>
      </c>
      <c r="D96" s="17" t="s">
        <v>12</v>
      </c>
      <c r="E96" s="17" t="s">
        <v>507</v>
      </c>
      <c r="F96" s="7"/>
      <c r="G96" s="24">
        <f t="shared" si="22"/>
        <v>1148.0999999999999</v>
      </c>
      <c r="H96" s="24">
        <f t="shared" si="22"/>
        <v>0</v>
      </c>
      <c r="I96" s="24">
        <f t="shared" si="22"/>
        <v>0</v>
      </c>
    </row>
    <row r="97" spans="1:9" ht="25.5" customHeight="1" x14ac:dyDescent="0.2">
      <c r="A97" s="2" t="s">
        <v>80</v>
      </c>
      <c r="B97" s="19" t="s">
        <v>593</v>
      </c>
      <c r="C97" s="19" t="s">
        <v>33</v>
      </c>
      <c r="D97" s="17" t="s">
        <v>12</v>
      </c>
      <c r="E97" s="17" t="s">
        <v>507</v>
      </c>
      <c r="F97" s="7" t="s">
        <v>81</v>
      </c>
      <c r="G97" s="24">
        <v>1148.0999999999999</v>
      </c>
      <c r="H97" s="24">
        <v>0</v>
      </c>
      <c r="I97" s="24">
        <v>0</v>
      </c>
    </row>
    <row r="98" spans="1:9" ht="46.15" customHeight="1" x14ac:dyDescent="0.2">
      <c r="A98" s="2" t="s">
        <v>590</v>
      </c>
      <c r="B98" s="19" t="s">
        <v>593</v>
      </c>
      <c r="C98" s="19" t="s">
        <v>33</v>
      </c>
      <c r="D98" s="17" t="s">
        <v>12</v>
      </c>
      <c r="E98" s="7" t="s">
        <v>591</v>
      </c>
      <c r="F98" s="7"/>
      <c r="G98" s="24">
        <f>G99</f>
        <v>782.8</v>
      </c>
      <c r="H98" s="24">
        <f t="shared" ref="H98:I99" si="23">H99</f>
        <v>782.8</v>
      </c>
      <c r="I98" s="24">
        <f t="shared" si="23"/>
        <v>943.5</v>
      </c>
    </row>
    <row r="99" spans="1:9" ht="45" customHeight="1" x14ac:dyDescent="0.2">
      <c r="A99" s="2" t="s">
        <v>610</v>
      </c>
      <c r="B99" s="19" t="s">
        <v>593</v>
      </c>
      <c r="C99" s="19" t="s">
        <v>33</v>
      </c>
      <c r="D99" s="17" t="s">
        <v>12</v>
      </c>
      <c r="E99" s="17" t="s">
        <v>592</v>
      </c>
      <c r="F99" s="7"/>
      <c r="G99" s="24">
        <f>G100</f>
        <v>782.8</v>
      </c>
      <c r="H99" s="24">
        <f t="shared" si="23"/>
        <v>782.8</v>
      </c>
      <c r="I99" s="24">
        <f t="shared" si="23"/>
        <v>943.5</v>
      </c>
    </row>
    <row r="100" spans="1:9" ht="25.5" customHeight="1" x14ac:dyDescent="0.2">
      <c r="A100" s="2" t="s">
        <v>80</v>
      </c>
      <c r="B100" s="19" t="s">
        <v>593</v>
      </c>
      <c r="C100" s="19" t="s">
        <v>33</v>
      </c>
      <c r="D100" s="17" t="s">
        <v>12</v>
      </c>
      <c r="E100" s="17" t="s">
        <v>592</v>
      </c>
      <c r="F100" s="7" t="s">
        <v>81</v>
      </c>
      <c r="G100" s="24">
        <v>782.8</v>
      </c>
      <c r="H100" s="24">
        <v>782.8</v>
      </c>
      <c r="I100" s="24">
        <v>943.5</v>
      </c>
    </row>
    <row r="101" spans="1:9" ht="23.25" customHeight="1" x14ac:dyDescent="0.2">
      <c r="A101" s="22" t="s">
        <v>137</v>
      </c>
      <c r="B101" s="15" t="s">
        <v>593</v>
      </c>
      <c r="C101" s="15" t="s">
        <v>33</v>
      </c>
      <c r="D101" s="16" t="s">
        <v>14</v>
      </c>
      <c r="E101" s="7"/>
      <c r="F101" s="7"/>
      <c r="G101" s="23">
        <f t="shared" ref="G101:I102" si="24">G102</f>
        <v>7997.2</v>
      </c>
      <c r="H101" s="23">
        <f t="shared" si="24"/>
        <v>8297.5999999999985</v>
      </c>
      <c r="I101" s="23">
        <f t="shared" si="24"/>
        <v>8655.4</v>
      </c>
    </row>
    <row r="102" spans="1:9" ht="48" customHeight="1" x14ac:dyDescent="0.2">
      <c r="A102" s="2" t="s">
        <v>756</v>
      </c>
      <c r="B102" s="19" t="s">
        <v>593</v>
      </c>
      <c r="C102" s="19" t="s">
        <v>33</v>
      </c>
      <c r="D102" s="17" t="s">
        <v>14</v>
      </c>
      <c r="E102" s="7" t="s">
        <v>280</v>
      </c>
      <c r="F102" s="7"/>
      <c r="G102" s="20">
        <f t="shared" si="24"/>
        <v>7997.2</v>
      </c>
      <c r="H102" s="20">
        <f t="shared" si="24"/>
        <v>8297.5999999999985</v>
      </c>
      <c r="I102" s="20">
        <f t="shared" si="24"/>
        <v>8655.4</v>
      </c>
    </row>
    <row r="103" spans="1:9" ht="30" customHeight="1" x14ac:dyDescent="0.2">
      <c r="A103" s="2" t="s">
        <v>291</v>
      </c>
      <c r="B103" s="19" t="s">
        <v>593</v>
      </c>
      <c r="C103" s="19" t="s">
        <v>33</v>
      </c>
      <c r="D103" s="17" t="s">
        <v>14</v>
      </c>
      <c r="E103" s="7" t="s">
        <v>292</v>
      </c>
      <c r="F103" s="7"/>
      <c r="G103" s="20">
        <f>G104+G111+G116+G119</f>
        <v>7997.2</v>
      </c>
      <c r="H103" s="20">
        <f t="shared" ref="H103:I103" si="25">H104+H111+H116+H119</f>
        <v>8297.5999999999985</v>
      </c>
      <c r="I103" s="20">
        <f t="shared" si="25"/>
        <v>8655.4</v>
      </c>
    </row>
    <row r="104" spans="1:9" ht="48" customHeight="1" x14ac:dyDescent="0.2">
      <c r="A104" s="2" t="s">
        <v>565</v>
      </c>
      <c r="B104" s="19" t="s">
        <v>593</v>
      </c>
      <c r="C104" s="34" t="s">
        <v>33</v>
      </c>
      <c r="D104" s="17" t="s">
        <v>14</v>
      </c>
      <c r="E104" s="7" t="s">
        <v>316</v>
      </c>
      <c r="F104" s="7"/>
      <c r="G104" s="20">
        <f>G105+G107+G109</f>
        <v>7497.2</v>
      </c>
      <c r="H104" s="20">
        <f>H105+H107+H109</f>
        <v>7697.5999999999995</v>
      </c>
      <c r="I104" s="20">
        <f>I105+I107+I109</f>
        <v>8055.4</v>
      </c>
    </row>
    <row r="105" spans="1:9" ht="37.5" customHeight="1" x14ac:dyDescent="0.2">
      <c r="A105" s="2" t="s">
        <v>86</v>
      </c>
      <c r="B105" s="19" t="s">
        <v>593</v>
      </c>
      <c r="C105" s="19" t="s">
        <v>33</v>
      </c>
      <c r="D105" s="17" t="s">
        <v>14</v>
      </c>
      <c r="E105" s="7" t="s">
        <v>317</v>
      </c>
      <c r="F105" s="7"/>
      <c r="G105" s="20">
        <f t="shared" ref="G105:I105" si="26">G106</f>
        <v>150</v>
      </c>
      <c r="H105" s="20">
        <f t="shared" si="26"/>
        <v>150</v>
      </c>
      <c r="I105" s="20">
        <f t="shared" si="26"/>
        <v>150</v>
      </c>
    </row>
    <row r="106" spans="1:9" ht="27.75" customHeight="1" x14ac:dyDescent="0.2">
      <c r="A106" s="2" t="s">
        <v>80</v>
      </c>
      <c r="B106" s="19" t="s">
        <v>593</v>
      </c>
      <c r="C106" s="19" t="s">
        <v>33</v>
      </c>
      <c r="D106" s="17" t="s">
        <v>14</v>
      </c>
      <c r="E106" s="7" t="s">
        <v>317</v>
      </c>
      <c r="F106" s="7" t="s">
        <v>81</v>
      </c>
      <c r="G106" s="24">
        <v>150</v>
      </c>
      <c r="H106" s="24">
        <v>150</v>
      </c>
      <c r="I106" s="24">
        <v>150</v>
      </c>
    </row>
    <row r="107" spans="1:9" ht="26.25" customHeight="1" x14ac:dyDescent="0.2">
      <c r="A107" s="2" t="s">
        <v>85</v>
      </c>
      <c r="B107" s="19" t="s">
        <v>593</v>
      </c>
      <c r="C107" s="19" t="s">
        <v>33</v>
      </c>
      <c r="D107" s="17" t="s">
        <v>14</v>
      </c>
      <c r="E107" s="7" t="s">
        <v>318</v>
      </c>
      <c r="F107" s="7"/>
      <c r="G107" s="24">
        <f t="shared" ref="G107:I107" si="27">G108</f>
        <v>4882.8999999999996</v>
      </c>
      <c r="H107" s="24">
        <f t="shared" si="27"/>
        <v>4882.8999999999996</v>
      </c>
      <c r="I107" s="24">
        <f t="shared" si="27"/>
        <v>4882.8999999999996</v>
      </c>
    </row>
    <row r="108" spans="1:9" ht="15" customHeight="1" x14ac:dyDescent="0.2">
      <c r="A108" s="2" t="s">
        <v>80</v>
      </c>
      <c r="B108" s="19" t="s">
        <v>593</v>
      </c>
      <c r="C108" s="19" t="s">
        <v>33</v>
      </c>
      <c r="D108" s="17" t="s">
        <v>14</v>
      </c>
      <c r="E108" s="7" t="s">
        <v>318</v>
      </c>
      <c r="F108" s="7" t="s">
        <v>81</v>
      </c>
      <c r="G108" s="24">
        <v>4882.8999999999996</v>
      </c>
      <c r="H108" s="24">
        <v>4882.8999999999996</v>
      </c>
      <c r="I108" s="24">
        <v>4882.8999999999996</v>
      </c>
    </row>
    <row r="109" spans="1:9" ht="56.25" customHeight="1" x14ac:dyDescent="0.2">
      <c r="A109" s="2" t="s">
        <v>180</v>
      </c>
      <c r="B109" s="19" t="s">
        <v>593</v>
      </c>
      <c r="C109" s="19" t="s">
        <v>33</v>
      </c>
      <c r="D109" s="17" t="s">
        <v>14</v>
      </c>
      <c r="E109" s="7" t="s">
        <v>319</v>
      </c>
      <c r="F109" s="7"/>
      <c r="G109" s="24">
        <f>G110</f>
        <v>2464.3000000000002</v>
      </c>
      <c r="H109" s="24">
        <f>H110</f>
        <v>2664.7</v>
      </c>
      <c r="I109" s="24">
        <f>I110</f>
        <v>3022.5</v>
      </c>
    </row>
    <row r="110" spans="1:9" ht="22.5" customHeight="1" x14ac:dyDescent="0.2">
      <c r="A110" s="2" t="s">
        <v>80</v>
      </c>
      <c r="B110" s="19" t="s">
        <v>593</v>
      </c>
      <c r="C110" s="19" t="s">
        <v>33</v>
      </c>
      <c r="D110" s="17" t="s">
        <v>14</v>
      </c>
      <c r="E110" s="7" t="s">
        <v>319</v>
      </c>
      <c r="F110" s="7" t="s">
        <v>81</v>
      </c>
      <c r="G110" s="24">
        <v>2464.3000000000002</v>
      </c>
      <c r="H110" s="24">
        <v>2664.7</v>
      </c>
      <c r="I110" s="24">
        <v>3022.5</v>
      </c>
    </row>
    <row r="111" spans="1:9" ht="26.25" customHeight="1" x14ac:dyDescent="0.2">
      <c r="A111" s="2" t="s">
        <v>309</v>
      </c>
      <c r="B111" s="19" t="s">
        <v>593</v>
      </c>
      <c r="C111" s="19" t="s">
        <v>33</v>
      </c>
      <c r="D111" s="17" t="s">
        <v>14</v>
      </c>
      <c r="E111" s="17" t="s">
        <v>310</v>
      </c>
      <c r="F111" s="7"/>
      <c r="G111" s="24">
        <f>G114+G112</f>
        <v>100</v>
      </c>
      <c r="H111" s="24">
        <f t="shared" ref="H111:I111" si="28">H114+H112</f>
        <v>200</v>
      </c>
      <c r="I111" s="24">
        <f t="shared" si="28"/>
        <v>200</v>
      </c>
    </row>
    <row r="112" spans="1:9" ht="19.899999999999999" customHeight="1" x14ac:dyDescent="0.2">
      <c r="A112" s="2" t="s">
        <v>85</v>
      </c>
      <c r="B112" s="19" t="s">
        <v>593</v>
      </c>
      <c r="C112" s="19" t="s">
        <v>33</v>
      </c>
      <c r="D112" s="17" t="s">
        <v>14</v>
      </c>
      <c r="E112" s="17" t="s">
        <v>451</v>
      </c>
      <c r="F112" s="7"/>
      <c r="G112" s="24">
        <f>G113</f>
        <v>100</v>
      </c>
      <c r="H112" s="24">
        <f t="shared" ref="H112:I112" si="29">H113</f>
        <v>100</v>
      </c>
      <c r="I112" s="24">
        <f t="shared" si="29"/>
        <v>100</v>
      </c>
    </row>
    <row r="113" spans="1:9" ht="16.899999999999999" customHeight="1" x14ac:dyDescent="0.2">
      <c r="A113" s="2" t="s">
        <v>80</v>
      </c>
      <c r="B113" s="19" t="s">
        <v>593</v>
      </c>
      <c r="C113" s="19" t="s">
        <v>33</v>
      </c>
      <c r="D113" s="17" t="s">
        <v>14</v>
      </c>
      <c r="E113" s="17" t="s">
        <v>451</v>
      </c>
      <c r="F113" s="7" t="s">
        <v>81</v>
      </c>
      <c r="G113" s="24">
        <v>100</v>
      </c>
      <c r="H113" s="24">
        <v>100</v>
      </c>
      <c r="I113" s="24">
        <v>100</v>
      </c>
    </row>
    <row r="114" spans="1:9" ht="34.5" customHeight="1" x14ac:dyDescent="0.2">
      <c r="A114" s="2" t="s">
        <v>200</v>
      </c>
      <c r="B114" s="19" t="s">
        <v>593</v>
      </c>
      <c r="C114" s="19" t="s">
        <v>33</v>
      </c>
      <c r="D114" s="17" t="s">
        <v>14</v>
      </c>
      <c r="E114" s="17" t="s">
        <v>320</v>
      </c>
      <c r="F114" s="7"/>
      <c r="G114" s="24">
        <f>G115</f>
        <v>0</v>
      </c>
      <c r="H114" s="24">
        <f t="shared" ref="H114:I114" si="30">H115</f>
        <v>100</v>
      </c>
      <c r="I114" s="24">
        <f t="shared" si="30"/>
        <v>100</v>
      </c>
    </row>
    <row r="115" spans="1:9" ht="19.5" customHeight="1" x14ac:dyDescent="0.2">
      <c r="A115" s="2" t="s">
        <v>80</v>
      </c>
      <c r="B115" s="19" t="s">
        <v>593</v>
      </c>
      <c r="C115" s="19" t="s">
        <v>33</v>
      </c>
      <c r="D115" s="17" t="s">
        <v>14</v>
      </c>
      <c r="E115" s="17" t="s">
        <v>320</v>
      </c>
      <c r="F115" s="7" t="s">
        <v>81</v>
      </c>
      <c r="G115" s="24">
        <v>0</v>
      </c>
      <c r="H115" s="24">
        <v>100</v>
      </c>
      <c r="I115" s="24">
        <v>100</v>
      </c>
    </row>
    <row r="116" spans="1:9" ht="36.75" customHeight="1" x14ac:dyDescent="0.2">
      <c r="A116" s="2" t="s">
        <v>99</v>
      </c>
      <c r="B116" s="19" t="s">
        <v>593</v>
      </c>
      <c r="C116" s="19" t="s">
        <v>33</v>
      </c>
      <c r="D116" s="17" t="s">
        <v>14</v>
      </c>
      <c r="E116" s="150" t="s">
        <v>324</v>
      </c>
      <c r="F116" s="7"/>
      <c r="G116" s="24">
        <f t="shared" ref="G116:I117" si="31">G117</f>
        <v>250</v>
      </c>
      <c r="H116" s="24">
        <f t="shared" si="31"/>
        <v>250</v>
      </c>
      <c r="I116" s="24">
        <f t="shared" si="31"/>
        <v>250</v>
      </c>
    </row>
    <row r="117" spans="1:9" ht="19.5" customHeight="1" x14ac:dyDescent="0.2">
      <c r="A117" s="2" t="s">
        <v>88</v>
      </c>
      <c r="B117" s="19" t="s">
        <v>593</v>
      </c>
      <c r="C117" s="34" t="s">
        <v>33</v>
      </c>
      <c r="D117" s="17" t="s">
        <v>14</v>
      </c>
      <c r="E117" s="17" t="s">
        <v>325</v>
      </c>
      <c r="F117" s="7"/>
      <c r="G117" s="24">
        <f t="shared" si="31"/>
        <v>250</v>
      </c>
      <c r="H117" s="24">
        <f t="shared" si="31"/>
        <v>250</v>
      </c>
      <c r="I117" s="24">
        <f t="shared" si="31"/>
        <v>250</v>
      </c>
    </row>
    <row r="118" spans="1:9" ht="18" customHeight="1" x14ac:dyDescent="0.2">
      <c r="A118" s="2" t="s">
        <v>80</v>
      </c>
      <c r="B118" s="19" t="s">
        <v>593</v>
      </c>
      <c r="C118" s="19" t="s">
        <v>33</v>
      </c>
      <c r="D118" s="17" t="s">
        <v>14</v>
      </c>
      <c r="E118" s="17" t="s">
        <v>325</v>
      </c>
      <c r="F118" s="17" t="s">
        <v>81</v>
      </c>
      <c r="G118" s="24">
        <v>250</v>
      </c>
      <c r="H118" s="24">
        <v>250</v>
      </c>
      <c r="I118" s="24">
        <v>250</v>
      </c>
    </row>
    <row r="119" spans="1:9" s="42" customFormat="1" ht="45.75" customHeight="1" x14ac:dyDescent="0.2">
      <c r="A119" s="2" t="s">
        <v>326</v>
      </c>
      <c r="B119" s="19" t="s">
        <v>593</v>
      </c>
      <c r="C119" s="19" t="s">
        <v>33</v>
      </c>
      <c r="D119" s="17" t="s">
        <v>14</v>
      </c>
      <c r="E119" s="17" t="s">
        <v>327</v>
      </c>
      <c r="F119" s="17"/>
      <c r="G119" s="24">
        <f t="shared" ref="G119:I120" si="32">G120</f>
        <v>150</v>
      </c>
      <c r="H119" s="24">
        <f t="shared" si="32"/>
        <v>150</v>
      </c>
      <c r="I119" s="24">
        <f t="shared" si="32"/>
        <v>150</v>
      </c>
    </row>
    <row r="120" spans="1:9" s="42" customFormat="1" ht="38.25" x14ac:dyDescent="0.2">
      <c r="A120" s="2" t="s">
        <v>89</v>
      </c>
      <c r="B120" s="19" t="s">
        <v>593</v>
      </c>
      <c r="C120" s="19" t="s">
        <v>33</v>
      </c>
      <c r="D120" s="17" t="s">
        <v>14</v>
      </c>
      <c r="E120" s="17" t="s">
        <v>328</v>
      </c>
      <c r="F120" s="7"/>
      <c r="G120" s="20">
        <f t="shared" si="32"/>
        <v>150</v>
      </c>
      <c r="H120" s="20">
        <f t="shared" si="32"/>
        <v>150</v>
      </c>
      <c r="I120" s="20">
        <f t="shared" si="32"/>
        <v>150</v>
      </c>
    </row>
    <row r="121" spans="1:9" ht="23.25" customHeight="1" x14ac:dyDescent="0.2">
      <c r="A121" s="2" t="s">
        <v>80</v>
      </c>
      <c r="B121" s="19" t="s">
        <v>593</v>
      </c>
      <c r="C121" s="19" t="s">
        <v>33</v>
      </c>
      <c r="D121" s="17" t="s">
        <v>14</v>
      </c>
      <c r="E121" s="17" t="s">
        <v>328</v>
      </c>
      <c r="F121" s="7" t="s">
        <v>81</v>
      </c>
      <c r="G121" s="20">
        <v>150</v>
      </c>
      <c r="H121" s="20">
        <v>150</v>
      </c>
      <c r="I121" s="20">
        <v>150</v>
      </c>
    </row>
    <row r="122" spans="1:9" ht="14.25" customHeight="1" x14ac:dyDescent="0.2">
      <c r="A122" s="22" t="s">
        <v>154</v>
      </c>
      <c r="B122" s="15" t="s">
        <v>593</v>
      </c>
      <c r="C122" s="15" t="s">
        <v>33</v>
      </c>
      <c r="D122" s="16" t="s">
        <v>33</v>
      </c>
      <c r="E122" s="7"/>
      <c r="F122" s="7"/>
      <c r="G122" s="23">
        <f>G123</f>
        <v>210</v>
      </c>
      <c r="H122" s="23">
        <f t="shared" ref="H122:I122" si="33">H123</f>
        <v>210</v>
      </c>
      <c r="I122" s="23">
        <f t="shared" si="33"/>
        <v>210</v>
      </c>
    </row>
    <row r="123" spans="1:9" ht="44.25" customHeight="1" x14ac:dyDescent="0.2">
      <c r="A123" s="2" t="s">
        <v>756</v>
      </c>
      <c r="B123" s="19" t="s">
        <v>593</v>
      </c>
      <c r="C123" s="34" t="s">
        <v>33</v>
      </c>
      <c r="D123" s="7" t="s">
        <v>33</v>
      </c>
      <c r="E123" s="7" t="s">
        <v>280</v>
      </c>
      <c r="F123" s="7"/>
      <c r="G123" s="20">
        <f>G125</f>
        <v>210</v>
      </c>
      <c r="H123" s="20">
        <f>H125</f>
        <v>210</v>
      </c>
      <c r="I123" s="20">
        <f>I125</f>
        <v>210</v>
      </c>
    </row>
    <row r="124" spans="1:9" ht="24.6" customHeight="1" x14ac:dyDescent="0.2">
      <c r="A124" s="2" t="s">
        <v>291</v>
      </c>
      <c r="B124" s="19" t="s">
        <v>593</v>
      </c>
      <c r="C124" s="34" t="s">
        <v>33</v>
      </c>
      <c r="D124" s="7" t="s">
        <v>33</v>
      </c>
      <c r="E124" s="7" t="s">
        <v>292</v>
      </c>
      <c r="F124" s="7"/>
      <c r="G124" s="20">
        <f>G125</f>
        <v>210</v>
      </c>
      <c r="H124" s="20">
        <f>H125</f>
        <v>210</v>
      </c>
      <c r="I124" s="20">
        <f>I125</f>
        <v>210</v>
      </c>
    </row>
    <row r="125" spans="1:9" ht="40.15" customHeight="1" x14ac:dyDescent="0.2">
      <c r="A125" s="2" t="s">
        <v>326</v>
      </c>
      <c r="B125" s="19" t="s">
        <v>593</v>
      </c>
      <c r="C125" s="34" t="s">
        <v>33</v>
      </c>
      <c r="D125" s="7" t="s">
        <v>33</v>
      </c>
      <c r="E125" s="17" t="s">
        <v>327</v>
      </c>
      <c r="F125" s="7"/>
      <c r="G125" s="20">
        <f t="shared" ref="G125:I126" si="34">G126</f>
        <v>210</v>
      </c>
      <c r="H125" s="20">
        <f t="shared" si="34"/>
        <v>210</v>
      </c>
      <c r="I125" s="20">
        <f t="shared" si="34"/>
        <v>210</v>
      </c>
    </row>
    <row r="126" spans="1:9" ht="18.75" customHeight="1" x14ac:dyDescent="0.2">
      <c r="A126" s="2" t="s">
        <v>93</v>
      </c>
      <c r="B126" s="19" t="s">
        <v>593</v>
      </c>
      <c r="C126" s="19" t="s">
        <v>33</v>
      </c>
      <c r="D126" s="17" t="s">
        <v>33</v>
      </c>
      <c r="E126" s="38" t="s">
        <v>333</v>
      </c>
      <c r="F126" s="7"/>
      <c r="G126" s="24">
        <f t="shared" si="34"/>
        <v>210</v>
      </c>
      <c r="H126" s="24">
        <f t="shared" si="34"/>
        <v>210</v>
      </c>
      <c r="I126" s="24">
        <f t="shared" si="34"/>
        <v>210</v>
      </c>
    </row>
    <row r="127" spans="1:9" ht="15" customHeight="1" x14ac:dyDescent="0.2">
      <c r="A127" s="2" t="s">
        <v>80</v>
      </c>
      <c r="B127" s="19" t="s">
        <v>593</v>
      </c>
      <c r="C127" s="19" t="s">
        <v>33</v>
      </c>
      <c r="D127" s="17" t="s">
        <v>33</v>
      </c>
      <c r="E127" s="38" t="s">
        <v>333</v>
      </c>
      <c r="F127" s="17" t="s">
        <v>81</v>
      </c>
      <c r="G127" s="24">
        <v>210</v>
      </c>
      <c r="H127" s="24">
        <v>210</v>
      </c>
      <c r="I127" s="24">
        <v>210</v>
      </c>
    </row>
    <row r="128" spans="1:9" s="42" customFormat="1" ht="18.75" customHeight="1" x14ac:dyDescent="0.2">
      <c r="A128" s="22" t="s">
        <v>36</v>
      </c>
      <c r="B128" s="10" t="s">
        <v>593</v>
      </c>
      <c r="C128" s="15" t="s">
        <v>33</v>
      </c>
      <c r="D128" s="16" t="s">
        <v>23</v>
      </c>
      <c r="E128" s="7"/>
      <c r="F128" s="7"/>
      <c r="G128" s="23">
        <f t="shared" ref="G128:I128" si="35">G129</f>
        <v>6121.3</v>
      </c>
      <c r="H128" s="23">
        <f t="shared" si="35"/>
        <v>6121.3</v>
      </c>
      <c r="I128" s="23">
        <f t="shared" si="35"/>
        <v>6121.3</v>
      </c>
    </row>
    <row r="129" spans="1:9" ht="18.75" customHeight="1" x14ac:dyDescent="0.2">
      <c r="A129" s="2" t="s">
        <v>743</v>
      </c>
      <c r="B129" s="19" t="s">
        <v>593</v>
      </c>
      <c r="C129" s="19" t="s">
        <v>33</v>
      </c>
      <c r="D129" s="17" t="s">
        <v>23</v>
      </c>
      <c r="E129" s="7" t="s">
        <v>280</v>
      </c>
      <c r="F129" s="7"/>
      <c r="G129" s="24">
        <f>G130</f>
        <v>6121.3</v>
      </c>
      <c r="H129" s="24">
        <f>H130</f>
        <v>6121.3</v>
      </c>
      <c r="I129" s="24">
        <f>I130</f>
        <v>6121.3</v>
      </c>
    </row>
    <row r="130" spans="1:9" ht="18.75" customHeight="1" x14ac:dyDescent="0.2">
      <c r="A130" s="2" t="s">
        <v>334</v>
      </c>
      <c r="B130" s="19" t="s">
        <v>593</v>
      </c>
      <c r="C130" s="19" t="s">
        <v>33</v>
      </c>
      <c r="D130" s="17" t="s">
        <v>23</v>
      </c>
      <c r="E130" s="7" t="s">
        <v>335</v>
      </c>
      <c r="F130" s="7"/>
      <c r="G130" s="24">
        <f>G131+G138</f>
        <v>6121.3</v>
      </c>
      <c r="H130" s="24">
        <f t="shared" ref="H130:I130" si="36">H131+H138</f>
        <v>6121.3</v>
      </c>
      <c r="I130" s="24">
        <f t="shared" si="36"/>
        <v>6121.3</v>
      </c>
    </row>
    <row r="131" spans="1:9" ht="45.75" customHeight="1" x14ac:dyDescent="0.2">
      <c r="A131" s="2" t="s">
        <v>568</v>
      </c>
      <c r="B131" s="19" t="s">
        <v>593</v>
      </c>
      <c r="C131" s="19" t="s">
        <v>33</v>
      </c>
      <c r="D131" s="17" t="s">
        <v>23</v>
      </c>
      <c r="E131" s="7" t="s">
        <v>339</v>
      </c>
      <c r="F131" s="7"/>
      <c r="G131" s="24">
        <f>G132+G136</f>
        <v>5518.3</v>
      </c>
      <c r="H131" s="24">
        <f>H132+H136</f>
        <v>5518.3</v>
      </c>
      <c r="I131" s="24">
        <f>I132+I136</f>
        <v>5518.3</v>
      </c>
    </row>
    <row r="132" spans="1:9" ht="28.5" customHeight="1" x14ac:dyDescent="0.2">
      <c r="A132" s="2" t="s">
        <v>53</v>
      </c>
      <c r="B132" s="19" t="s">
        <v>593</v>
      </c>
      <c r="C132" s="19" t="s">
        <v>33</v>
      </c>
      <c r="D132" s="17" t="s">
        <v>23</v>
      </c>
      <c r="E132" s="17" t="s">
        <v>340</v>
      </c>
      <c r="F132" s="7"/>
      <c r="G132" s="24">
        <f>G133+G134+G135</f>
        <v>3612.8</v>
      </c>
      <c r="H132" s="24">
        <f>H133+H134+H135</f>
        <v>3612.8</v>
      </c>
      <c r="I132" s="24">
        <f>I133+I134+I135</f>
        <v>3612.8</v>
      </c>
    </row>
    <row r="133" spans="1:9" ht="26.45" customHeight="1" x14ac:dyDescent="0.2">
      <c r="A133" s="2" t="s">
        <v>54</v>
      </c>
      <c r="B133" s="19" t="s">
        <v>593</v>
      </c>
      <c r="C133" s="19" t="s">
        <v>33</v>
      </c>
      <c r="D133" s="17" t="s">
        <v>23</v>
      </c>
      <c r="E133" s="17" t="s">
        <v>340</v>
      </c>
      <c r="F133" s="7" t="s">
        <v>55</v>
      </c>
      <c r="G133" s="24">
        <v>3244.8</v>
      </c>
      <c r="H133" s="24">
        <v>3244.8</v>
      </c>
      <c r="I133" s="24">
        <v>3244.8</v>
      </c>
    </row>
    <row r="134" spans="1:9" ht="34.5" customHeight="1" x14ac:dyDescent="0.2">
      <c r="A134" s="2" t="s">
        <v>181</v>
      </c>
      <c r="B134" s="19" t="s">
        <v>593</v>
      </c>
      <c r="C134" s="19" t="s">
        <v>33</v>
      </c>
      <c r="D134" s="17" t="s">
        <v>23</v>
      </c>
      <c r="E134" s="17" t="s">
        <v>340</v>
      </c>
      <c r="F134" s="7" t="s">
        <v>57</v>
      </c>
      <c r="G134" s="24">
        <v>362</v>
      </c>
      <c r="H134" s="24">
        <v>362</v>
      </c>
      <c r="I134" s="24">
        <v>362</v>
      </c>
    </row>
    <row r="135" spans="1:9" ht="24" customHeight="1" x14ac:dyDescent="0.2">
      <c r="A135" s="2" t="s">
        <v>58</v>
      </c>
      <c r="B135" s="19" t="s">
        <v>593</v>
      </c>
      <c r="C135" s="19" t="s">
        <v>33</v>
      </c>
      <c r="D135" s="17" t="s">
        <v>23</v>
      </c>
      <c r="E135" s="17" t="s">
        <v>340</v>
      </c>
      <c r="F135" s="7" t="s">
        <v>59</v>
      </c>
      <c r="G135" s="24">
        <v>6</v>
      </c>
      <c r="H135" s="24">
        <v>6</v>
      </c>
      <c r="I135" s="24">
        <v>6</v>
      </c>
    </row>
    <row r="136" spans="1:9" ht="54" customHeight="1" x14ac:dyDescent="0.2">
      <c r="A136" s="137" t="s">
        <v>180</v>
      </c>
      <c r="B136" s="19" t="s">
        <v>593</v>
      </c>
      <c r="C136" s="39" t="s">
        <v>33</v>
      </c>
      <c r="D136" s="112" t="s">
        <v>23</v>
      </c>
      <c r="E136" s="114" t="s">
        <v>408</v>
      </c>
      <c r="F136" s="164"/>
      <c r="G136" s="24">
        <f>G137</f>
        <v>1905.5</v>
      </c>
      <c r="H136" s="24">
        <f>H137</f>
        <v>1905.5</v>
      </c>
      <c r="I136" s="24">
        <f>I137</f>
        <v>1905.5</v>
      </c>
    </row>
    <row r="137" spans="1:9" ht="31.15" customHeight="1" x14ac:dyDescent="0.2">
      <c r="A137" s="2" t="s">
        <v>54</v>
      </c>
      <c r="B137" s="19" t="s">
        <v>593</v>
      </c>
      <c r="C137" s="19" t="s">
        <v>33</v>
      </c>
      <c r="D137" s="17" t="s">
        <v>23</v>
      </c>
      <c r="E137" s="7" t="s">
        <v>408</v>
      </c>
      <c r="F137" s="7" t="s">
        <v>55</v>
      </c>
      <c r="G137" s="24">
        <v>1905.5</v>
      </c>
      <c r="H137" s="24">
        <v>1905.5</v>
      </c>
      <c r="I137" s="24">
        <v>1905.5</v>
      </c>
    </row>
    <row r="138" spans="1:9" ht="31.15" customHeight="1" x14ac:dyDescent="0.2">
      <c r="A138" s="2" t="s">
        <v>597</v>
      </c>
      <c r="B138" s="19" t="s">
        <v>593</v>
      </c>
      <c r="C138" s="19" t="s">
        <v>33</v>
      </c>
      <c r="D138" s="17" t="s">
        <v>23</v>
      </c>
      <c r="E138" s="7" t="s">
        <v>598</v>
      </c>
      <c r="F138" s="7"/>
      <c r="G138" s="24">
        <f t="shared" ref="G138:I139" si="37">G139</f>
        <v>603</v>
      </c>
      <c r="H138" s="24">
        <f t="shared" si="37"/>
        <v>603</v>
      </c>
      <c r="I138" s="24">
        <f t="shared" si="37"/>
        <v>603</v>
      </c>
    </row>
    <row r="139" spans="1:9" ht="44.45" customHeight="1" x14ac:dyDescent="0.2">
      <c r="A139" s="2" t="s">
        <v>599</v>
      </c>
      <c r="B139" s="19" t="s">
        <v>593</v>
      </c>
      <c r="C139" s="19" t="s">
        <v>33</v>
      </c>
      <c r="D139" s="17" t="s">
        <v>23</v>
      </c>
      <c r="E139" s="7" t="s">
        <v>600</v>
      </c>
      <c r="F139" s="7"/>
      <c r="G139" s="24">
        <f t="shared" si="37"/>
        <v>603</v>
      </c>
      <c r="H139" s="24">
        <f t="shared" si="37"/>
        <v>603</v>
      </c>
      <c r="I139" s="24">
        <f t="shared" si="37"/>
        <v>603</v>
      </c>
    </row>
    <row r="140" spans="1:9" ht="31.15" customHeight="1" x14ac:dyDescent="0.2">
      <c r="A140" s="2" t="s">
        <v>181</v>
      </c>
      <c r="B140" s="19" t="s">
        <v>593</v>
      </c>
      <c r="C140" s="248" t="s">
        <v>33</v>
      </c>
      <c r="D140" s="17" t="s">
        <v>23</v>
      </c>
      <c r="E140" s="7" t="s">
        <v>600</v>
      </c>
      <c r="F140" s="7" t="s">
        <v>57</v>
      </c>
      <c r="G140" s="24">
        <v>603</v>
      </c>
      <c r="H140" s="24">
        <v>603</v>
      </c>
      <c r="I140" s="24">
        <v>603</v>
      </c>
    </row>
    <row r="141" spans="1:9" ht="17.45" customHeight="1" x14ac:dyDescent="0.25">
      <c r="A141" s="30" t="s">
        <v>41</v>
      </c>
      <c r="B141" s="10" t="s">
        <v>593</v>
      </c>
      <c r="C141" s="10" t="s">
        <v>42</v>
      </c>
      <c r="D141" s="11"/>
      <c r="E141" s="11"/>
      <c r="F141" s="11"/>
      <c r="G141" s="21">
        <f>G142</f>
        <v>1183.9000000000001</v>
      </c>
      <c r="H141" s="21">
        <f t="shared" ref="H141:I141" si="38">H142</f>
        <v>1183.9000000000001</v>
      </c>
      <c r="I141" s="21">
        <f t="shared" si="38"/>
        <v>1183.9000000000001</v>
      </c>
    </row>
    <row r="142" spans="1:9" ht="14.25" customHeight="1" x14ac:dyDescent="0.2">
      <c r="A142" s="31" t="s">
        <v>43</v>
      </c>
      <c r="B142" s="15" t="s">
        <v>593</v>
      </c>
      <c r="C142" s="15" t="s">
        <v>42</v>
      </c>
      <c r="D142" s="16" t="s">
        <v>14</v>
      </c>
      <c r="E142" s="7"/>
      <c r="F142" s="7"/>
      <c r="G142" s="23">
        <f t="shared" ref="G142:I143" si="39">G143</f>
        <v>1183.9000000000001</v>
      </c>
      <c r="H142" s="23">
        <f t="shared" si="39"/>
        <v>1183.9000000000001</v>
      </c>
      <c r="I142" s="23">
        <f t="shared" si="39"/>
        <v>1183.9000000000001</v>
      </c>
    </row>
    <row r="143" spans="1:9" ht="48" customHeight="1" x14ac:dyDescent="0.2">
      <c r="A143" s="2" t="s">
        <v>756</v>
      </c>
      <c r="B143" s="19" t="s">
        <v>593</v>
      </c>
      <c r="C143" s="34" t="s">
        <v>42</v>
      </c>
      <c r="D143" s="7" t="s">
        <v>14</v>
      </c>
      <c r="E143" s="7" t="s">
        <v>280</v>
      </c>
      <c r="F143" s="7"/>
      <c r="G143" s="20">
        <f t="shared" si="39"/>
        <v>1183.9000000000001</v>
      </c>
      <c r="H143" s="20">
        <f t="shared" si="39"/>
        <v>1183.9000000000001</v>
      </c>
      <c r="I143" s="20">
        <f t="shared" si="39"/>
        <v>1183.9000000000001</v>
      </c>
    </row>
    <row r="144" spans="1:9" ht="29.25" customHeight="1" x14ac:dyDescent="0.2">
      <c r="A144" s="2" t="s">
        <v>291</v>
      </c>
      <c r="B144" s="19" t="s">
        <v>593</v>
      </c>
      <c r="C144" s="19" t="s">
        <v>42</v>
      </c>
      <c r="D144" s="17" t="s">
        <v>14</v>
      </c>
      <c r="E144" s="17" t="s">
        <v>292</v>
      </c>
      <c r="F144" s="7"/>
      <c r="G144" s="20">
        <f>G146</f>
        <v>1183.9000000000001</v>
      </c>
      <c r="H144" s="20">
        <f>H146</f>
        <v>1183.9000000000001</v>
      </c>
      <c r="I144" s="20">
        <f>I146</f>
        <v>1183.9000000000001</v>
      </c>
    </row>
    <row r="145" spans="1:9" ht="86.25" customHeight="1" x14ac:dyDescent="0.2">
      <c r="A145" s="2" t="s">
        <v>369</v>
      </c>
      <c r="B145" s="19" t="s">
        <v>593</v>
      </c>
      <c r="C145" s="34" t="s">
        <v>42</v>
      </c>
      <c r="D145" s="7" t="s">
        <v>14</v>
      </c>
      <c r="E145" s="17" t="s">
        <v>370</v>
      </c>
      <c r="F145" s="7"/>
      <c r="G145" s="20">
        <f t="shared" ref="G145:I146" si="40">G146</f>
        <v>1183.9000000000001</v>
      </c>
      <c r="H145" s="20">
        <f t="shared" si="40"/>
        <v>1183.9000000000001</v>
      </c>
      <c r="I145" s="20">
        <f t="shared" si="40"/>
        <v>1183.9000000000001</v>
      </c>
    </row>
    <row r="146" spans="1:9" ht="72" customHeight="1" x14ac:dyDescent="0.2">
      <c r="A146" s="33" t="s">
        <v>90</v>
      </c>
      <c r="B146" s="19" t="s">
        <v>593</v>
      </c>
      <c r="C146" s="19" t="s">
        <v>42</v>
      </c>
      <c r="D146" s="17" t="s">
        <v>14</v>
      </c>
      <c r="E146" s="17" t="s">
        <v>371</v>
      </c>
      <c r="F146" s="7"/>
      <c r="G146" s="20">
        <f t="shared" si="40"/>
        <v>1183.9000000000001</v>
      </c>
      <c r="H146" s="20">
        <f t="shared" si="40"/>
        <v>1183.9000000000001</v>
      </c>
      <c r="I146" s="20">
        <f t="shared" si="40"/>
        <v>1183.9000000000001</v>
      </c>
    </row>
    <row r="147" spans="1:9" ht="27.75" customHeight="1" x14ac:dyDescent="0.2">
      <c r="A147" s="32" t="s">
        <v>80</v>
      </c>
      <c r="B147" s="19" t="s">
        <v>593</v>
      </c>
      <c r="C147" s="19" t="s">
        <v>42</v>
      </c>
      <c r="D147" s="17" t="s">
        <v>14</v>
      </c>
      <c r="E147" s="17" t="s">
        <v>371</v>
      </c>
      <c r="F147" s="7" t="s">
        <v>81</v>
      </c>
      <c r="G147" s="20">
        <v>1183.9000000000001</v>
      </c>
      <c r="H147" s="20">
        <v>1183.9000000000001</v>
      </c>
      <c r="I147" s="20">
        <v>1183.9000000000001</v>
      </c>
    </row>
    <row r="148" spans="1:9" ht="27" customHeight="1" x14ac:dyDescent="0.25">
      <c r="A148" s="6" t="s">
        <v>553</v>
      </c>
      <c r="B148" s="246" t="s">
        <v>587</v>
      </c>
      <c r="C148" s="34"/>
      <c r="D148" s="7"/>
      <c r="E148" s="7"/>
      <c r="F148" s="7"/>
      <c r="G148" s="229">
        <f>G149</f>
        <v>819</v>
      </c>
      <c r="H148" s="229">
        <f>H149</f>
        <v>819</v>
      </c>
      <c r="I148" s="229">
        <f>I149</f>
        <v>819</v>
      </c>
    </row>
    <row r="149" spans="1:9" ht="18" customHeight="1" x14ac:dyDescent="0.25">
      <c r="A149" s="9" t="s">
        <v>9</v>
      </c>
      <c r="B149" s="10" t="s">
        <v>587</v>
      </c>
      <c r="C149" s="189" t="s">
        <v>10</v>
      </c>
      <c r="D149" s="11"/>
      <c r="E149" s="7"/>
      <c r="F149" s="7"/>
      <c r="G149" s="13">
        <f>G150</f>
        <v>819</v>
      </c>
      <c r="H149" s="13">
        <f t="shared" ref="H149:I149" si="41">H150</f>
        <v>819</v>
      </c>
      <c r="I149" s="13">
        <f t="shared" si="41"/>
        <v>819</v>
      </c>
    </row>
    <row r="150" spans="1:9" ht="26.45" customHeight="1" x14ac:dyDescent="0.2">
      <c r="A150" s="22" t="s">
        <v>13</v>
      </c>
      <c r="B150" s="15" t="s">
        <v>587</v>
      </c>
      <c r="C150" s="15" t="s">
        <v>10</v>
      </c>
      <c r="D150" s="16" t="s">
        <v>14</v>
      </c>
      <c r="E150" s="16"/>
      <c r="F150" s="16"/>
      <c r="G150" s="18">
        <f t="shared" ref="G150:I150" si="42">G151</f>
        <v>819</v>
      </c>
      <c r="H150" s="18">
        <f t="shared" si="42"/>
        <v>819</v>
      </c>
      <c r="I150" s="18">
        <f t="shared" si="42"/>
        <v>819</v>
      </c>
    </row>
    <row r="151" spans="1:9" ht="32.450000000000003" customHeight="1" x14ac:dyDescent="0.2">
      <c r="A151" s="2" t="s">
        <v>56</v>
      </c>
      <c r="B151" s="19" t="s">
        <v>587</v>
      </c>
      <c r="C151" s="19" t="s">
        <v>10</v>
      </c>
      <c r="D151" s="17" t="s">
        <v>14</v>
      </c>
      <c r="E151" s="7" t="s">
        <v>121</v>
      </c>
      <c r="F151" s="7"/>
      <c r="G151" s="20">
        <f>G152+G156</f>
        <v>819</v>
      </c>
      <c r="H151" s="20">
        <f>H152+H156</f>
        <v>819</v>
      </c>
      <c r="I151" s="20">
        <f>I152+I156</f>
        <v>819</v>
      </c>
    </row>
    <row r="152" spans="1:9" ht="27" customHeight="1" x14ac:dyDescent="0.2">
      <c r="A152" s="2" t="s">
        <v>53</v>
      </c>
      <c r="B152" s="19" t="s">
        <v>587</v>
      </c>
      <c r="C152" s="19" t="s">
        <v>10</v>
      </c>
      <c r="D152" s="17" t="s">
        <v>14</v>
      </c>
      <c r="E152" s="7" t="s">
        <v>120</v>
      </c>
      <c r="F152" s="7"/>
      <c r="G152" s="20">
        <f>G153+G154+G155</f>
        <v>654</v>
      </c>
      <c r="H152" s="20">
        <f>H153+H154+H155</f>
        <v>654</v>
      </c>
      <c r="I152" s="20">
        <f>I153+I154+I155</f>
        <v>654</v>
      </c>
    </row>
    <row r="153" spans="1:9" ht="25.5" customHeight="1" x14ac:dyDescent="0.2">
      <c r="A153" s="2" t="s">
        <v>54</v>
      </c>
      <c r="B153" s="19" t="s">
        <v>587</v>
      </c>
      <c r="C153" s="19" t="s">
        <v>10</v>
      </c>
      <c r="D153" s="17" t="s">
        <v>14</v>
      </c>
      <c r="E153" s="7" t="s">
        <v>120</v>
      </c>
      <c r="F153" s="7" t="s">
        <v>55</v>
      </c>
      <c r="G153" s="20">
        <v>505.5</v>
      </c>
      <c r="H153" s="20">
        <v>505.5</v>
      </c>
      <c r="I153" s="20">
        <v>505.5</v>
      </c>
    </row>
    <row r="154" spans="1:9" ht="27" customHeight="1" x14ac:dyDescent="0.2">
      <c r="A154" s="2" t="s">
        <v>181</v>
      </c>
      <c r="B154" s="19" t="s">
        <v>587</v>
      </c>
      <c r="C154" s="19" t="s">
        <v>10</v>
      </c>
      <c r="D154" s="17" t="s">
        <v>14</v>
      </c>
      <c r="E154" s="7" t="s">
        <v>120</v>
      </c>
      <c r="F154" s="7" t="s">
        <v>57</v>
      </c>
      <c r="G154" s="20">
        <v>147.5</v>
      </c>
      <c r="H154" s="20">
        <v>147.5</v>
      </c>
      <c r="I154" s="20">
        <v>147.5</v>
      </c>
    </row>
    <row r="155" spans="1:9" ht="20.45" customHeight="1" x14ac:dyDescent="0.2">
      <c r="A155" s="2" t="s">
        <v>58</v>
      </c>
      <c r="B155" s="19" t="s">
        <v>587</v>
      </c>
      <c r="C155" s="19" t="s">
        <v>10</v>
      </c>
      <c r="D155" s="17" t="s">
        <v>14</v>
      </c>
      <c r="E155" s="7" t="s">
        <v>120</v>
      </c>
      <c r="F155" s="7" t="s">
        <v>59</v>
      </c>
      <c r="G155" s="20">
        <v>1</v>
      </c>
      <c r="H155" s="20">
        <v>1</v>
      </c>
      <c r="I155" s="20">
        <v>1</v>
      </c>
    </row>
    <row r="156" spans="1:9" ht="39.6" customHeight="1" x14ac:dyDescent="0.2">
      <c r="A156" s="201" t="s">
        <v>180</v>
      </c>
      <c r="B156" s="19" t="s">
        <v>587</v>
      </c>
      <c r="C156" s="37" t="s">
        <v>10</v>
      </c>
      <c r="D156" s="38" t="s">
        <v>14</v>
      </c>
      <c r="E156" s="29" t="s">
        <v>215</v>
      </c>
      <c r="F156" s="52"/>
      <c r="G156" s="20">
        <f>G157</f>
        <v>165</v>
      </c>
      <c r="H156" s="20">
        <f>H157</f>
        <v>165</v>
      </c>
      <c r="I156" s="20">
        <f>I157</f>
        <v>165</v>
      </c>
    </row>
    <row r="157" spans="1:9" ht="26.45" customHeight="1" x14ac:dyDescent="0.2">
      <c r="A157" s="201" t="s">
        <v>54</v>
      </c>
      <c r="B157" s="19" t="s">
        <v>587</v>
      </c>
      <c r="C157" s="37" t="s">
        <v>10</v>
      </c>
      <c r="D157" s="38" t="s">
        <v>14</v>
      </c>
      <c r="E157" s="29" t="s">
        <v>215</v>
      </c>
      <c r="F157" s="52" t="s">
        <v>55</v>
      </c>
      <c r="G157" s="20">
        <v>165</v>
      </c>
      <c r="H157" s="20">
        <v>165</v>
      </c>
      <c r="I157" s="20">
        <v>165</v>
      </c>
    </row>
    <row r="158" spans="1:9" ht="28.15" customHeight="1" x14ac:dyDescent="0.25">
      <c r="A158" s="6" t="s">
        <v>552</v>
      </c>
      <c r="B158" s="246" t="s">
        <v>533</v>
      </c>
      <c r="C158" s="290"/>
      <c r="D158" s="41"/>
      <c r="E158" s="150"/>
      <c r="F158" s="41"/>
      <c r="G158" s="8">
        <f>G159+G550+G537+G245+G289+G345+G459+G487+G577+G447+G236</f>
        <v>589049.59999999998</v>
      </c>
      <c r="H158" s="8">
        <f>H159+H550+H537+H245+H289+H345+H459+H487+H577+H447+H236</f>
        <v>293897.2</v>
      </c>
      <c r="I158" s="8">
        <f>I159+I550+I537+I245+I289+I345+I459+I487+I577+I447+I236</f>
        <v>289667.20000000001</v>
      </c>
    </row>
    <row r="159" spans="1:9" ht="13.5" x14ac:dyDescent="0.25">
      <c r="A159" s="9" t="s">
        <v>9</v>
      </c>
      <c r="B159" s="10" t="s">
        <v>533</v>
      </c>
      <c r="C159" s="189" t="s">
        <v>10</v>
      </c>
      <c r="D159" s="11"/>
      <c r="E159" s="11"/>
      <c r="F159" s="178"/>
      <c r="G159" s="13">
        <f>G167+G203+G199+G195+G160</f>
        <v>84215.700000000012</v>
      </c>
      <c r="H159" s="13">
        <f t="shared" ref="H159:I159" si="43">H167+H203+H199+H195+H160</f>
        <v>84140.5</v>
      </c>
      <c r="I159" s="13">
        <f t="shared" si="43"/>
        <v>84069.4</v>
      </c>
    </row>
    <row r="160" spans="1:9" ht="38.25" x14ac:dyDescent="0.2">
      <c r="A160" s="22" t="s">
        <v>11</v>
      </c>
      <c r="B160" s="15" t="s">
        <v>533</v>
      </c>
      <c r="C160" s="15" t="s">
        <v>10</v>
      </c>
      <c r="D160" s="16" t="s">
        <v>12</v>
      </c>
      <c r="E160" s="16"/>
      <c r="F160" s="40"/>
      <c r="G160" s="18">
        <f>G161</f>
        <v>2464.3000000000002</v>
      </c>
      <c r="H160" s="18">
        <f t="shared" ref="H160:I161" si="44">H161</f>
        <v>2464.3000000000002</v>
      </c>
      <c r="I160" s="18">
        <f t="shared" si="44"/>
        <v>2464.3000000000002</v>
      </c>
    </row>
    <row r="161" spans="1:13" ht="34.15" customHeight="1" x14ac:dyDescent="0.2">
      <c r="A161" s="2" t="s">
        <v>737</v>
      </c>
      <c r="B161" s="19" t="s">
        <v>533</v>
      </c>
      <c r="C161" s="19" t="s">
        <v>10</v>
      </c>
      <c r="D161" s="17" t="s">
        <v>12</v>
      </c>
      <c r="E161" s="17" t="s">
        <v>225</v>
      </c>
      <c r="F161" s="7"/>
      <c r="G161" s="274">
        <f>G162</f>
        <v>2464.3000000000002</v>
      </c>
      <c r="H161" s="274">
        <f t="shared" si="44"/>
        <v>2464.3000000000002</v>
      </c>
      <c r="I161" s="274">
        <f t="shared" si="44"/>
        <v>2464.3000000000002</v>
      </c>
    </row>
    <row r="162" spans="1:13" ht="38.25" x14ac:dyDescent="0.2">
      <c r="A162" s="2" t="s">
        <v>574</v>
      </c>
      <c r="B162" s="19" t="s">
        <v>533</v>
      </c>
      <c r="C162" s="19" t="s">
        <v>10</v>
      </c>
      <c r="D162" s="17" t="s">
        <v>12</v>
      </c>
      <c r="E162" s="7" t="s">
        <v>226</v>
      </c>
      <c r="F162" s="7"/>
      <c r="G162" s="274">
        <f>G163+G165</f>
        <v>2464.3000000000002</v>
      </c>
      <c r="H162" s="274">
        <f t="shared" ref="H162:I162" si="45">H163+H165</f>
        <v>2464.3000000000002</v>
      </c>
      <c r="I162" s="274">
        <f t="shared" si="45"/>
        <v>2464.3000000000002</v>
      </c>
    </row>
    <row r="163" spans="1:13" x14ac:dyDescent="0.2">
      <c r="A163" s="2" t="s">
        <v>52</v>
      </c>
      <c r="B163" s="19" t="s">
        <v>533</v>
      </c>
      <c r="C163" s="19" t="s">
        <v>10</v>
      </c>
      <c r="D163" s="17" t="s">
        <v>12</v>
      </c>
      <c r="E163" s="7" t="s">
        <v>534</v>
      </c>
      <c r="F163" s="7"/>
      <c r="G163" s="274">
        <f>G164</f>
        <v>1928.1</v>
      </c>
      <c r="H163" s="274">
        <f t="shared" ref="H163:I163" si="46">H164</f>
        <v>1928.1</v>
      </c>
      <c r="I163" s="274">
        <f t="shared" si="46"/>
        <v>1928.1</v>
      </c>
    </row>
    <row r="164" spans="1:13" ht="25.5" x14ac:dyDescent="0.2">
      <c r="A164" s="2" t="s">
        <v>54</v>
      </c>
      <c r="B164" s="19" t="s">
        <v>533</v>
      </c>
      <c r="C164" s="19" t="s">
        <v>10</v>
      </c>
      <c r="D164" s="17" t="s">
        <v>12</v>
      </c>
      <c r="E164" s="7" t="s">
        <v>534</v>
      </c>
      <c r="F164" s="7" t="s">
        <v>55</v>
      </c>
      <c r="G164" s="274">
        <v>1928.1</v>
      </c>
      <c r="H164" s="274">
        <v>1928.1</v>
      </c>
      <c r="I164" s="274">
        <v>1928.1</v>
      </c>
    </row>
    <row r="165" spans="1:13" ht="39" customHeight="1" x14ac:dyDescent="0.2">
      <c r="A165" s="201" t="s">
        <v>180</v>
      </c>
      <c r="B165" s="19" t="s">
        <v>533</v>
      </c>
      <c r="C165" s="37" t="s">
        <v>10</v>
      </c>
      <c r="D165" s="38" t="s">
        <v>12</v>
      </c>
      <c r="E165" s="29" t="s">
        <v>232</v>
      </c>
      <c r="F165" s="52"/>
      <c r="G165" s="274">
        <f>G166</f>
        <v>536.20000000000005</v>
      </c>
      <c r="H165" s="274">
        <f t="shared" ref="H165:I165" si="47">H166</f>
        <v>536.20000000000005</v>
      </c>
      <c r="I165" s="274">
        <f t="shared" si="47"/>
        <v>536.20000000000005</v>
      </c>
    </row>
    <row r="166" spans="1:13" ht="25.5" x14ac:dyDescent="0.2">
      <c r="A166" s="201" t="s">
        <v>54</v>
      </c>
      <c r="B166" s="19" t="s">
        <v>533</v>
      </c>
      <c r="C166" s="37" t="s">
        <v>10</v>
      </c>
      <c r="D166" s="38" t="s">
        <v>12</v>
      </c>
      <c r="E166" s="29" t="s">
        <v>232</v>
      </c>
      <c r="F166" s="52" t="s">
        <v>55</v>
      </c>
      <c r="G166" s="274">
        <v>536.20000000000005</v>
      </c>
      <c r="H166" s="274">
        <v>536.20000000000005</v>
      </c>
      <c r="I166" s="274">
        <v>536.20000000000005</v>
      </c>
    </row>
    <row r="167" spans="1:13" ht="51" x14ac:dyDescent="0.2">
      <c r="A167" s="22" t="s">
        <v>60</v>
      </c>
      <c r="B167" s="15" t="s">
        <v>533</v>
      </c>
      <c r="C167" s="15" t="s">
        <v>10</v>
      </c>
      <c r="D167" s="16" t="s">
        <v>15</v>
      </c>
      <c r="E167" s="16"/>
      <c r="F167" s="16"/>
      <c r="G167" s="18">
        <f>G168+G191</f>
        <v>57558.2</v>
      </c>
      <c r="H167" s="18">
        <f t="shared" ref="H167:I167" si="48">H168+H191</f>
        <v>57483</v>
      </c>
      <c r="I167" s="18">
        <f t="shared" si="48"/>
        <v>57401.5</v>
      </c>
      <c r="M167" s="240"/>
    </row>
    <row r="168" spans="1:13" ht="37.5" customHeight="1" x14ac:dyDescent="0.2">
      <c r="A168" s="2" t="s">
        <v>737</v>
      </c>
      <c r="B168" s="19" t="s">
        <v>533</v>
      </c>
      <c r="C168" s="19" t="s">
        <v>10</v>
      </c>
      <c r="D168" s="17" t="s">
        <v>15</v>
      </c>
      <c r="E168" s="17" t="s">
        <v>225</v>
      </c>
      <c r="F168" s="17"/>
      <c r="G168" s="274">
        <f t="shared" ref="G168:I168" si="49">G169</f>
        <v>57549.599999999999</v>
      </c>
      <c r="H168" s="274">
        <f t="shared" si="49"/>
        <v>57470.8</v>
      </c>
      <c r="I168" s="274">
        <f t="shared" si="49"/>
        <v>57389.3</v>
      </c>
    </row>
    <row r="169" spans="1:13" ht="30" customHeight="1" x14ac:dyDescent="0.2">
      <c r="A169" s="2" t="s">
        <v>574</v>
      </c>
      <c r="B169" s="19" t="s">
        <v>533</v>
      </c>
      <c r="C169" s="19" t="s">
        <v>10</v>
      </c>
      <c r="D169" s="17" t="s">
        <v>15</v>
      </c>
      <c r="E169" s="7" t="s">
        <v>226</v>
      </c>
      <c r="F169" s="7"/>
      <c r="G169" s="20">
        <f>G170+G190+G178+G183+G186+G175+G181</f>
        <v>57549.599999999999</v>
      </c>
      <c r="H169" s="20">
        <f t="shared" ref="H169:I169" si="50">H170+H190+H178+H183+H186+H175+H181</f>
        <v>57470.8</v>
      </c>
      <c r="I169" s="20">
        <f t="shared" si="50"/>
        <v>57389.3</v>
      </c>
    </row>
    <row r="170" spans="1:13" ht="26.45" customHeight="1" x14ac:dyDescent="0.2">
      <c r="A170" s="2" t="s">
        <v>53</v>
      </c>
      <c r="B170" s="19" t="s">
        <v>533</v>
      </c>
      <c r="C170" s="19" t="s">
        <v>10</v>
      </c>
      <c r="D170" s="17" t="s">
        <v>15</v>
      </c>
      <c r="E170" s="7" t="s">
        <v>227</v>
      </c>
      <c r="F170" s="7"/>
      <c r="G170" s="20">
        <f>G171+G172+G174+G173</f>
        <v>41078.6</v>
      </c>
      <c r="H170" s="20">
        <f>H171+H172+H174</f>
        <v>40999.199999999997</v>
      </c>
      <c r="I170" s="20">
        <f>I171+I172+I174</f>
        <v>40918.400000000001</v>
      </c>
    </row>
    <row r="171" spans="1:13" ht="27" customHeight="1" x14ac:dyDescent="0.2">
      <c r="A171" s="2" t="s">
        <v>54</v>
      </c>
      <c r="B171" s="19" t="s">
        <v>533</v>
      </c>
      <c r="C171" s="19" t="s">
        <v>10</v>
      </c>
      <c r="D171" s="17" t="s">
        <v>15</v>
      </c>
      <c r="E171" s="7" t="s">
        <v>227</v>
      </c>
      <c r="F171" s="7" t="s">
        <v>55</v>
      </c>
      <c r="G171" s="20">
        <v>27536.2</v>
      </c>
      <c r="H171" s="20">
        <v>27456.799999999999</v>
      </c>
      <c r="I171" s="20">
        <v>27376</v>
      </c>
    </row>
    <row r="172" spans="1:13" ht="24" customHeight="1" x14ac:dyDescent="0.2">
      <c r="A172" s="2" t="s">
        <v>181</v>
      </c>
      <c r="B172" s="19" t="s">
        <v>533</v>
      </c>
      <c r="C172" s="19" t="s">
        <v>10</v>
      </c>
      <c r="D172" s="17" t="s">
        <v>15</v>
      </c>
      <c r="E172" s="7" t="s">
        <v>227</v>
      </c>
      <c r="F172" s="7" t="s">
        <v>57</v>
      </c>
      <c r="G172" s="20">
        <v>13200.4</v>
      </c>
      <c r="H172" s="20">
        <v>13200.4</v>
      </c>
      <c r="I172" s="20">
        <v>13200.4</v>
      </c>
    </row>
    <row r="173" spans="1:13" ht="24" customHeight="1" x14ac:dyDescent="0.2">
      <c r="A173" s="201" t="s">
        <v>484</v>
      </c>
      <c r="B173" s="19" t="s">
        <v>533</v>
      </c>
      <c r="C173" s="37" t="s">
        <v>10</v>
      </c>
      <c r="D173" s="38" t="s">
        <v>15</v>
      </c>
      <c r="E173" s="29" t="s">
        <v>227</v>
      </c>
      <c r="F173" s="52" t="s">
        <v>483</v>
      </c>
      <c r="G173" s="20">
        <v>0</v>
      </c>
      <c r="H173" s="20">
        <v>0</v>
      </c>
      <c r="I173" s="20">
        <v>0</v>
      </c>
    </row>
    <row r="174" spans="1:13" ht="24" customHeight="1" x14ac:dyDescent="0.2">
      <c r="A174" s="2" t="s">
        <v>58</v>
      </c>
      <c r="B174" s="19" t="s">
        <v>533</v>
      </c>
      <c r="C174" s="19" t="s">
        <v>10</v>
      </c>
      <c r="D174" s="17" t="s">
        <v>15</v>
      </c>
      <c r="E174" s="7" t="s">
        <v>227</v>
      </c>
      <c r="F174" s="7" t="s">
        <v>59</v>
      </c>
      <c r="G174" s="20">
        <v>342</v>
      </c>
      <c r="H174" s="20">
        <v>342</v>
      </c>
      <c r="I174" s="20">
        <v>342</v>
      </c>
    </row>
    <row r="175" spans="1:13" ht="88.9" customHeight="1" x14ac:dyDescent="0.2">
      <c r="A175" s="156" t="s">
        <v>61</v>
      </c>
      <c r="B175" s="19" t="s">
        <v>533</v>
      </c>
      <c r="C175" s="19" t="s">
        <v>10</v>
      </c>
      <c r="D175" s="17" t="s">
        <v>15</v>
      </c>
      <c r="E175" s="29" t="s">
        <v>228</v>
      </c>
      <c r="F175" s="52"/>
      <c r="G175" s="20">
        <f>G177+G176</f>
        <v>376.8</v>
      </c>
      <c r="H175" s="20">
        <f t="shared" ref="H175:I175" si="51">H177+H176</f>
        <v>377.3</v>
      </c>
      <c r="I175" s="20">
        <f t="shared" si="51"/>
        <v>377.9</v>
      </c>
    </row>
    <row r="176" spans="1:13" ht="36.6" customHeight="1" x14ac:dyDescent="0.2">
      <c r="A176" s="2" t="s">
        <v>54</v>
      </c>
      <c r="B176" s="19" t="s">
        <v>533</v>
      </c>
      <c r="C176" s="19" t="s">
        <v>10</v>
      </c>
      <c r="D176" s="17" t="s">
        <v>15</v>
      </c>
      <c r="E176" s="56" t="s">
        <v>228</v>
      </c>
      <c r="F176" s="57" t="s">
        <v>55</v>
      </c>
      <c r="G176" s="20">
        <v>182.8</v>
      </c>
      <c r="H176" s="20">
        <v>182.8</v>
      </c>
      <c r="I176" s="20">
        <v>182.8</v>
      </c>
    </row>
    <row r="177" spans="1:9" ht="34.5" customHeight="1" x14ac:dyDescent="0.2">
      <c r="A177" s="49" t="s">
        <v>181</v>
      </c>
      <c r="B177" s="19" t="s">
        <v>533</v>
      </c>
      <c r="C177" s="19" t="s">
        <v>10</v>
      </c>
      <c r="D177" s="17" t="s">
        <v>15</v>
      </c>
      <c r="E177" s="56" t="s">
        <v>228</v>
      </c>
      <c r="F177" s="57" t="s">
        <v>57</v>
      </c>
      <c r="G177" s="20">
        <v>194</v>
      </c>
      <c r="H177" s="20">
        <v>194.5</v>
      </c>
      <c r="I177" s="20">
        <v>195.1</v>
      </c>
    </row>
    <row r="178" spans="1:9" ht="105.75" customHeight="1" x14ac:dyDescent="0.2">
      <c r="A178" s="2" t="s">
        <v>191</v>
      </c>
      <c r="B178" s="19" t="s">
        <v>533</v>
      </c>
      <c r="C178" s="19" t="s">
        <v>10</v>
      </c>
      <c r="D178" s="17" t="s">
        <v>15</v>
      </c>
      <c r="E178" s="7" t="s">
        <v>229</v>
      </c>
      <c r="F178" s="7"/>
      <c r="G178" s="20">
        <f>G179+G180</f>
        <v>893.7</v>
      </c>
      <c r="H178" s="20">
        <f>H179+H180</f>
        <v>893.7</v>
      </c>
      <c r="I178" s="20">
        <f>I179+I180</f>
        <v>893.7</v>
      </c>
    </row>
    <row r="179" spans="1:9" ht="36" customHeight="1" x14ac:dyDescent="0.2">
      <c r="A179" s="2" t="s">
        <v>54</v>
      </c>
      <c r="B179" s="19" t="s">
        <v>533</v>
      </c>
      <c r="C179" s="19" t="s">
        <v>10</v>
      </c>
      <c r="D179" s="17" t="s">
        <v>15</v>
      </c>
      <c r="E179" s="7" t="s">
        <v>229</v>
      </c>
      <c r="F179" s="7" t="s">
        <v>55</v>
      </c>
      <c r="G179" s="20">
        <v>630</v>
      </c>
      <c r="H179" s="20">
        <v>630</v>
      </c>
      <c r="I179" s="20">
        <v>630</v>
      </c>
    </row>
    <row r="180" spans="1:9" ht="25.5" customHeight="1" x14ac:dyDescent="0.2">
      <c r="A180" s="2" t="s">
        <v>181</v>
      </c>
      <c r="B180" s="19" t="s">
        <v>533</v>
      </c>
      <c r="C180" s="19" t="s">
        <v>10</v>
      </c>
      <c r="D180" s="17" t="s">
        <v>15</v>
      </c>
      <c r="E180" s="7" t="s">
        <v>229</v>
      </c>
      <c r="F180" s="7" t="s">
        <v>57</v>
      </c>
      <c r="G180" s="20">
        <v>263.7</v>
      </c>
      <c r="H180" s="20">
        <v>263.7</v>
      </c>
      <c r="I180" s="20">
        <v>263.7</v>
      </c>
    </row>
    <row r="181" spans="1:9" ht="87" customHeight="1" x14ac:dyDescent="0.2">
      <c r="A181" s="2" t="s">
        <v>761</v>
      </c>
      <c r="B181" s="19" t="s">
        <v>533</v>
      </c>
      <c r="C181" s="19" t="s">
        <v>10</v>
      </c>
      <c r="D181" s="17" t="s">
        <v>15</v>
      </c>
      <c r="E181" s="7" t="s">
        <v>686</v>
      </c>
      <c r="F181" s="7"/>
      <c r="G181" s="20">
        <f>G182</f>
        <v>22.8</v>
      </c>
      <c r="H181" s="20">
        <f t="shared" ref="H181:I181" si="52">H182</f>
        <v>22.8</v>
      </c>
      <c r="I181" s="20">
        <f t="shared" si="52"/>
        <v>22.8</v>
      </c>
    </row>
    <row r="182" spans="1:9" ht="30.6" customHeight="1" x14ac:dyDescent="0.2">
      <c r="A182" s="2" t="s">
        <v>181</v>
      </c>
      <c r="B182" s="19" t="s">
        <v>533</v>
      </c>
      <c r="C182" s="19" t="s">
        <v>10</v>
      </c>
      <c r="D182" s="17" t="s">
        <v>15</v>
      </c>
      <c r="E182" s="7" t="s">
        <v>686</v>
      </c>
      <c r="F182" s="7" t="s">
        <v>57</v>
      </c>
      <c r="G182" s="20">
        <v>22.8</v>
      </c>
      <c r="H182" s="20">
        <v>22.8</v>
      </c>
      <c r="I182" s="20">
        <v>22.8</v>
      </c>
    </row>
    <row r="183" spans="1:9" ht="90.6" customHeight="1" x14ac:dyDescent="0.2">
      <c r="A183" s="2" t="s">
        <v>192</v>
      </c>
      <c r="B183" s="19" t="s">
        <v>533</v>
      </c>
      <c r="C183" s="19" t="s">
        <v>10</v>
      </c>
      <c r="D183" s="17" t="s">
        <v>15</v>
      </c>
      <c r="E183" s="7" t="s">
        <v>230</v>
      </c>
      <c r="F183" s="7"/>
      <c r="G183" s="20">
        <f>G184+G185</f>
        <v>289</v>
      </c>
      <c r="H183" s="20">
        <f>H184+H185</f>
        <v>289.10000000000002</v>
      </c>
      <c r="I183" s="20">
        <f>I184+I185</f>
        <v>287.8</v>
      </c>
    </row>
    <row r="184" spans="1:9" ht="36.75" customHeight="1" x14ac:dyDescent="0.2">
      <c r="A184" s="2" t="s">
        <v>54</v>
      </c>
      <c r="B184" s="19" t="s">
        <v>533</v>
      </c>
      <c r="C184" s="19" t="s">
        <v>10</v>
      </c>
      <c r="D184" s="17" t="s">
        <v>15</v>
      </c>
      <c r="E184" s="7" t="s">
        <v>230</v>
      </c>
      <c r="F184" s="7" t="s">
        <v>55</v>
      </c>
      <c r="G184" s="20">
        <v>169.3</v>
      </c>
      <c r="H184" s="20">
        <v>169.3</v>
      </c>
      <c r="I184" s="20">
        <v>169.3</v>
      </c>
    </row>
    <row r="185" spans="1:9" ht="24.6" customHeight="1" x14ac:dyDescent="0.2">
      <c r="A185" s="2" t="s">
        <v>181</v>
      </c>
      <c r="B185" s="19" t="s">
        <v>533</v>
      </c>
      <c r="C185" s="19" t="s">
        <v>10</v>
      </c>
      <c r="D185" s="17" t="s">
        <v>15</v>
      </c>
      <c r="E185" s="7" t="s">
        <v>230</v>
      </c>
      <c r="F185" s="7" t="s">
        <v>57</v>
      </c>
      <c r="G185" s="20">
        <v>119.7</v>
      </c>
      <c r="H185" s="20">
        <v>119.8</v>
      </c>
      <c r="I185" s="20">
        <v>118.5</v>
      </c>
    </row>
    <row r="186" spans="1:9" ht="151.15" customHeight="1" x14ac:dyDescent="0.2">
      <c r="A186" s="2" t="s">
        <v>193</v>
      </c>
      <c r="B186" s="19" t="s">
        <v>533</v>
      </c>
      <c r="C186" s="19" t="s">
        <v>10</v>
      </c>
      <c r="D186" s="17" t="s">
        <v>15</v>
      </c>
      <c r="E186" s="7" t="s">
        <v>231</v>
      </c>
      <c r="F186" s="7"/>
      <c r="G186" s="20">
        <f t="shared" ref="G186:H186" si="53">G187+G188</f>
        <v>497.4</v>
      </c>
      <c r="H186" s="20">
        <f t="shared" si="53"/>
        <v>497.4</v>
      </c>
      <c r="I186" s="20">
        <f t="shared" ref="I186" si="54">I187+I188</f>
        <v>497.4</v>
      </c>
    </row>
    <row r="187" spans="1:9" ht="27.6" customHeight="1" x14ac:dyDescent="0.2">
      <c r="A187" s="2" t="s">
        <v>54</v>
      </c>
      <c r="B187" s="19" t="s">
        <v>533</v>
      </c>
      <c r="C187" s="19" t="s">
        <v>10</v>
      </c>
      <c r="D187" s="17" t="s">
        <v>15</v>
      </c>
      <c r="E187" s="7" t="s">
        <v>231</v>
      </c>
      <c r="F187" s="7" t="s">
        <v>55</v>
      </c>
      <c r="G187" s="20">
        <v>437.5</v>
      </c>
      <c r="H187" s="20">
        <v>437.5</v>
      </c>
      <c r="I187" s="20">
        <v>437.5</v>
      </c>
    </row>
    <row r="188" spans="1:9" ht="25.5" customHeight="1" x14ac:dyDescent="0.2">
      <c r="A188" s="2" t="s">
        <v>181</v>
      </c>
      <c r="B188" s="19" t="s">
        <v>533</v>
      </c>
      <c r="C188" s="19" t="s">
        <v>10</v>
      </c>
      <c r="D188" s="17" t="s">
        <v>15</v>
      </c>
      <c r="E188" s="7" t="s">
        <v>231</v>
      </c>
      <c r="F188" s="7" t="s">
        <v>57</v>
      </c>
      <c r="G188" s="20">
        <v>59.9</v>
      </c>
      <c r="H188" s="20">
        <v>59.9</v>
      </c>
      <c r="I188" s="20">
        <v>59.9</v>
      </c>
    </row>
    <row r="189" spans="1:9" ht="25.5" customHeight="1" x14ac:dyDescent="0.2">
      <c r="A189" s="2" t="s">
        <v>180</v>
      </c>
      <c r="B189" s="19" t="s">
        <v>533</v>
      </c>
      <c r="C189" s="19" t="s">
        <v>10</v>
      </c>
      <c r="D189" s="17" t="s">
        <v>15</v>
      </c>
      <c r="E189" s="7" t="s">
        <v>232</v>
      </c>
      <c r="F189" s="7"/>
      <c r="G189" s="20">
        <f>G190</f>
        <v>14391.3</v>
      </c>
      <c r="H189" s="20">
        <f>H190</f>
        <v>14391.3</v>
      </c>
      <c r="I189" s="20">
        <f>I190</f>
        <v>14391.3</v>
      </c>
    </row>
    <row r="190" spans="1:9" ht="34.5" customHeight="1" x14ac:dyDescent="0.2">
      <c r="A190" s="2" t="s">
        <v>54</v>
      </c>
      <c r="B190" s="19" t="s">
        <v>533</v>
      </c>
      <c r="C190" s="19" t="s">
        <v>10</v>
      </c>
      <c r="D190" s="17" t="s">
        <v>15</v>
      </c>
      <c r="E190" s="7" t="s">
        <v>232</v>
      </c>
      <c r="F190" s="7" t="s">
        <v>55</v>
      </c>
      <c r="G190" s="20">
        <v>14391.3</v>
      </c>
      <c r="H190" s="20">
        <v>14391.3</v>
      </c>
      <c r="I190" s="20">
        <v>14391.3</v>
      </c>
    </row>
    <row r="191" spans="1:9" ht="34.5" customHeight="1" x14ac:dyDescent="0.2">
      <c r="A191" s="200" t="s">
        <v>51</v>
      </c>
      <c r="B191" s="19" t="s">
        <v>533</v>
      </c>
      <c r="C191" s="63" t="s">
        <v>10</v>
      </c>
      <c r="D191" s="108" t="s">
        <v>15</v>
      </c>
      <c r="E191" s="28" t="s">
        <v>122</v>
      </c>
      <c r="F191" s="7"/>
      <c r="G191" s="20">
        <f>G192</f>
        <v>8.6</v>
      </c>
      <c r="H191" s="20">
        <f t="shared" ref="H191:I193" si="55">H192</f>
        <v>12.2</v>
      </c>
      <c r="I191" s="20">
        <f t="shared" si="55"/>
        <v>12.2</v>
      </c>
    </row>
    <row r="192" spans="1:9" ht="69" customHeight="1" x14ac:dyDescent="0.2">
      <c r="A192" s="2" t="s">
        <v>188</v>
      </c>
      <c r="B192" s="19" t="s">
        <v>533</v>
      </c>
      <c r="C192" s="19" t="s">
        <v>10</v>
      </c>
      <c r="D192" s="17" t="s">
        <v>15</v>
      </c>
      <c r="E192" s="7" t="s">
        <v>415</v>
      </c>
      <c r="F192" s="158"/>
      <c r="G192" s="20">
        <f>G193</f>
        <v>8.6</v>
      </c>
      <c r="H192" s="20">
        <f t="shared" si="55"/>
        <v>12.2</v>
      </c>
      <c r="I192" s="20">
        <f t="shared" si="55"/>
        <v>12.2</v>
      </c>
    </row>
    <row r="193" spans="1:9" ht="101.45" customHeight="1" x14ac:dyDescent="0.2">
      <c r="A193" s="2" t="s">
        <v>190</v>
      </c>
      <c r="B193" s="19" t="s">
        <v>533</v>
      </c>
      <c r="C193" s="19" t="s">
        <v>10</v>
      </c>
      <c r="D193" s="17" t="s">
        <v>15</v>
      </c>
      <c r="E193" s="7" t="s">
        <v>416</v>
      </c>
      <c r="F193" s="7"/>
      <c r="G193" s="20">
        <f>G194</f>
        <v>8.6</v>
      </c>
      <c r="H193" s="20">
        <f t="shared" si="55"/>
        <v>12.2</v>
      </c>
      <c r="I193" s="20">
        <f t="shared" si="55"/>
        <v>12.2</v>
      </c>
    </row>
    <row r="194" spans="1:9" ht="34.5" customHeight="1" x14ac:dyDescent="0.2">
      <c r="A194" s="2" t="s">
        <v>181</v>
      </c>
      <c r="B194" s="19" t="s">
        <v>533</v>
      </c>
      <c r="C194" s="19" t="s">
        <v>10</v>
      </c>
      <c r="D194" s="17" t="s">
        <v>15</v>
      </c>
      <c r="E194" s="7" t="s">
        <v>416</v>
      </c>
      <c r="F194" s="7" t="s">
        <v>57</v>
      </c>
      <c r="G194" s="20">
        <v>8.6</v>
      </c>
      <c r="H194" s="20">
        <v>12.2</v>
      </c>
      <c r="I194" s="20">
        <v>12.2</v>
      </c>
    </row>
    <row r="195" spans="1:9" ht="16.899999999999999" customHeight="1" x14ac:dyDescent="0.2">
      <c r="A195" s="22" t="s">
        <v>146</v>
      </c>
      <c r="B195" s="15" t="s">
        <v>533</v>
      </c>
      <c r="C195" s="15" t="s">
        <v>10</v>
      </c>
      <c r="D195" s="16" t="s">
        <v>28</v>
      </c>
      <c r="E195" s="16"/>
      <c r="F195" s="16"/>
      <c r="G195" s="23">
        <f t="shared" ref="G195:I197" si="56">G196</f>
        <v>1.8</v>
      </c>
      <c r="H195" s="23">
        <f t="shared" si="56"/>
        <v>1.8</v>
      </c>
      <c r="I195" s="23">
        <f t="shared" si="56"/>
        <v>12.2</v>
      </c>
    </row>
    <row r="196" spans="1:9" ht="33" customHeight="1" x14ac:dyDescent="0.2">
      <c r="A196" s="2" t="s">
        <v>147</v>
      </c>
      <c r="B196" s="19" t="s">
        <v>533</v>
      </c>
      <c r="C196" s="19" t="s">
        <v>10</v>
      </c>
      <c r="D196" s="17" t="s">
        <v>28</v>
      </c>
      <c r="E196" s="7" t="s">
        <v>148</v>
      </c>
      <c r="F196" s="7"/>
      <c r="G196" s="20">
        <f t="shared" si="56"/>
        <v>1.8</v>
      </c>
      <c r="H196" s="20">
        <f t="shared" si="56"/>
        <v>1.8</v>
      </c>
      <c r="I196" s="20">
        <f t="shared" si="56"/>
        <v>12.2</v>
      </c>
    </row>
    <row r="197" spans="1:9" ht="44.45" customHeight="1" x14ac:dyDescent="0.2">
      <c r="A197" s="2" t="s">
        <v>196</v>
      </c>
      <c r="B197" s="19" t="s">
        <v>533</v>
      </c>
      <c r="C197" s="19" t="s">
        <v>10</v>
      </c>
      <c r="D197" s="17" t="s">
        <v>28</v>
      </c>
      <c r="E197" s="7" t="s">
        <v>149</v>
      </c>
      <c r="F197" s="7"/>
      <c r="G197" s="20">
        <f t="shared" si="56"/>
        <v>1.8</v>
      </c>
      <c r="H197" s="20">
        <f t="shared" si="56"/>
        <v>1.8</v>
      </c>
      <c r="I197" s="20">
        <f t="shared" si="56"/>
        <v>12.2</v>
      </c>
    </row>
    <row r="198" spans="1:9" ht="32.25" customHeight="1" x14ac:dyDescent="0.2">
      <c r="A198" s="2" t="s">
        <v>181</v>
      </c>
      <c r="B198" s="19" t="s">
        <v>533</v>
      </c>
      <c r="C198" s="19" t="s">
        <v>10</v>
      </c>
      <c r="D198" s="17" t="s">
        <v>28</v>
      </c>
      <c r="E198" s="7" t="s">
        <v>149</v>
      </c>
      <c r="F198" s="7" t="s">
        <v>57</v>
      </c>
      <c r="G198" s="20">
        <v>1.8</v>
      </c>
      <c r="H198" s="20">
        <v>1.8</v>
      </c>
      <c r="I198" s="20">
        <v>12.2</v>
      </c>
    </row>
    <row r="199" spans="1:9" ht="19.5" customHeight="1" x14ac:dyDescent="0.2">
      <c r="A199" s="22" t="s">
        <v>18</v>
      </c>
      <c r="B199" s="15" t="s">
        <v>533</v>
      </c>
      <c r="C199" s="15" t="s">
        <v>10</v>
      </c>
      <c r="D199" s="16" t="s">
        <v>19</v>
      </c>
      <c r="E199" s="16"/>
      <c r="F199" s="16"/>
      <c r="G199" s="23">
        <f t="shared" ref="G199:I201" si="57">G200</f>
        <v>3000</v>
      </c>
      <c r="H199" s="23">
        <f t="shared" si="57"/>
        <v>3000</v>
      </c>
      <c r="I199" s="23">
        <f t="shared" si="57"/>
        <v>3000</v>
      </c>
    </row>
    <row r="200" spans="1:9" ht="13.7" customHeight="1" x14ac:dyDescent="0.2">
      <c r="A200" s="2" t="s">
        <v>18</v>
      </c>
      <c r="B200" s="19" t="s">
        <v>533</v>
      </c>
      <c r="C200" s="19" t="s">
        <v>10</v>
      </c>
      <c r="D200" s="17" t="s">
        <v>19</v>
      </c>
      <c r="E200" s="7" t="s">
        <v>123</v>
      </c>
      <c r="F200" s="16"/>
      <c r="G200" s="24">
        <f t="shared" si="57"/>
        <v>3000</v>
      </c>
      <c r="H200" s="24">
        <f t="shared" si="57"/>
        <v>3000</v>
      </c>
      <c r="I200" s="24">
        <f t="shared" si="57"/>
        <v>3000</v>
      </c>
    </row>
    <row r="201" spans="1:9" ht="15.75" customHeight="1" x14ac:dyDescent="0.2">
      <c r="A201" s="2" t="s">
        <v>63</v>
      </c>
      <c r="B201" s="19" t="s">
        <v>533</v>
      </c>
      <c r="C201" s="19" t="s">
        <v>10</v>
      </c>
      <c r="D201" s="17" t="s">
        <v>19</v>
      </c>
      <c r="E201" s="7" t="s">
        <v>124</v>
      </c>
      <c r="F201" s="17"/>
      <c r="G201" s="24">
        <f t="shared" si="57"/>
        <v>3000</v>
      </c>
      <c r="H201" s="24">
        <f t="shared" si="57"/>
        <v>3000</v>
      </c>
      <c r="I201" s="24">
        <f t="shared" si="57"/>
        <v>3000</v>
      </c>
    </row>
    <row r="202" spans="1:9" ht="16.5" customHeight="1" x14ac:dyDescent="0.2">
      <c r="A202" s="2" t="s">
        <v>64</v>
      </c>
      <c r="B202" s="19" t="s">
        <v>533</v>
      </c>
      <c r="C202" s="19" t="s">
        <v>10</v>
      </c>
      <c r="D202" s="17" t="s">
        <v>19</v>
      </c>
      <c r="E202" s="7" t="s">
        <v>124</v>
      </c>
      <c r="F202" s="17" t="s">
        <v>65</v>
      </c>
      <c r="G202" s="24">
        <v>3000</v>
      </c>
      <c r="H202" s="24">
        <v>3000</v>
      </c>
      <c r="I202" s="24">
        <v>3000</v>
      </c>
    </row>
    <row r="203" spans="1:9" ht="16.5" customHeight="1" x14ac:dyDescent="0.2">
      <c r="A203" s="22" t="s">
        <v>20</v>
      </c>
      <c r="B203" s="15" t="s">
        <v>533</v>
      </c>
      <c r="C203" s="15" t="s">
        <v>10</v>
      </c>
      <c r="D203" s="16" t="s">
        <v>21</v>
      </c>
      <c r="E203" s="17"/>
      <c r="F203" s="17"/>
      <c r="G203" s="23">
        <f>G204+G208+G224+G233</f>
        <v>21191.4</v>
      </c>
      <c r="H203" s="23">
        <f>H204+H208+H224+H233</f>
        <v>21191.4</v>
      </c>
      <c r="I203" s="23">
        <f>I204+I208+I224+I233</f>
        <v>21191.4</v>
      </c>
    </row>
    <row r="204" spans="1:9" ht="49.5" customHeight="1" x14ac:dyDescent="0.2">
      <c r="A204" s="2" t="s">
        <v>739</v>
      </c>
      <c r="B204" s="19" t="s">
        <v>533</v>
      </c>
      <c r="C204" s="34" t="s">
        <v>10</v>
      </c>
      <c r="D204" s="7" t="s">
        <v>21</v>
      </c>
      <c r="E204" s="7" t="s">
        <v>237</v>
      </c>
      <c r="F204" s="7"/>
      <c r="G204" s="24">
        <f>G205</f>
        <v>35</v>
      </c>
      <c r="H204" s="24">
        <f>H205</f>
        <v>35</v>
      </c>
      <c r="I204" s="24">
        <f>I205</f>
        <v>35</v>
      </c>
    </row>
    <row r="205" spans="1:9" ht="33" customHeight="1" x14ac:dyDescent="0.2">
      <c r="A205" s="2" t="s">
        <v>388</v>
      </c>
      <c r="B205" s="19" t="s">
        <v>533</v>
      </c>
      <c r="C205" s="34" t="s">
        <v>10</v>
      </c>
      <c r="D205" s="7" t="s">
        <v>21</v>
      </c>
      <c r="E205" s="7" t="s">
        <v>238</v>
      </c>
      <c r="F205" s="7"/>
      <c r="G205" s="24">
        <f t="shared" ref="G205:I206" si="58">G206</f>
        <v>35</v>
      </c>
      <c r="H205" s="24">
        <f t="shared" si="58"/>
        <v>35</v>
      </c>
      <c r="I205" s="24">
        <f t="shared" si="58"/>
        <v>35</v>
      </c>
    </row>
    <row r="206" spans="1:9" ht="28.9" customHeight="1" x14ac:dyDescent="0.2">
      <c r="A206" s="2" t="s">
        <v>66</v>
      </c>
      <c r="B206" s="19" t="s">
        <v>533</v>
      </c>
      <c r="C206" s="19" t="s">
        <v>10</v>
      </c>
      <c r="D206" s="17" t="s">
        <v>21</v>
      </c>
      <c r="E206" s="7" t="s">
        <v>239</v>
      </c>
      <c r="F206" s="7"/>
      <c r="G206" s="24">
        <f t="shared" si="58"/>
        <v>35</v>
      </c>
      <c r="H206" s="24">
        <f t="shared" si="58"/>
        <v>35</v>
      </c>
      <c r="I206" s="24">
        <f t="shared" si="58"/>
        <v>35</v>
      </c>
    </row>
    <row r="207" spans="1:9" ht="31.9" customHeight="1" x14ac:dyDescent="0.2">
      <c r="A207" s="2" t="s">
        <v>181</v>
      </c>
      <c r="B207" s="19" t="s">
        <v>533</v>
      </c>
      <c r="C207" s="19" t="s">
        <v>10</v>
      </c>
      <c r="D207" s="17" t="s">
        <v>21</v>
      </c>
      <c r="E207" s="7" t="s">
        <v>239</v>
      </c>
      <c r="F207" s="7" t="s">
        <v>57</v>
      </c>
      <c r="G207" s="24">
        <v>35</v>
      </c>
      <c r="H207" s="24">
        <v>35</v>
      </c>
      <c r="I207" s="24">
        <v>35</v>
      </c>
    </row>
    <row r="208" spans="1:9" ht="28.5" customHeight="1" x14ac:dyDescent="0.2">
      <c r="A208" s="2" t="s">
        <v>737</v>
      </c>
      <c r="B208" s="19" t="s">
        <v>533</v>
      </c>
      <c r="C208" s="19" t="s">
        <v>10</v>
      </c>
      <c r="D208" s="17" t="s">
        <v>21</v>
      </c>
      <c r="E208" s="7" t="s">
        <v>225</v>
      </c>
      <c r="F208" s="7"/>
      <c r="G208" s="20">
        <f>G209+G217</f>
        <v>7171.1</v>
      </c>
      <c r="H208" s="20">
        <f>H209+H217</f>
        <v>7171.1</v>
      </c>
      <c r="I208" s="20">
        <f>I209+I217</f>
        <v>7171.1</v>
      </c>
    </row>
    <row r="209" spans="1:9" ht="28.9" customHeight="1" x14ac:dyDescent="0.2">
      <c r="A209" s="44" t="s">
        <v>108</v>
      </c>
      <c r="B209" s="19" t="s">
        <v>533</v>
      </c>
      <c r="C209" s="34" t="s">
        <v>10</v>
      </c>
      <c r="D209" s="7" t="s">
        <v>21</v>
      </c>
      <c r="E209" s="7" t="s">
        <v>240</v>
      </c>
      <c r="F209" s="7"/>
      <c r="G209" s="20">
        <f>G210+G213</f>
        <v>3012.4</v>
      </c>
      <c r="H209" s="20">
        <f>H210+H213</f>
        <v>3012.4</v>
      </c>
      <c r="I209" s="20">
        <f t="shared" ref="I209" si="59">I210+I213</f>
        <v>3012.4</v>
      </c>
    </row>
    <row r="210" spans="1:9" ht="27.6" customHeight="1" x14ac:dyDescent="0.2">
      <c r="A210" s="2" t="s">
        <v>72</v>
      </c>
      <c r="B210" s="19" t="s">
        <v>533</v>
      </c>
      <c r="C210" s="184" t="s">
        <v>10</v>
      </c>
      <c r="D210" s="29" t="s">
        <v>21</v>
      </c>
      <c r="E210" s="29" t="s">
        <v>417</v>
      </c>
      <c r="F210" s="52"/>
      <c r="G210" s="20">
        <f>G211+G212</f>
        <v>490</v>
      </c>
      <c r="H210" s="20">
        <f t="shared" ref="H210:I210" si="60">H211+H212</f>
        <v>490</v>
      </c>
      <c r="I210" s="20">
        <f t="shared" si="60"/>
        <v>490</v>
      </c>
    </row>
    <row r="211" spans="1:9" ht="27.6" customHeight="1" x14ac:dyDescent="0.2">
      <c r="A211" s="2" t="s">
        <v>73</v>
      </c>
      <c r="B211" s="19" t="s">
        <v>533</v>
      </c>
      <c r="C211" s="184" t="s">
        <v>10</v>
      </c>
      <c r="D211" s="29" t="s">
        <v>21</v>
      </c>
      <c r="E211" s="29" t="s">
        <v>417</v>
      </c>
      <c r="F211" s="7" t="s">
        <v>74</v>
      </c>
      <c r="G211" s="20">
        <v>101.2</v>
      </c>
      <c r="H211" s="20">
        <v>101.2</v>
      </c>
      <c r="I211" s="20">
        <v>101.2</v>
      </c>
    </row>
    <row r="212" spans="1:9" ht="33.6" customHeight="1" x14ac:dyDescent="0.2">
      <c r="A212" s="201" t="s">
        <v>181</v>
      </c>
      <c r="B212" s="19" t="s">
        <v>533</v>
      </c>
      <c r="C212" s="184" t="s">
        <v>10</v>
      </c>
      <c r="D212" s="29" t="s">
        <v>21</v>
      </c>
      <c r="E212" s="29" t="s">
        <v>417</v>
      </c>
      <c r="F212" s="52" t="s">
        <v>57</v>
      </c>
      <c r="G212" s="20">
        <v>388.8</v>
      </c>
      <c r="H212" s="20">
        <v>388.8</v>
      </c>
      <c r="I212" s="20">
        <v>388.8</v>
      </c>
    </row>
    <row r="213" spans="1:9" ht="79.5" customHeight="1" x14ac:dyDescent="0.2">
      <c r="A213" s="44" t="s">
        <v>75</v>
      </c>
      <c r="B213" s="19" t="s">
        <v>533</v>
      </c>
      <c r="C213" s="19" t="s">
        <v>10</v>
      </c>
      <c r="D213" s="17" t="s">
        <v>21</v>
      </c>
      <c r="E213" s="7" t="s">
        <v>241</v>
      </c>
      <c r="F213" s="7"/>
      <c r="G213" s="20">
        <f>G214+G215+G216</f>
        <v>2522.4</v>
      </c>
      <c r="H213" s="20">
        <f t="shared" ref="H213:I213" si="61">H214+H215+H216</f>
        <v>2522.4</v>
      </c>
      <c r="I213" s="20">
        <f t="shared" si="61"/>
        <v>2522.4</v>
      </c>
    </row>
    <row r="214" spans="1:9" ht="24" customHeight="1" x14ac:dyDescent="0.2">
      <c r="A214" s="2" t="s">
        <v>73</v>
      </c>
      <c r="B214" s="19" t="s">
        <v>533</v>
      </c>
      <c r="C214" s="19" t="s">
        <v>10</v>
      </c>
      <c r="D214" s="17" t="s">
        <v>21</v>
      </c>
      <c r="E214" s="7" t="s">
        <v>241</v>
      </c>
      <c r="F214" s="7" t="s">
        <v>74</v>
      </c>
      <c r="G214" s="20">
        <v>2519.4</v>
      </c>
      <c r="H214" s="20">
        <v>2519.4</v>
      </c>
      <c r="I214" s="20">
        <v>2519.4</v>
      </c>
    </row>
    <row r="215" spans="1:9" ht="24.75" customHeight="1" x14ac:dyDescent="0.2">
      <c r="A215" s="2" t="s">
        <v>181</v>
      </c>
      <c r="B215" s="19" t="s">
        <v>533</v>
      </c>
      <c r="C215" s="19" t="s">
        <v>10</v>
      </c>
      <c r="D215" s="17" t="s">
        <v>21</v>
      </c>
      <c r="E215" s="7" t="s">
        <v>241</v>
      </c>
      <c r="F215" s="7" t="s">
        <v>57</v>
      </c>
      <c r="G215" s="245">
        <v>0</v>
      </c>
      <c r="H215" s="245">
        <v>0</v>
      </c>
      <c r="I215" s="20">
        <v>0</v>
      </c>
    </row>
    <row r="216" spans="1:9" ht="24.75" customHeight="1" x14ac:dyDescent="0.2">
      <c r="A216" s="2" t="s">
        <v>58</v>
      </c>
      <c r="B216" s="19" t="s">
        <v>533</v>
      </c>
      <c r="C216" s="19" t="s">
        <v>10</v>
      </c>
      <c r="D216" s="17" t="s">
        <v>21</v>
      </c>
      <c r="E216" s="7" t="s">
        <v>241</v>
      </c>
      <c r="F216" s="7" t="s">
        <v>59</v>
      </c>
      <c r="G216" s="20">
        <v>3</v>
      </c>
      <c r="H216" s="20">
        <v>3</v>
      </c>
      <c r="I216" s="20">
        <v>3</v>
      </c>
    </row>
    <row r="217" spans="1:9" ht="32.450000000000003" customHeight="1" x14ac:dyDescent="0.2">
      <c r="A217" s="2" t="s">
        <v>574</v>
      </c>
      <c r="B217" s="19" t="s">
        <v>533</v>
      </c>
      <c r="C217" s="19" t="s">
        <v>10</v>
      </c>
      <c r="D217" s="17" t="s">
        <v>21</v>
      </c>
      <c r="E217" s="7" t="s">
        <v>226</v>
      </c>
      <c r="F217" s="7"/>
      <c r="G217" s="20">
        <f>G218+G222</f>
        <v>4158.7</v>
      </c>
      <c r="H217" s="20">
        <f>H218+H222</f>
        <v>4158.7</v>
      </c>
      <c r="I217" s="20">
        <f>I218+I222</f>
        <v>4158.7</v>
      </c>
    </row>
    <row r="218" spans="1:9" ht="31.9" customHeight="1" x14ac:dyDescent="0.2">
      <c r="A218" s="2" t="s">
        <v>72</v>
      </c>
      <c r="B218" s="19" t="s">
        <v>533</v>
      </c>
      <c r="C218" s="19" t="s">
        <v>390</v>
      </c>
      <c r="D218" s="17" t="s">
        <v>21</v>
      </c>
      <c r="E218" s="7" t="s">
        <v>398</v>
      </c>
      <c r="F218" s="7"/>
      <c r="G218" s="20">
        <f>G219+G220+G221</f>
        <v>2606.1999999999998</v>
      </c>
      <c r="H218" s="20">
        <f>H219+H220+H221</f>
        <v>2606.1999999999998</v>
      </c>
      <c r="I218" s="20">
        <f>I219+I220+I221</f>
        <v>2606.1999999999998</v>
      </c>
    </row>
    <row r="219" spans="1:9" ht="15" customHeight="1" x14ac:dyDescent="0.2">
      <c r="A219" s="49" t="s">
        <v>73</v>
      </c>
      <c r="B219" s="19" t="s">
        <v>533</v>
      </c>
      <c r="C219" s="55" t="s">
        <v>220</v>
      </c>
      <c r="D219" s="154" t="s">
        <v>221</v>
      </c>
      <c r="E219" s="7" t="s">
        <v>398</v>
      </c>
      <c r="F219" s="7" t="s">
        <v>74</v>
      </c>
      <c r="G219" s="20">
        <v>2361.6999999999998</v>
      </c>
      <c r="H219" s="20">
        <v>2361.6999999999998</v>
      </c>
      <c r="I219" s="20">
        <v>2361.6999999999998</v>
      </c>
    </row>
    <row r="220" spans="1:9" ht="27.75" customHeight="1" x14ac:dyDescent="0.2">
      <c r="A220" s="2" t="s">
        <v>181</v>
      </c>
      <c r="B220" s="19" t="s">
        <v>533</v>
      </c>
      <c r="C220" s="55" t="s">
        <v>220</v>
      </c>
      <c r="D220" s="154" t="s">
        <v>221</v>
      </c>
      <c r="E220" s="7" t="s">
        <v>398</v>
      </c>
      <c r="F220" s="7" t="s">
        <v>57</v>
      </c>
      <c r="G220" s="20">
        <v>244.5</v>
      </c>
      <c r="H220" s="20">
        <v>244.5</v>
      </c>
      <c r="I220" s="20">
        <v>244.5</v>
      </c>
    </row>
    <row r="221" spans="1:9" ht="27.75" customHeight="1" x14ac:dyDescent="0.2">
      <c r="A221" s="137" t="s">
        <v>58</v>
      </c>
      <c r="B221" s="19" t="s">
        <v>533</v>
      </c>
      <c r="C221" s="55" t="s">
        <v>220</v>
      </c>
      <c r="D221" s="154" t="s">
        <v>221</v>
      </c>
      <c r="E221" s="7" t="s">
        <v>398</v>
      </c>
      <c r="F221" s="7" t="s">
        <v>59</v>
      </c>
      <c r="G221" s="20">
        <v>0</v>
      </c>
      <c r="H221" s="20">
        <v>0</v>
      </c>
      <c r="I221" s="20">
        <v>0</v>
      </c>
    </row>
    <row r="222" spans="1:9" ht="51.6" customHeight="1" x14ac:dyDescent="0.2">
      <c r="A222" s="2" t="s">
        <v>180</v>
      </c>
      <c r="B222" s="19" t="s">
        <v>533</v>
      </c>
      <c r="C222" s="55" t="s">
        <v>220</v>
      </c>
      <c r="D222" s="154" t="s">
        <v>221</v>
      </c>
      <c r="E222" s="7" t="s">
        <v>232</v>
      </c>
      <c r="F222" s="7"/>
      <c r="G222" s="20">
        <f>G223</f>
        <v>1552.5</v>
      </c>
      <c r="H222" s="20">
        <f>H223</f>
        <v>1552.5</v>
      </c>
      <c r="I222" s="20">
        <f>I223</f>
        <v>1552.5</v>
      </c>
    </row>
    <row r="223" spans="1:9" ht="27.75" customHeight="1" x14ac:dyDescent="0.2">
      <c r="A223" s="2" t="s">
        <v>73</v>
      </c>
      <c r="B223" s="19" t="s">
        <v>533</v>
      </c>
      <c r="C223" s="55" t="s">
        <v>220</v>
      </c>
      <c r="D223" s="154" t="s">
        <v>221</v>
      </c>
      <c r="E223" s="7" t="s">
        <v>232</v>
      </c>
      <c r="F223" s="7" t="s">
        <v>74</v>
      </c>
      <c r="G223" s="20">
        <v>1552.5</v>
      </c>
      <c r="H223" s="20">
        <v>1552.5</v>
      </c>
      <c r="I223" s="20">
        <v>1552.5</v>
      </c>
    </row>
    <row r="224" spans="1:9" ht="68.25" customHeight="1" x14ac:dyDescent="0.2">
      <c r="A224" s="2" t="s">
        <v>740</v>
      </c>
      <c r="B224" s="19" t="s">
        <v>533</v>
      </c>
      <c r="C224" s="19" t="s">
        <v>10</v>
      </c>
      <c r="D224" s="17" t="s">
        <v>21</v>
      </c>
      <c r="E224" s="7" t="s">
        <v>242</v>
      </c>
      <c r="F224" s="7"/>
      <c r="G224" s="20">
        <f t="shared" ref="G224:I224" si="62">G225</f>
        <v>13785.300000000001</v>
      </c>
      <c r="H224" s="20">
        <f t="shared" si="62"/>
        <v>13785.300000000001</v>
      </c>
      <c r="I224" s="20">
        <f t="shared" si="62"/>
        <v>13785.300000000001</v>
      </c>
    </row>
    <row r="225" spans="1:9" ht="42" customHeight="1" x14ac:dyDescent="0.2">
      <c r="A225" s="2" t="s">
        <v>576</v>
      </c>
      <c r="B225" s="19" t="s">
        <v>533</v>
      </c>
      <c r="C225" s="19" t="s">
        <v>10</v>
      </c>
      <c r="D225" s="17" t="s">
        <v>21</v>
      </c>
      <c r="E225" s="17" t="s">
        <v>243</v>
      </c>
      <c r="F225" s="7"/>
      <c r="G225" s="20">
        <f>G226+G231</f>
        <v>13785.300000000001</v>
      </c>
      <c r="H225" s="20">
        <f>H226+H231</f>
        <v>13785.300000000001</v>
      </c>
      <c r="I225" s="20">
        <f>I226+I231</f>
        <v>13785.300000000001</v>
      </c>
    </row>
    <row r="226" spans="1:9" ht="35.25" customHeight="1" x14ac:dyDescent="0.2">
      <c r="A226" s="2" t="s">
        <v>72</v>
      </c>
      <c r="B226" s="19" t="s">
        <v>533</v>
      </c>
      <c r="C226" s="19" t="s">
        <v>10</v>
      </c>
      <c r="D226" s="17" t="s">
        <v>21</v>
      </c>
      <c r="E226" s="17" t="s">
        <v>244</v>
      </c>
      <c r="F226" s="7"/>
      <c r="G226" s="20">
        <f>G227+G228+G230+G229</f>
        <v>10179.700000000001</v>
      </c>
      <c r="H226" s="20">
        <f t="shared" ref="H226" si="63">H227+H228+H230</f>
        <v>10179.700000000001</v>
      </c>
      <c r="I226" s="20">
        <f t="shared" ref="I226" si="64">I227+I228+I230</f>
        <v>10179.700000000001</v>
      </c>
    </row>
    <row r="227" spans="1:9" ht="21.6" customHeight="1" x14ac:dyDescent="0.2">
      <c r="A227" s="2" t="s">
        <v>73</v>
      </c>
      <c r="B227" s="19" t="s">
        <v>533</v>
      </c>
      <c r="C227" s="19" t="s">
        <v>10</v>
      </c>
      <c r="D227" s="17" t="s">
        <v>21</v>
      </c>
      <c r="E227" s="17" t="s">
        <v>244</v>
      </c>
      <c r="F227" s="7" t="s">
        <v>74</v>
      </c>
      <c r="G227" s="24">
        <v>9583.2000000000007</v>
      </c>
      <c r="H227" s="24">
        <v>9583.2000000000007</v>
      </c>
      <c r="I227" s="24">
        <v>9583.2000000000007</v>
      </c>
    </row>
    <row r="228" spans="1:9" ht="30.6" customHeight="1" x14ac:dyDescent="0.2">
      <c r="A228" s="2" t="s">
        <v>181</v>
      </c>
      <c r="B228" s="19" t="s">
        <v>533</v>
      </c>
      <c r="C228" s="19" t="s">
        <v>10</v>
      </c>
      <c r="D228" s="17" t="s">
        <v>21</v>
      </c>
      <c r="E228" s="17" t="s">
        <v>244</v>
      </c>
      <c r="F228" s="7" t="s">
        <v>57</v>
      </c>
      <c r="G228" s="24">
        <v>593.5</v>
      </c>
      <c r="H228" s="24">
        <v>593.5</v>
      </c>
      <c r="I228" s="24">
        <v>593.5</v>
      </c>
    </row>
    <row r="229" spans="1:9" ht="30.6" customHeight="1" x14ac:dyDescent="0.2">
      <c r="A229" s="198" t="s">
        <v>160</v>
      </c>
      <c r="B229" s="19" t="s">
        <v>533</v>
      </c>
      <c r="C229" s="19" t="s">
        <v>10</v>
      </c>
      <c r="D229" s="17" t="s">
        <v>21</v>
      </c>
      <c r="E229" s="17" t="s">
        <v>244</v>
      </c>
      <c r="F229" s="7" t="s">
        <v>92</v>
      </c>
      <c r="G229" s="276">
        <v>0</v>
      </c>
      <c r="H229" s="276">
        <v>0</v>
      </c>
      <c r="I229" s="276">
        <v>0</v>
      </c>
    </row>
    <row r="230" spans="1:9" ht="24.75" customHeight="1" x14ac:dyDescent="0.2">
      <c r="A230" s="2" t="s">
        <v>58</v>
      </c>
      <c r="B230" s="19" t="s">
        <v>533</v>
      </c>
      <c r="C230" s="19" t="s">
        <v>10</v>
      </c>
      <c r="D230" s="17" t="s">
        <v>21</v>
      </c>
      <c r="E230" s="17" t="s">
        <v>244</v>
      </c>
      <c r="F230" s="7" t="s">
        <v>59</v>
      </c>
      <c r="G230" s="276">
        <v>3</v>
      </c>
      <c r="H230" s="276">
        <v>3</v>
      </c>
      <c r="I230" s="276">
        <v>3</v>
      </c>
    </row>
    <row r="231" spans="1:9" ht="43.15" customHeight="1" x14ac:dyDescent="0.2">
      <c r="A231" s="2" t="s">
        <v>180</v>
      </c>
      <c r="B231" s="19" t="s">
        <v>533</v>
      </c>
      <c r="C231" s="19" t="s">
        <v>10</v>
      </c>
      <c r="D231" s="17" t="s">
        <v>21</v>
      </c>
      <c r="E231" s="17" t="s">
        <v>400</v>
      </c>
      <c r="F231" s="158"/>
      <c r="G231" s="24">
        <f>G232</f>
        <v>3605.6</v>
      </c>
      <c r="H231" s="20">
        <f>H232</f>
        <v>3605.6</v>
      </c>
      <c r="I231" s="20">
        <f>I232</f>
        <v>3605.6</v>
      </c>
    </row>
    <row r="232" spans="1:9" ht="24.75" customHeight="1" x14ac:dyDescent="0.2">
      <c r="A232" s="2" t="s">
        <v>73</v>
      </c>
      <c r="B232" s="19" t="s">
        <v>533</v>
      </c>
      <c r="C232" s="19" t="s">
        <v>10</v>
      </c>
      <c r="D232" s="17" t="s">
        <v>21</v>
      </c>
      <c r="E232" s="17" t="s">
        <v>400</v>
      </c>
      <c r="F232" s="158" t="s">
        <v>74</v>
      </c>
      <c r="G232" s="24">
        <v>3605.6</v>
      </c>
      <c r="H232" s="20">
        <v>3605.6</v>
      </c>
      <c r="I232" s="20">
        <v>3605.6</v>
      </c>
    </row>
    <row r="233" spans="1:9" ht="29.45" customHeight="1" x14ac:dyDescent="0.2">
      <c r="A233" s="236" t="s">
        <v>71</v>
      </c>
      <c r="B233" s="19" t="s">
        <v>533</v>
      </c>
      <c r="C233" s="63" t="s">
        <v>10</v>
      </c>
      <c r="D233" s="108" t="s">
        <v>21</v>
      </c>
      <c r="E233" s="28" t="s">
        <v>7</v>
      </c>
      <c r="F233" s="158"/>
      <c r="G233" s="24">
        <f>G234</f>
        <v>200</v>
      </c>
      <c r="H233" s="20">
        <f>H234</f>
        <v>200</v>
      </c>
      <c r="I233" s="20">
        <f>I234</f>
        <v>200</v>
      </c>
    </row>
    <row r="234" spans="1:9" ht="30" customHeight="1" x14ac:dyDescent="0.2">
      <c r="A234" s="2" t="s">
        <v>142</v>
      </c>
      <c r="B234" s="19" t="s">
        <v>533</v>
      </c>
      <c r="C234" s="19" t="s">
        <v>10</v>
      </c>
      <c r="D234" s="17" t="s">
        <v>21</v>
      </c>
      <c r="E234" s="7" t="s">
        <v>143</v>
      </c>
      <c r="F234" s="7"/>
      <c r="G234" s="20">
        <f t="shared" ref="G234:I234" si="65">G235</f>
        <v>200</v>
      </c>
      <c r="H234" s="20">
        <f t="shared" si="65"/>
        <v>200</v>
      </c>
      <c r="I234" s="20">
        <f t="shared" si="65"/>
        <v>200</v>
      </c>
    </row>
    <row r="235" spans="1:9" ht="24.75" customHeight="1" x14ac:dyDescent="0.2">
      <c r="A235" s="2" t="s">
        <v>181</v>
      </c>
      <c r="B235" s="19" t="s">
        <v>533</v>
      </c>
      <c r="C235" s="19" t="s">
        <v>10</v>
      </c>
      <c r="D235" s="17" t="s">
        <v>21</v>
      </c>
      <c r="E235" s="7" t="s">
        <v>143</v>
      </c>
      <c r="F235" s="60" t="s">
        <v>57</v>
      </c>
      <c r="G235" s="20">
        <v>200</v>
      </c>
      <c r="H235" s="20">
        <v>200</v>
      </c>
      <c r="I235" s="20">
        <v>200</v>
      </c>
    </row>
    <row r="236" spans="1:9" ht="24.75" customHeight="1" x14ac:dyDescent="0.25">
      <c r="A236" s="238" t="s">
        <v>510</v>
      </c>
      <c r="B236" s="10" t="s">
        <v>533</v>
      </c>
      <c r="C236" s="10" t="s">
        <v>12</v>
      </c>
      <c r="D236" s="17"/>
      <c r="E236" s="7"/>
      <c r="F236" s="7"/>
      <c r="G236" s="21">
        <f>G237</f>
        <v>1030.0999999999999</v>
      </c>
      <c r="H236" s="21">
        <f t="shared" ref="H236:I238" si="66">H237</f>
        <v>880</v>
      </c>
      <c r="I236" s="21">
        <f t="shared" si="66"/>
        <v>960.8</v>
      </c>
    </row>
    <row r="237" spans="1:9" ht="24.75" customHeight="1" x14ac:dyDescent="0.2">
      <c r="A237" s="22" t="s">
        <v>511</v>
      </c>
      <c r="B237" s="15" t="s">
        <v>533</v>
      </c>
      <c r="C237" s="15" t="s">
        <v>12</v>
      </c>
      <c r="D237" s="16" t="s">
        <v>14</v>
      </c>
      <c r="E237" s="16"/>
      <c r="F237" s="16"/>
      <c r="G237" s="23">
        <f>G238</f>
        <v>1030.0999999999999</v>
      </c>
      <c r="H237" s="23">
        <f t="shared" si="66"/>
        <v>880</v>
      </c>
      <c r="I237" s="23">
        <f t="shared" si="66"/>
        <v>960.8</v>
      </c>
    </row>
    <row r="238" spans="1:9" ht="26.45" customHeight="1" x14ac:dyDescent="0.2">
      <c r="A238" s="2" t="s">
        <v>737</v>
      </c>
      <c r="B238" s="19" t="s">
        <v>533</v>
      </c>
      <c r="C238" s="19" t="s">
        <v>12</v>
      </c>
      <c r="D238" s="17" t="s">
        <v>14</v>
      </c>
      <c r="E238" s="7" t="s">
        <v>225</v>
      </c>
      <c r="F238" s="7"/>
      <c r="G238" s="20">
        <f>G239</f>
        <v>1030.0999999999999</v>
      </c>
      <c r="H238" s="20">
        <f t="shared" si="66"/>
        <v>880</v>
      </c>
      <c r="I238" s="20">
        <f t="shared" si="66"/>
        <v>960.8</v>
      </c>
    </row>
    <row r="239" spans="1:9" ht="35.450000000000003" customHeight="1" x14ac:dyDescent="0.2">
      <c r="A239" s="2" t="s">
        <v>574</v>
      </c>
      <c r="B239" s="19" t="s">
        <v>533</v>
      </c>
      <c r="C239" s="19" t="s">
        <v>12</v>
      </c>
      <c r="D239" s="17" t="s">
        <v>14</v>
      </c>
      <c r="E239" s="7" t="s">
        <v>226</v>
      </c>
      <c r="F239" s="7"/>
      <c r="G239" s="20">
        <f>G240+G242</f>
        <v>1030.0999999999999</v>
      </c>
      <c r="H239" s="20">
        <f>H240</f>
        <v>880</v>
      </c>
      <c r="I239" s="20">
        <f>I240</f>
        <v>960.8</v>
      </c>
    </row>
    <row r="240" spans="1:9" ht="24.75" customHeight="1" x14ac:dyDescent="0.2">
      <c r="A240" s="2" t="s">
        <v>513</v>
      </c>
      <c r="B240" s="19" t="s">
        <v>533</v>
      </c>
      <c r="C240" s="19" t="s">
        <v>12</v>
      </c>
      <c r="D240" s="17" t="s">
        <v>14</v>
      </c>
      <c r="E240" s="7" t="s">
        <v>512</v>
      </c>
      <c r="F240" s="7"/>
      <c r="G240" s="20">
        <f>G241</f>
        <v>800.6</v>
      </c>
      <c r="H240" s="20">
        <f>H241</f>
        <v>880</v>
      </c>
      <c r="I240" s="20">
        <f>I241</f>
        <v>960.8</v>
      </c>
    </row>
    <row r="241" spans="1:9" ht="24.75" customHeight="1" x14ac:dyDescent="0.2">
      <c r="A241" s="2" t="s">
        <v>54</v>
      </c>
      <c r="B241" s="19" t="s">
        <v>533</v>
      </c>
      <c r="C241" s="19" t="s">
        <v>12</v>
      </c>
      <c r="D241" s="17" t="s">
        <v>14</v>
      </c>
      <c r="E241" s="7" t="s">
        <v>512</v>
      </c>
      <c r="F241" s="7" t="s">
        <v>55</v>
      </c>
      <c r="G241" s="20">
        <v>800.6</v>
      </c>
      <c r="H241" s="20">
        <v>880</v>
      </c>
      <c r="I241" s="20">
        <v>960.8</v>
      </c>
    </row>
    <row r="242" spans="1:9" ht="24.75" customHeight="1" x14ac:dyDescent="0.2">
      <c r="A242" s="2" t="s">
        <v>53</v>
      </c>
      <c r="B242" s="19" t="s">
        <v>533</v>
      </c>
      <c r="C242" s="19" t="s">
        <v>12</v>
      </c>
      <c r="D242" s="17" t="s">
        <v>14</v>
      </c>
      <c r="E242" s="7" t="s">
        <v>227</v>
      </c>
      <c r="F242" s="7"/>
      <c r="G242" s="20">
        <f>G243+G244</f>
        <v>229.5</v>
      </c>
      <c r="H242" s="20">
        <v>0</v>
      </c>
      <c r="I242" s="20">
        <v>0</v>
      </c>
    </row>
    <row r="243" spans="1:9" ht="26.45" customHeight="1" x14ac:dyDescent="0.2">
      <c r="A243" s="2" t="s">
        <v>54</v>
      </c>
      <c r="B243" s="19" t="s">
        <v>533</v>
      </c>
      <c r="C243" s="19" t="s">
        <v>12</v>
      </c>
      <c r="D243" s="17" t="s">
        <v>14</v>
      </c>
      <c r="E243" s="7" t="s">
        <v>227</v>
      </c>
      <c r="F243" s="7" t="s">
        <v>55</v>
      </c>
      <c r="G243" s="20">
        <v>229.5</v>
      </c>
      <c r="H243" s="20">
        <v>0</v>
      </c>
      <c r="I243" s="20">
        <v>0</v>
      </c>
    </row>
    <row r="244" spans="1:9" ht="26.45" customHeight="1" x14ac:dyDescent="0.2">
      <c r="A244" s="198" t="s">
        <v>160</v>
      </c>
      <c r="B244" s="19" t="s">
        <v>533</v>
      </c>
      <c r="C244" s="19" t="s">
        <v>12</v>
      </c>
      <c r="D244" s="17" t="s">
        <v>14</v>
      </c>
      <c r="E244" s="7" t="s">
        <v>227</v>
      </c>
      <c r="F244" s="7" t="s">
        <v>92</v>
      </c>
      <c r="G244" s="20">
        <v>0</v>
      </c>
      <c r="H244" s="20">
        <v>0</v>
      </c>
      <c r="I244" s="20">
        <v>0</v>
      </c>
    </row>
    <row r="245" spans="1:9" ht="28.15" customHeight="1" x14ac:dyDescent="0.25">
      <c r="A245" s="9" t="s">
        <v>22</v>
      </c>
      <c r="B245" s="10" t="s">
        <v>533</v>
      </c>
      <c r="C245" s="191" t="s">
        <v>14</v>
      </c>
      <c r="D245" s="46"/>
      <c r="E245" s="12"/>
      <c r="F245" s="7"/>
      <c r="G245" s="26">
        <f>G246+G264</f>
        <v>2443.8000000000002</v>
      </c>
      <c r="H245" s="26">
        <f>H246+H264</f>
        <v>2329.6999999999998</v>
      </c>
      <c r="I245" s="26">
        <f>I246+I264</f>
        <v>2329.6999999999998</v>
      </c>
    </row>
    <row r="246" spans="1:9" ht="46.9" customHeight="1" x14ac:dyDescent="0.2">
      <c r="A246" s="22" t="s">
        <v>409</v>
      </c>
      <c r="B246" s="15" t="s">
        <v>533</v>
      </c>
      <c r="C246" s="192" t="s">
        <v>14</v>
      </c>
      <c r="D246" s="47" t="s">
        <v>42</v>
      </c>
      <c r="E246" s="7"/>
      <c r="F246" s="7"/>
      <c r="G246" s="23">
        <f>G261+G247</f>
        <v>2237</v>
      </c>
      <c r="H246" s="23">
        <f>H261+H247</f>
        <v>2237</v>
      </c>
      <c r="I246" s="23">
        <f>I261+I247</f>
        <v>2237</v>
      </c>
    </row>
    <row r="247" spans="1:9" ht="55.5" customHeight="1" x14ac:dyDescent="0.2">
      <c r="A247" s="200" t="s">
        <v>741</v>
      </c>
      <c r="B247" s="19" t="s">
        <v>533</v>
      </c>
      <c r="C247" s="194" t="s">
        <v>14</v>
      </c>
      <c r="D247" s="70" t="s">
        <v>42</v>
      </c>
      <c r="E247" s="108" t="s">
        <v>245</v>
      </c>
      <c r="F247" s="71"/>
      <c r="G247" s="24">
        <f>G248</f>
        <v>1437</v>
      </c>
      <c r="H247" s="24">
        <f>H248</f>
        <v>1437</v>
      </c>
      <c r="I247" s="24">
        <f>I248</f>
        <v>1437</v>
      </c>
    </row>
    <row r="248" spans="1:9" ht="46.9" customHeight="1" x14ac:dyDescent="0.2">
      <c r="A248" s="2" t="s">
        <v>525</v>
      </c>
      <c r="B248" s="19" t="s">
        <v>533</v>
      </c>
      <c r="C248" s="242" t="s">
        <v>14</v>
      </c>
      <c r="D248" s="243" t="s">
        <v>42</v>
      </c>
      <c r="E248" s="119" t="s">
        <v>524</v>
      </c>
      <c r="F248" s="71"/>
      <c r="G248" s="24">
        <f>G249+G252+G255+G258</f>
        <v>1437</v>
      </c>
      <c r="H248" s="24">
        <f t="shared" ref="H248:I248" si="67">H249+H252+H255+H258</f>
        <v>1437</v>
      </c>
      <c r="I248" s="24">
        <f t="shared" si="67"/>
        <v>1437</v>
      </c>
    </row>
    <row r="249" spans="1:9" ht="55.5" customHeight="1" x14ac:dyDescent="0.2">
      <c r="A249" s="2" t="s">
        <v>526</v>
      </c>
      <c r="B249" s="19" t="s">
        <v>533</v>
      </c>
      <c r="C249" s="185" t="s">
        <v>14</v>
      </c>
      <c r="D249" s="51" t="s">
        <v>42</v>
      </c>
      <c r="E249" s="17" t="s">
        <v>527</v>
      </c>
      <c r="F249" s="71"/>
      <c r="G249" s="24">
        <f>G250</f>
        <v>150</v>
      </c>
      <c r="H249" s="24">
        <f t="shared" ref="H249:I250" si="68">H250</f>
        <v>150</v>
      </c>
      <c r="I249" s="24">
        <f t="shared" si="68"/>
        <v>150</v>
      </c>
    </row>
    <row r="250" spans="1:9" ht="46.9" customHeight="1" x14ac:dyDescent="0.2">
      <c r="A250" s="2" t="s">
        <v>537</v>
      </c>
      <c r="B250" s="19" t="s">
        <v>533</v>
      </c>
      <c r="C250" s="185" t="s">
        <v>14</v>
      </c>
      <c r="D250" s="51" t="s">
        <v>42</v>
      </c>
      <c r="E250" s="17" t="s">
        <v>536</v>
      </c>
      <c r="F250" s="71"/>
      <c r="G250" s="24">
        <f>G251</f>
        <v>150</v>
      </c>
      <c r="H250" s="24">
        <f t="shared" si="68"/>
        <v>150</v>
      </c>
      <c r="I250" s="24">
        <f t="shared" si="68"/>
        <v>150</v>
      </c>
    </row>
    <row r="251" spans="1:9" ht="28.5" customHeight="1" x14ac:dyDescent="0.2">
      <c r="A251" s="2" t="s">
        <v>181</v>
      </c>
      <c r="B251" s="19" t="s">
        <v>533</v>
      </c>
      <c r="C251" s="185" t="s">
        <v>14</v>
      </c>
      <c r="D251" s="51" t="s">
        <v>42</v>
      </c>
      <c r="E251" s="17" t="s">
        <v>536</v>
      </c>
      <c r="F251" s="53" t="s">
        <v>57</v>
      </c>
      <c r="G251" s="24">
        <v>150</v>
      </c>
      <c r="H251" s="24">
        <v>150</v>
      </c>
      <c r="I251" s="24">
        <v>150</v>
      </c>
    </row>
    <row r="252" spans="1:9" ht="57.75" customHeight="1" x14ac:dyDescent="0.2">
      <c r="A252" s="2" t="s">
        <v>538</v>
      </c>
      <c r="B252" s="19" t="s">
        <v>533</v>
      </c>
      <c r="C252" s="185" t="s">
        <v>14</v>
      </c>
      <c r="D252" s="51" t="s">
        <v>42</v>
      </c>
      <c r="E252" s="17" t="s">
        <v>539</v>
      </c>
      <c r="F252" s="71"/>
      <c r="G252" s="24">
        <f>G253</f>
        <v>84</v>
      </c>
      <c r="H252" s="24">
        <f t="shared" ref="H252:I253" si="69">H253</f>
        <v>84</v>
      </c>
      <c r="I252" s="24">
        <f t="shared" si="69"/>
        <v>84</v>
      </c>
    </row>
    <row r="253" spans="1:9" ht="46.9" customHeight="1" x14ac:dyDescent="0.2">
      <c r="A253" s="2" t="s">
        <v>537</v>
      </c>
      <c r="B253" s="19" t="s">
        <v>533</v>
      </c>
      <c r="C253" s="185" t="s">
        <v>14</v>
      </c>
      <c r="D253" s="51" t="s">
        <v>42</v>
      </c>
      <c r="E253" s="17" t="s">
        <v>540</v>
      </c>
      <c r="F253" s="53"/>
      <c r="G253" s="24">
        <f>G254</f>
        <v>84</v>
      </c>
      <c r="H253" s="24">
        <f t="shared" si="69"/>
        <v>84</v>
      </c>
      <c r="I253" s="24">
        <f t="shared" si="69"/>
        <v>84</v>
      </c>
    </row>
    <row r="254" spans="1:9" ht="46.9" customHeight="1" x14ac:dyDescent="0.2">
      <c r="A254" s="2" t="s">
        <v>181</v>
      </c>
      <c r="B254" s="19" t="s">
        <v>533</v>
      </c>
      <c r="C254" s="185" t="s">
        <v>14</v>
      </c>
      <c r="D254" s="51" t="s">
        <v>42</v>
      </c>
      <c r="E254" s="17" t="s">
        <v>540</v>
      </c>
      <c r="F254" s="53" t="s">
        <v>57</v>
      </c>
      <c r="G254" s="24">
        <v>84</v>
      </c>
      <c r="H254" s="24">
        <v>84</v>
      </c>
      <c r="I254" s="24">
        <v>84</v>
      </c>
    </row>
    <row r="255" spans="1:9" ht="46.9" customHeight="1" x14ac:dyDescent="0.2">
      <c r="A255" s="2" t="s">
        <v>541</v>
      </c>
      <c r="B255" s="19" t="s">
        <v>533</v>
      </c>
      <c r="C255" s="185" t="s">
        <v>14</v>
      </c>
      <c r="D255" s="51" t="s">
        <v>42</v>
      </c>
      <c r="E255" s="17" t="s">
        <v>542</v>
      </c>
      <c r="F255" s="53"/>
      <c r="G255" s="24">
        <f>G256</f>
        <v>180</v>
      </c>
      <c r="H255" s="24">
        <f t="shared" ref="H255:I256" si="70">H256</f>
        <v>180</v>
      </c>
      <c r="I255" s="24">
        <f t="shared" si="70"/>
        <v>180</v>
      </c>
    </row>
    <row r="256" spans="1:9" ht="46.9" customHeight="1" x14ac:dyDescent="0.2">
      <c r="A256" s="2" t="s">
        <v>537</v>
      </c>
      <c r="B256" s="19" t="s">
        <v>533</v>
      </c>
      <c r="C256" s="185" t="s">
        <v>14</v>
      </c>
      <c r="D256" s="51" t="s">
        <v>42</v>
      </c>
      <c r="E256" s="17" t="s">
        <v>543</v>
      </c>
      <c r="F256" s="53"/>
      <c r="G256" s="24">
        <f>G257</f>
        <v>180</v>
      </c>
      <c r="H256" s="24">
        <f t="shared" si="70"/>
        <v>180</v>
      </c>
      <c r="I256" s="24">
        <f t="shared" si="70"/>
        <v>180</v>
      </c>
    </row>
    <row r="257" spans="1:9" ht="27.75" customHeight="1" x14ac:dyDescent="0.2">
      <c r="A257" s="2" t="s">
        <v>181</v>
      </c>
      <c r="B257" s="19" t="s">
        <v>533</v>
      </c>
      <c r="C257" s="185" t="s">
        <v>14</v>
      </c>
      <c r="D257" s="51" t="s">
        <v>42</v>
      </c>
      <c r="E257" s="17" t="s">
        <v>543</v>
      </c>
      <c r="F257" s="53" t="s">
        <v>57</v>
      </c>
      <c r="G257" s="24">
        <v>180</v>
      </c>
      <c r="H257" s="24">
        <v>180</v>
      </c>
      <c r="I257" s="24">
        <v>180</v>
      </c>
    </row>
    <row r="258" spans="1:9" ht="24.75" customHeight="1" x14ac:dyDescent="0.2">
      <c r="A258" s="2" t="s">
        <v>544</v>
      </c>
      <c r="B258" s="19" t="s">
        <v>533</v>
      </c>
      <c r="C258" s="185" t="s">
        <v>14</v>
      </c>
      <c r="D258" s="51" t="s">
        <v>42</v>
      </c>
      <c r="E258" s="17" t="s">
        <v>545</v>
      </c>
      <c r="F258" s="53"/>
      <c r="G258" s="24">
        <f>G259</f>
        <v>1023</v>
      </c>
      <c r="H258" s="24">
        <f t="shared" ref="H258:I259" si="71">H259</f>
        <v>1023</v>
      </c>
      <c r="I258" s="24">
        <f t="shared" si="71"/>
        <v>1023</v>
      </c>
    </row>
    <row r="259" spans="1:9" ht="46.9" customHeight="1" x14ac:dyDescent="0.2">
      <c r="A259" s="2" t="s">
        <v>537</v>
      </c>
      <c r="B259" s="19" t="s">
        <v>533</v>
      </c>
      <c r="C259" s="185" t="s">
        <v>14</v>
      </c>
      <c r="D259" s="51" t="s">
        <v>42</v>
      </c>
      <c r="E259" s="17" t="s">
        <v>546</v>
      </c>
      <c r="F259" s="53"/>
      <c r="G259" s="24">
        <f>G260</f>
        <v>1023</v>
      </c>
      <c r="H259" s="24">
        <f t="shared" si="71"/>
        <v>1023</v>
      </c>
      <c r="I259" s="24">
        <f t="shared" si="71"/>
        <v>1023</v>
      </c>
    </row>
    <row r="260" spans="1:9" ht="33" customHeight="1" x14ac:dyDescent="0.2">
      <c r="A260" s="2" t="s">
        <v>181</v>
      </c>
      <c r="B260" s="19" t="s">
        <v>533</v>
      </c>
      <c r="C260" s="185" t="s">
        <v>14</v>
      </c>
      <c r="D260" s="51" t="s">
        <v>42</v>
      </c>
      <c r="E260" s="17" t="s">
        <v>546</v>
      </c>
      <c r="F260" s="53" t="s">
        <v>57</v>
      </c>
      <c r="G260" s="24">
        <v>1023</v>
      </c>
      <c r="H260" s="24">
        <v>1023</v>
      </c>
      <c r="I260" s="24">
        <v>1023</v>
      </c>
    </row>
    <row r="261" spans="1:9" ht="46.15" customHeight="1" x14ac:dyDescent="0.2">
      <c r="A261" s="48" t="s">
        <v>76</v>
      </c>
      <c r="B261" s="19" t="s">
        <v>533</v>
      </c>
      <c r="C261" s="193" t="s">
        <v>14</v>
      </c>
      <c r="D261" s="4" t="s">
        <v>42</v>
      </c>
      <c r="E261" s="7" t="s">
        <v>126</v>
      </c>
      <c r="F261" s="7"/>
      <c r="G261" s="20">
        <f t="shared" ref="G261:I262" si="72">G262</f>
        <v>800</v>
      </c>
      <c r="H261" s="20">
        <f t="shared" si="72"/>
        <v>800</v>
      </c>
      <c r="I261" s="20">
        <f t="shared" si="72"/>
        <v>800</v>
      </c>
    </row>
    <row r="262" spans="1:9" ht="42.75" customHeight="1" x14ac:dyDescent="0.2">
      <c r="A262" s="48" t="s">
        <v>77</v>
      </c>
      <c r="B262" s="19" t="s">
        <v>533</v>
      </c>
      <c r="C262" s="193" t="s">
        <v>14</v>
      </c>
      <c r="D262" s="4" t="s">
        <v>42</v>
      </c>
      <c r="E262" s="7" t="s">
        <v>127</v>
      </c>
      <c r="F262" s="7"/>
      <c r="G262" s="20">
        <f t="shared" si="72"/>
        <v>800</v>
      </c>
      <c r="H262" s="20">
        <f t="shared" si="72"/>
        <v>800</v>
      </c>
      <c r="I262" s="20">
        <f t="shared" si="72"/>
        <v>800</v>
      </c>
    </row>
    <row r="263" spans="1:9" ht="31.15" customHeight="1" x14ac:dyDescent="0.2">
      <c r="A263" s="2" t="s">
        <v>181</v>
      </c>
      <c r="B263" s="19" t="s">
        <v>533</v>
      </c>
      <c r="C263" s="193" t="s">
        <v>14</v>
      </c>
      <c r="D263" s="4" t="s">
        <v>42</v>
      </c>
      <c r="E263" s="7" t="s">
        <v>127</v>
      </c>
      <c r="F263" s="7" t="s">
        <v>57</v>
      </c>
      <c r="G263" s="20">
        <v>800</v>
      </c>
      <c r="H263" s="20">
        <v>800</v>
      </c>
      <c r="I263" s="20">
        <v>800</v>
      </c>
    </row>
    <row r="264" spans="1:9" ht="33" customHeight="1" x14ac:dyDescent="0.2">
      <c r="A264" s="14" t="s">
        <v>134</v>
      </c>
      <c r="B264" s="15" t="s">
        <v>533</v>
      </c>
      <c r="C264" s="15" t="s">
        <v>14</v>
      </c>
      <c r="D264" s="16" t="s">
        <v>47</v>
      </c>
      <c r="E264" s="17"/>
      <c r="F264" s="17"/>
      <c r="G264" s="23">
        <f>G265</f>
        <v>206.8</v>
      </c>
      <c r="H264" s="23">
        <f t="shared" ref="H264:I264" si="73">H265</f>
        <v>92.7</v>
      </c>
      <c r="I264" s="23">
        <f t="shared" si="73"/>
        <v>92.7</v>
      </c>
    </row>
    <row r="265" spans="1:9" ht="54.75" customHeight="1" x14ac:dyDescent="0.2">
      <c r="A265" s="2" t="s">
        <v>757</v>
      </c>
      <c r="B265" s="19" t="s">
        <v>533</v>
      </c>
      <c r="C265" s="19" t="s">
        <v>14</v>
      </c>
      <c r="D265" s="17" t="s">
        <v>47</v>
      </c>
      <c r="E265" s="7" t="s">
        <v>245</v>
      </c>
      <c r="F265" s="17"/>
      <c r="G265" s="20">
        <f>G266+G285</f>
        <v>206.8</v>
      </c>
      <c r="H265" s="20">
        <f>H266+H285</f>
        <v>92.7</v>
      </c>
      <c r="I265" s="20">
        <f>I266+I285</f>
        <v>92.7</v>
      </c>
    </row>
    <row r="266" spans="1:9" ht="29.45" customHeight="1" x14ac:dyDescent="0.2">
      <c r="A266" s="2" t="s">
        <v>67</v>
      </c>
      <c r="B266" s="19" t="s">
        <v>533</v>
      </c>
      <c r="C266" s="19" t="s">
        <v>14</v>
      </c>
      <c r="D266" s="17" t="s">
        <v>47</v>
      </c>
      <c r="E266" s="7" t="s">
        <v>246</v>
      </c>
      <c r="F266" s="17"/>
      <c r="G266" s="20">
        <f>G270+G275+G278+G282+G267</f>
        <v>201.8</v>
      </c>
      <c r="H266" s="20">
        <f t="shared" ref="H266:I266" si="74">H270+H275+H278+H282+H267</f>
        <v>87.7</v>
      </c>
      <c r="I266" s="20">
        <f t="shared" si="74"/>
        <v>87.7</v>
      </c>
    </row>
    <row r="267" spans="1:9" ht="24.75" customHeight="1" x14ac:dyDescent="0.2">
      <c r="A267" s="201" t="s">
        <v>125</v>
      </c>
      <c r="B267" s="19" t="s">
        <v>533</v>
      </c>
      <c r="C267" s="19" t="s">
        <v>14</v>
      </c>
      <c r="D267" s="17" t="s">
        <v>47</v>
      </c>
      <c r="E267" s="7" t="s">
        <v>247</v>
      </c>
      <c r="F267" s="17"/>
      <c r="G267" s="20">
        <f t="shared" ref="G267:I268" si="75">G268</f>
        <v>7.4</v>
      </c>
      <c r="H267" s="20">
        <f t="shared" si="75"/>
        <v>7.4</v>
      </c>
      <c r="I267" s="20">
        <f t="shared" si="75"/>
        <v>7.4</v>
      </c>
    </row>
    <row r="268" spans="1:9" ht="36.75" customHeight="1" x14ac:dyDescent="0.2">
      <c r="A268" s="201" t="s">
        <v>68</v>
      </c>
      <c r="B268" s="19" t="s">
        <v>533</v>
      </c>
      <c r="C268" s="19" t="s">
        <v>14</v>
      </c>
      <c r="D268" s="17" t="s">
        <v>47</v>
      </c>
      <c r="E268" s="7" t="s">
        <v>248</v>
      </c>
      <c r="F268" s="17"/>
      <c r="G268" s="20">
        <f t="shared" si="75"/>
        <v>7.4</v>
      </c>
      <c r="H268" s="20">
        <f t="shared" si="75"/>
        <v>7.4</v>
      </c>
      <c r="I268" s="20">
        <f t="shared" si="75"/>
        <v>7.4</v>
      </c>
    </row>
    <row r="269" spans="1:9" ht="24.75" customHeight="1" x14ac:dyDescent="0.2">
      <c r="A269" s="49" t="s">
        <v>181</v>
      </c>
      <c r="B269" s="19" t="s">
        <v>533</v>
      </c>
      <c r="C269" s="19" t="s">
        <v>14</v>
      </c>
      <c r="D269" s="17" t="s">
        <v>47</v>
      </c>
      <c r="E269" s="7" t="s">
        <v>248</v>
      </c>
      <c r="F269" s="17" t="s">
        <v>57</v>
      </c>
      <c r="G269" s="20">
        <v>7.4</v>
      </c>
      <c r="H269" s="20">
        <v>7.4</v>
      </c>
      <c r="I269" s="20">
        <v>7.4</v>
      </c>
    </row>
    <row r="270" spans="1:9" ht="24.75" customHeight="1" x14ac:dyDescent="0.2">
      <c r="A270" s="2" t="s">
        <v>2</v>
      </c>
      <c r="B270" s="19" t="s">
        <v>533</v>
      </c>
      <c r="C270" s="19" t="s">
        <v>14</v>
      </c>
      <c r="D270" s="17" t="s">
        <v>47</v>
      </c>
      <c r="E270" s="7" t="s">
        <v>251</v>
      </c>
      <c r="F270" s="17"/>
      <c r="G270" s="20">
        <f>G271+G273</f>
        <v>93.7</v>
      </c>
      <c r="H270" s="20">
        <f t="shared" ref="G270:I271" si="76">H271</f>
        <v>4</v>
      </c>
      <c r="I270" s="20">
        <f t="shared" si="76"/>
        <v>4</v>
      </c>
    </row>
    <row r="271" spans="1:9" ht="24.75" customHeight="1" x14ac:dyDescent="0.2">
      <c r="A271" s="2" t="s">
        <v>68</v>
      </c>
      <c r="B271" s="19" t="s">
        <v>533</v>
      </c>
      <c r="C271" s="19" t="s">
        <v>14</v>
      </c>
      <c r="D271" s="17" t="s">
        <v>47</v>
      </c>
      <c r="E271" s="7" t="s">
        <v>252</v>
      </c>
      <c r="F271" s="17"/>
      <c r="G271" s="20">
        <f t="shared" si="76"/>
        <v>4</v>
      </c>
      <c r="H271" s="20">
        <f t="shared" si="76"/>
        <v>4</v>
      </c>
      <c r="I271" s="20">
        <f t="shared" si="76"/>
        <v>4</v>
      </c>
    </row>
    <row r="272" spans="1:9" ht="17.45" customHeight="1" x14ac:dyDescent="0.2">
      <c r="A272" s="2" t="s">
        <v>183</v>
      </c>
      <c r="B272" s="19" t="s">
        <v>533</v>
      </c>
      <c r="C272" s="19" t="s">
        <v>14</v>
      </c>
      <c r="D272" s="17" t="s">
        <v>47</v>
      </c>
      <c r="E272" s="7" t="s">
        <v>252</v>
      </c>
      <c r="F272" s="17" t="s">
        <v>184</v>
      </c>
      <c r="G272" s="20">
        <v>4</v>
      </c>
      <c r="H272" s="20">
        <v>4</v>
      </c>
      <c r="I272" s="20">
        <v>4</v>
      </c>
    </row>
    <row r="273" spans="1:9" ht="30" customHeight="1" x14ac:dyDescent="0.2">
      <c r="A273" s="201" t="s">
        <v>703</v>
      </c>
      <c r="B273" s="19" t="s">
        <v>533</v>
      </c>
      <c r="C273" s="19" t="s">
        <v>14</v>
      </c>
      <c r="D273" s="17" t="s">
        <v>47</v>
      </c>
      <c r="E273" s="38" t="s">
        <v>702</v>
      </c>
      <c r="F273" s="50"/>
      <c r="G273" s="20">
        <f>G274</f>
        <v>89.7</v>
      </c>
      <c r="H273" s="20">
        <f t="shared" ref="H273:I273" si="77">H274</f>
        <v>0</v>
      </c>
      <c r="I273" s="20">
        <f t="shared" si="77"/>
        <v>0</v>
      </c>
    </row>
    <row r="274" spans="1:9" s="42" customFormat="1" ht="21.6" customHeight="1" x14ac:dyDescent="0.2">
      <c r="A274" s="201" t="s">
        <v>80</v>
      </c>
      <c r="B274" s="19" t="s">
        <v>533</v>
      </c>
      <c r="C274" s="19" t="s">
        <v>14</v>
      </c>
      <c r="D274" s="17" t="s">
        <v>47</v>
      </c>
      <c r="E274" s="38" t="s">
        <v>702</v>
      </c>
      <c r="F274" s="50" t="s">
        <v>81</v>
      </c>
      <c r="G274" s="24">
        <v>89.7</v>
      </c>
      <c r="H274" s="24">
        <v>0</v>
      </c>
      <c r="I274" s="24">
        <v>0</v>
      </c>
    </row>
    <row r="275" spans="1:9" ht="45" customHeight="1" x14ac:dyDescent="0.2">
      <c r="A275" s="2" t="s">
        <v>3</v>
      </c>
      <c r="B275" s="19" t="s">
        <v>533</v>
      </c>
      <c r="C275" s="19" t="s">
        <v>14</v>
      </c>
      <c r="D275" s="17" t="s">
        <v>47</v>
      </c>
      <c r="E275" s="7" t="s">
        <v>253</v>
      </c>
      <c r="F275" s="17"/>
      <c r="G275" s="20">
        <f t="shared" ref="G275:I276" si="78">G276</f>
        <v>92.2</v>
      </c>
      <c r="H275" s="20">
        <f t="shared" si="78"/>
        <v>67.8</v>
      </c>
      <c r="I275" s="20">
        <f t="shared" si="78"/>
        <v>67.8</v>
      </c>
    </row>
    <row r="276" spans="1:9" ht="34.9" customHeight="1" x14ac:dyDescent="0.2">
      <c r="A276" s="2" t="s">
        <v>101</v>
      </c>
      <c r="B276" s="19" t="s">
        <v>533</v>
      </c>
      <c r="C276" s="19" t="s">
        <v>14</v>
      </c>
      <c r="D276" s="17" t="s">
        <v>47</v>
      </c>
      <c r="E276" s="7" t="s">
        <v>254</v>
      </c>
      <c r="F276" s="17"/>
      <c r="G276" s="20">
        <f t="shared" si="78"/>
        <v>92.2</v>
      </c>
      <c r="H276" s="20">
        <f t="shared" si="78"/>
        <v>67.8</v>
      </c>
      <c r="I276" s="20">
        <f t="shared" si="78"/>
        <v>67.8</v>
      </c>
    </row>
    <row r="277" spans="1:9" ht="30" customHeight="1" x14ac:dyDescent="0.2">
      <c r="A277" s="2" t="s">
        <v>181</v>
      </c>
      <c r="B277" s="19" t="s">
        <v>533</v>
      </c>
      <c r="C277" s="19" t="s">
        <v>14</v>
      </c>
      <c r="D277" s="17" t="s">
        <v>47</v>
      </c>
      <c r="E277" s="7" t="s">
        <v>254</v>
      </c>
      <c r="F277" s="17" t="s">
        <v>57</v>
      </c>
      <c r="G277" s="20">
        <v>92.2</v>
      </c>
      <c r="H277" s="20">
        <v>67.8</v>
      </c>
      <c r="I277" s="20">
        <v>67.8</v>
      </c>
    </row>
    <row r="278" spans="1:9" ht="68.45" customHeight="1" x14ac:dyDescent="0.2">
      <c r="A278" s="2" t="s">
        <v>4</v>
      </c>
      <c r="B278" s="19" t="s">
        <v>533</v>
      </c>
      <c r="C278" s="19" t="s">
        <v>14</v>
      </c>
      <c r="D278" s="17" t="s">
        <v>47</v>
      </c>
      <c r="E278" s="7" t="s">
        <v>429</v>
      </c>
      <c r="F278" s="17"/>
      <c r="G278" s="20">
        <f t="shared" ref="G278:I278" si="79">G279</f>
        <v>4</v>
      </c>
      <c r="H278" s="20">
        <f t="shared" si="79"/>
        <v>4</v>
      </c>
      <c r="I278" s="20">
        <f t="shared" si="79"/>
        <v>4</v>
      </c>
    </row>
    <row r="279" spans="1:9" ht="34.9" customHeight="1" x14ac:dyDescent="0.2">
      <c r="A279" s="2" t="s">
        <v>68</v>
      </c>
      <c r="B279" s="19" t="s">
        <v>533</v>
      </c>
      <c r="C279" s="19" t="s">
        <v>14</v>
      </c>
      <c r="D279" s="17" t="s">
        <v>47</v>
      </c>
      <c r="E279" s="7" t="s">
        <v>430</v>
      </c>
      <c r="F279" s="17"/>
      <c r="G279" s="20">
        <f>G280+G281</f>
        <v>4</v>
      </c>
      <c r="H279" s="20">
        <f t="shared" ref="H279:I279" si="80">H280+H281</f>
        <v>4</v>
      </c>
      <c r="I279" s="20">
        <f t="shared" si="80"/>
        <v>4</v>
      </c>
    </row>
    <row r="280" spans="1:9" ht="24.75" customHeight="1" x14ac:dyDescent="0.2">
      <c r="A280" s="2" t="s">
        <v>181</v>
      </c>
      <c r="B280" s="19" t="s">
        <v>533</v>
      </c>
      <c r="C280" s="19" t="s">
        <v>14</v>
      </c>
      <c r="D280" s="17" t="s">
        <v>47</v>
      </c>
      <c r="E280" s="7" t="s">
        <v>430</v>
      </c>
      <c r="F280" s="17" t="s">
        <v>57</v>
      </c>
      <c r="G280" s="20">
        <v>0</v>
      </c>
      <c r="H280" s="20">
        <v>0</v>
      </c>
      <c r="I280" s="20">
        <v>0</v>
      </c>
    </row>
    <row r="281" spans="1:9" ht="18" customHeight="1" x14ac:dyDescent="0.2">
      <c r="A281" s="201" t="s">
        <v>183</v>
      </c>
      <c r="B281" s="19" t="s">
        <v>533</v>
      </c>
      <c r="C281" s="19" t="s">
        <v>14</v>
      </c>
      <c r="D281" s="17" t="s">
        <v>47</v>
      </c>
      <c r="E281" s="7" t="s">
        <v>430</v>
      </c>
      <c r="F281" s="17" t="s">
        <v>184</v>
      </c>
      <c r="G281" s="20">
        <v>4</v>
      </c>
      <c r="H281" s="20">
        <v>4</v>
      </c>
      <c r="I281" s="20">
        <v>4</v>
      </c>
    </row>
    <row r="282" spans="1:9" ht="25.9" customHeight="1" x14ac:dyDescent="0.2">
      <c r="A282" s="2" t="s">
        <v>5</v>
      </c>
      <c r="B282" s="19" t="s">
        <v>533</v>
      </c>
      <c r="C282" s="19" t="s">
        <v>14</v>
      </c>
      <c r="D282" s="17" t="s">
        <v>47</v>
      </c>
      <c r="E282" s="7" t="s">
        <v>431</v>
      </c>
      <c r="F282" s="17"/>
      <c r="G282" s="20">
        <f t="shared" ref="G282:I283" si="81">G283</f>
        <v>4.5</v>
      </c>
      <c r="H282" s="20">
        <f t="shared" si="81"/>
        <v>4.5</v>
      </c>
      <c r="I282" s="20">
        <f t="shared" si="81"/>
        <v>4.5</v>
      </c>
    </row>
    <row r="283" spans="1:9" ht="24.75" customHeight="1" x14ac:dyDescent="0.2">
      <c r="A283" s="2" t="s">
        <v>68</v>
      </c>
      <c r="B283" s="19" t="s">
        <v>533</v>
      </c>
      <c r="C283" s="19" t="s">
        <v>14</v>
      </c>
      <c r="D283" s="17" t="s">
        <v>47</v>
      </c>
      <c r="E283" s="7" t="s">
        <v>432</v>
      </c>
      <c r="F283" s="17"/>
      <c r="G283" s="20">
        <f t="shared" si="81"/>
        <v>4.5</v>
      </c>
      <c r="H283" s="20">
        <f t="shared" si="81"/>
        <v>4.5</v>
      </c>
      <c r="I283" s="20">
        <f t="shared" si="81"/>
        <v>4.5</v>
      </c>
    </row>
    <row r="284" spans="1:9" ht="24.75" customHeight="1" x14ac:dyDescent="0.2">
      <c r="A284" s="2" t="s">
        <v>181</v>
      </c>
      <c r="B284" s="19" t="s">
        <v>533</v>
      </c>
      <c r="C284" s="19" t="s">
        <v>14</v>
      </c>
      <c r="D284" s="17" t="s">
        <v>47</v>
      </c>
      <c r="E284" s="7" t="s">
        <v>432</v>
      </c>
      <c r="F284" s="17" t="s">
        <v>57</v>
      </c>
      <c r="G284" s="20">
        <v>4.5</v>
      </c>
      <c r="H284" s="20">
        <v>4.5</v>
      </c>
      <c r="I284" s="20">
        <v>4.5</v>
      </c>
    </row>
    <row r="285" spans="1:9" ht="24.75" customHeight="1" x14ac:dyDescent="0.2">
      <c r="A285" s="200" t="s">
        <v>69</v>
      </c>
      <c r="B285" s="19" t="s">
        <v>533</v>
      </c>
      <c r="C285" s="194" t="s">
        <v>14</v>
      </c>
      <c r="D285" s="70" t="s">
        <v>47</v>
      </c>
      <c r="E285" s="28" t="s">
        <v>255</v>
      </c>
      <c r="F285" s="71"/>
      <c r="G285" s="20">
        <f>G286</f>
        <v>5</v>
      </c>
      <c r="H285" s="20">
        <f t="shared" ref="H285:I285" si="82">H286</f>
        <v>5</v>
      </c>
      <c r="I285" s="20">
        <f t="shared" si="82"/>
        <v>5</v>
      </c>
    </row>
    <row r="286" spans="1:9" ht="31.15" customHeight="1" x14ac:dyDescent="0.2">
      <c r="A286" s="59" t="s">
        <v>436</v>
      </c>
      <c r="B286" s="19" t="s">
        <v>533</v>
      </c>
      <c r="C286" s="19" t="s">
        <v>14</v>
      </c>
      <c r="D286" s="17" t="s">
        <v>47</v>
      </c>
      <c r="E286" s="7" t="s">
        <v>437</v>
      </c>
      <c r="F286" s="17"/>
      <c r="G286" s="20">
        <f>G287</f>
        <v>5</v>
      </c>
      <c r="H286" s="20">
        <f t="shared" ref="H286:I287" si="83">H287</f>
        <v>5</v>
      </c>
      <c r="I286" s="20">
        <f t="shared" si="83"/>
        <v>5</v>
      </c>
    </row>
    <row r="287" spans="1:9" ht="31.15" customHeight="1" x14ac:dyDescent="0.2">
      <c r="A287" s="167" t="s">
        <v>70</v>
      </c>
      <c r="B287" s="19" t="s">
        <v>533</v>
      </c>
      <c r="C287" s="19" t="s">
        <v>14</v>
      </c>
      <c r="D287" s="17" t="s">
        <v>47</v>
      </c>
      <c r="E287" s="7" t="s">
        <v>438</v>
      </c>
      <c r="F287" s="17"/>
      <c r="G287" s="20">
        <f>G288</f>
        <v>5</v>
      </c>
      <c r="H287" s="20">
        <f t="shared" si="83"/>
        <v>5</v>
      </c>
      <c r="I287" s="20">
        <f t="shared" si="83"/>
        <v>5</v>
      </c>
    </row>
    <row r="288" spans="1:9" ht="30" customHeight="1" x14ac:dyDescent="0.2">
      <c r="A288" s="162" t="s">
        <v>181</v>
      </c>
      <c r="B288" s="19" t="s">
        <v>533</v>
      </c>
      <c r="C288" s="19" t="s">
        <v>14</v>
      </c>
      <c r="D288" s="17" t="s">
        <v>47</v>
      </c>
      <c r="E288" s="7" t="s">
        <v>438</v>
      </c>
      <c r="F288" s="7" t="s">
        <v>57</v>
      </c>
      <c r="G288" s="20">
        <v>5</v>
      </c>
      <c r="H288" s="20">
        <v>5</v>
      </c>
      <c r="I288" s="20">
        <v>5</v>
      </c>
    </row>
    <row r="289" spans="1:9" ht="24.75" customHeight="1" x14ac:dyDescent="0.25">
      <c r="A289" s="9" t="s">
        <v>24</v>
      </c>
      <c r="B289" s="10" t="s">
        <v>533</v>
      </c>
      <c r="C289" s="10" t="s">
        <v>15</v>
      </c>
      <c r="D289" s="16"/>
      <c r="E289" s="7"/>
      <c r="F289" s="7"/>
      <c r="G289" s="21">
        <f>G290+G327+G315+G310</f>
        <v>133987.5</v>
      </c>
      <c r="H289" s="21">
        <f>H290+H327+H315+H310</f>
        <v>25133.4</v>
      </c>
      <c r="I289" s="21">
        <f>I290+I327+I315+I310</f>
        <v>25868.400000000001</v>
      </c>
    </row>
    <row r="290" spans="1:9" ht="14.25" customHeight="1" x14ac:dyDescent="0.2">
      <c r="A290" s="22" t="s">
        <v>133</v>
      </c>
      <c r="B290" s="15" t="s">
        <v>533</v>
      </c>
      <c r="C290" s="15" t="s">
        <v>15</v>
      </c>
      <c r="D290" s="16" t="s">
        <v>28</v>
      </c>
      <c r="E290" s="7"/>
      <c r="F290" s="7"/>
      <c r="G290" s="23">
        <f>G300+G291</f>
        <v>1491.1</v>
      </c>
      <c r="H290" s="23">
        <f>H300</f>
        <v>70</v>
      </c>
      <c r="I290" s="23">
        <f>I300</f>
        <v>70</v>
      </c>
    </row>
    <row r="291" spans="1:9" ht="47.45" customHeight="1" x14ac:dyDescent="0.2">
      <c r="A291" s="201" t="s">
        <v>744</v>
      </c>
      <c r="B291" s="19" t="s">
        <v>533</v>
      </c>
      <c r="C291" s="37" t="s">
        <v>15</v>
      </c>
      <c r="D291" s="38" t="s">
        <v>28</v>
      </c>
      <c r="E291" s="38" t="s">
        <v>206</v>
      </c>
      <c r="F291" s="50"/>
      <c r="G291" s="24">
        <f>G292+G295</f>
        <v>1421.1</v>
      </c>
      <c r="H291" s="24">
        <v>0</v>
      </c>
      <c r="I291" s="24">
        <v>0</v>
      </c>
    </row>
    <row r="292" spans="1:9" ht="28.15" customHeight="1" x14ac:dyDescent="0.2">
      <c r="A292" s="201" t="s">
        <v>496</v>
      </c>
      <c r="B292" s="19" t="s">
        <v>533</v>
      </c>
      <c r="C292" s="37" t="s">
        <v>15</v>
      </c>
      <c r="D292" s="38" t="s">
        <v>28</v>
      </c>
      <c r="E292" s="38" t="s">
        <v>495</v>
      </c>
      <c r="F292" s="50"/>
      <c r="G292" s="24">
        <f>G293</f>
        <v>1406.1</v>
      </c>
      <c r="H292" s="24">
        <v>0</v>
      </c>
      <c r="I292" s="24">
        <v>0</v>
      </c>
    </row>
    <row r="293" spans="1:9" ht="29.45" customHeight="1" x14ac:dyDescent="0.2">
      <c r="A293" s="201" t="s">
        <v>498</v>
      </c>
      <c r="B293" s="19" t="s">
        <v>533</v>
      </c>
      <c r="C293" s="37" t="s">
        <v>15</v>
      </c>
      <c r="D293" s="38" t="s">
        <v>28</v>
      </c>
      <c r="E293" s="38" t="s">
        <v>497</v>
      </c>
      <c r="F293" s="50"/>
      <c r="G293" s="24">
        <f>G294</f>
        <v>1406.1</v>
      </c>
      <c r="H293" s="24">
        <v>0</v>
      </c>
      <c r="I293" s="24">
        <v>0</v>
      </c>
    </row>
    <row r="294" spans="1:9" ht="25.9" customHeight="1" x14ac:dyDescent="0.2">
      <c r="A294" s="201" t="s">
        <v>181</v>
      </c>
      <c r="B294" s="19" t="s">
        <v>533</v>
      </c>
      <c r="C294" s="37" t="s">
        <v>15</v>
      </c>
      <c r="D294" s="38" t="s">
        <v>28</v>
      </c>
      <c r="E294" s="38" t="s">
        <v>497</v>
      </c>
      <c r="F294" s="50" t="s">
        <v>57</v>
      </c>
      <c r="G294" s="24">
        <v>1406.1</v>
      </c>
      <c r="H294" s="24">
        <v>0</v>
      </c>
      <c r="I294" s="24">
        <v>0</v>
      </c>
    </row>
    <row r="295" spans="1:9" ht="25.9" customHeight="1" x14ac:dyDescent="0.2">
      <c r="A295" s="201" t="s">
        <v>705</v>
      </c>
      <c r="B295" s="19" t="s">
        <v>533</v>
      </c>
      <c r="C295" s="37" t="s">
        <v>15</v>
      </c>
      <c r="D295" s="38" t="s">
        <v>28</v>
      </c>
      <c r="E295" s="38" t="s">
        <v>704</v>
      </c>
      <c r="F295" s="50"/>
      <c r="G295" s="24">
        <f>G296+G298</f>
        <v>15</v>
      </c>
      <c r="H295" s="24">
        <f t="shared" ref="H295:I295" si="84">H296+H298</f>
        <v>0</v>
      </c>
      <c r="I295" s="24">
        <f t="shared" si="84"/>
        <v>0</v>
      </c>
    </row>
    <row r="296" spans="1:9" ht="25.9" customHeight="1" x14ac:dyDescent="0.2">
      <c r="A296" s="201" t="s">
        <v>706</v>
      </c>
      <c r="B296" s="19" t="s">
        <v>533</v>
      </c>
      <c r="C296" s="37" t="s">
        <v>15</v>
      </c>
      <c r="D296" s="38" t="s">
        <v>28</v>
      </c>
      <c r="E296" s="38" t="s">
        <v>708</v>
      </c>
      <c r="F296" s="50"/>
      <c r="G296" s="24">
        <f>G297</f>
        <v>5</v>
      </c>
      <c r="H296" s="24">
        <f t="shared" ref="H296:I296" si="85">H297</f>
        <v>0</v>
      </c>
      <c r="I296" s="24">
        <f t="shared" si="85"/>
        <v>0</v>
      </c>
    </row>
    <row r="297" spans="1:9" ht="25.9" customHeight="1" x14ac:dyDescent="0.2">
      <c r="A297" s="201" t="s">
        <v>181</v>
      </c>
      <c r="B297" s="19" t="s">
        <v>533</v>
      </c>
      <c r="C297" s="37" t="s">
        <v>15</v>
      </c>
      <c r="D297" s="38" t="s">
        <v>28</v>
      </c>
      <c r="E297" s="38" t="s">
        <v>708</v>
      </c>
      <c r="F297" s="50" t="s">
        <v>57</v>
      </c>
      <c r="G297" s="24">
        <v>5</v>
      </c>
      <c r="H297" s="24">
        <v>0</v>
      </c>
      <c r="I297" s="24">
        <v>0</v>
      </c>
    </row>
    <row r="298" spans="1:9" ht="25.9" customHeight="1" x14ac:dyDescent="0.2">
      <c r="A298" s="201" t="s">
        <v>707</v>
      </c>
      <c r="B298" s="19" t="s">
        <v>533</v>
      </c>
      <c r="C298" s="37" t="s">
        <v>15</v>
      </c>
      <c r="D298" s="38" t="s">
        <v>28</v>
      </c>
      <c r="E298" s="38" t="s">
        <v>709</v>
      </c>
      <c r="F298" s="50"/>
      <c r="G298" s="24">
        <f>G299</f>
        <v>10</v>
      </c>
      <c r="H298" s="24">
        <f t="shared" ref="H298:I298" si="86">H299</f>
        <v>0</v>
      </c>
      <c r="I298" s="24">
        <f t="shared" si="86"/>
        <v>0</v>
      </c>
    </row>
    <row r="299" spans="1:9" ht="25.9" customHeight="1" x14ac:dyDescent="0.2">
      <c r="A299" s="201" t="s">
        <v>181</v>
      </c>
      <c r="B299" s="19" t="s">
        <v>533</v>
      </c>
      <c r="C299" s="37" t="s">
        <v>15</v>
      </c>
      <c r="D299" s="38" t="s">
        <v>28</v>
      </c>
      <c r="E299" s="38" t="s">
        <v>709</v>
      </c>
      <c r="F299" s="50" t="s">
        <v>57</v>
      </c>
      <c r="G299" s="24">
        <v>10</v>
      </c>
      <c r="H299" s="24">
        <v>0</v>
      </c>
      <c r="I299" s="24">
        <v>0</v>
      </c>
    </row>
    <row r="300" spans="1:9" ht="53.25" customHeight="1" x14ac:dyDescent="0.2">
      <c r="A300" s="2" t="s">
        <v>758</v>
      </c>
      <c r="B300" s="19" t="s">
        <v>533</v>
      </c>
      <c r="C300" s="19" t="s">
        <v>15</v>
      </c>
      <c r="D300" s="17" t="s">
        <v>28</v>
      </c>
      <c r="E300" s="7" t="s">
        <v>258</v>
      </c>
      <c r="F300" s="7"/>
      <c r="G300" s="20">
        <f>G302+G304+G307</f>
        <v>70</v>
      </c>
      <c r="H300" s="20">
        <f>H302+H304+H307</f>
        <v>70</v>
      </c>
      <c r="I300" s="20">
        <f>I302+I304+I307</f>
        <v>70</v>
      </c>
    </row>
    <row r="301" spans="1:9" ht="27" customHeight="1" x14ac:dyDescent="0.2">
      <c r="A301" s="2" t="s">
        <v>579</v>
      </c>
      <c r="B301" s="19" t="s">
        <v>533</v>
      </c>
      <c r="C301" s="19" t="s">
        <v>15</v>
      </c>
      <c r="D301" s="17" t="s">
        <v>28</v>
      </c>
      <c r="E301" s="7" t="s">
        <v>259</v>
      </c>
      <c r="F301" s="7"/>
      <c r="G301" s="20">
        <f t="shared" ref="G301:I302" si="87">G302</f>
        <v>20</v>
      </c>
      <c r="H301" s="20">
        <f t="shared" si="87"/>
        <v>20</v>
      </c>
      <c r="I301" s="20">
        <f t="shared" si="87"/>
        <v>20</v>
      </c>
    </row>
    <row r="302" spans="1:9" ht="34.9" customHeight="1" x14ac:dyDescent="0.2">
      <c r="A302" s="2" t="s">
        <v>136</v>
      </c>
      <c r="B302" s="19" t="s">
        <v>533</v>
      </c>
      <c r="C302" s="19" t="s">
        <v>15</v>
      </c>
      <c r="D302" s="17" t="s">
        <v>28</v>
      </c>
      <c r="E302" s="7" t="s">
        <v>260</v>
      </c>
      <c r="F302" s="7"/>
      <c r="G302" s="20">
        <f t="shared" si="87"/>
        <v>20</v>
      </c>
      <c r="H302" s="20">
        <f t="shared" si="87"/>
        <v>20</v>
      </c>
      <c r="I302" s="20">
        <f t="shared" si="87"/>
        <v>20</v>
      </c>
    </row>
    <row r="303" spans="1:9" ht="28.5" customHeight="1" x14ac:dyDescent="0.2">
      <c r="A303" s="2" t="s">
        <v>181</v>
      </c>
      <c r="B303" s="19" t="s">
        <v>533</v>
      </c>
      <c r="C303" s="19" t="s">
        <v>15</v>
      </c>
      <c r="D303" s="17" t="s">
        <v>28</v>
      </c>
      <c r="E303" s="7" t="s">
        <v>260</v>
      </c>
      <c r="F303" s="7" t="s">
        <v>57</v>
      </c>
      <c r="G303" s="20">
        <v>20</v>
      </c>
      <c r="H303" s="20">
        <v>20</v>
      </c>
      <c r="I303" s="20">
        <v>20</v>
      </c>
    </row>
    <row r="304" spans="1:9" ht="40.15" customHeight="1" x14ac:dyDescent="0.2">
      <c r="A304" s="2" t="s">
        <v>580</v>
      </c>
      <c r="B304" s="19" t="s">
        <v>533</v>
      </c>
      <c r="C304" s="19" t="s">
        <v>15</v>
      </c>
      <c r="D304" s="17" t="s">
        <v>28</v>
      </c>
      <c r="E304" s="7" t="s">
        <v>261</v>
      </c>
      <c r="F304" s="7"/>
      <c r="G304" s="20">
        <f t="shared" ref="G304:I305" si="88">G305</f>
        <v>40</v>
      </c>
      <c r="H304" s="20">
        <f t="shared" si="88"/>
        <v>40</v>
      </c>
      <c r="I304" s="20">
        <f t="shared" si="88"/>
        <v>40</v>
      </c>
    </row>
    <row r="305" spans="1:9" ht="36" customHeight="1" x14ac:dyDescent="0.2">
      <c r="A305" s="2" t="s">
        <v>136</v>
      </c>
      <c r="B305" s="19" t="s">
        <v>533</v>
      </c>
      <c r="C305" s="19" t="s">
        <v>15</v>
      </c>
      <c r="D305" s="17" t="s">
        <v>28</v>
      </c>
      <c r="E305" s="7" t="s">
        <v>262</v>
      </c>
      <c r="F305" s="7"/>
      <c r="G305" s="20">
        <f t="shared" si="88"/>
        <v>40</v>
      </c>
      <c r="H305" s="20">
        <f t="shared" si="88"/>
        <v>40</v>
      </c>
      <c r="I305" s="20">
        <f t="shared" si="88"/>
        <v>40</v>
      </c>
    </row>
    <row r="306" spans="1:9" ht="26.45" customHeight="1" x14ac:dyDescent="0.2">
      <c r="A306" s="2" t="s">
        <v>181</v>
      </c>
      <c r="B306" s="19" t="s">
        <v>533</v>
      </c>
      <c r="C306" s="19" t="s">
        <v>15</v>
      </c>
      <c r="D306" s="17" t="s">
        <v>28</v>
      </c>
      <c r="E306" s="7" t="s">
        <v>262</v>
      </c>
      <c r="F306" s="7" t="s">
        <v>57</v>
      </c>
      <c r="G306" s="20">
        <v>40</v>
      </c>
      <c r="H306" s="20">
        <v>40</v>
      </c>
      <c r="I306" s="20">
        <v>40</v>
      </c>
    </row>
    <row r="307" spans="1:9" ht="24.75" customHeight="1" x14ac:dyDescent="0.2">
      <c r="A307" s="2" t="s">
        <v>102</v>
      </c>
      <c r="B307" s="19" t="s">
        <v>533</v>
      </c>
      <c r="C307" s="19" t="s">
        <v>15</v>
      </c>
      <c r="D307" s="17" t="s">
        <v>28</v>
      </c>
      <c r="E307" s="7" t="s">
        <v>263</v>
      </c>
      <c r="F307" s="7"/>
      <c r="G307" s="20">
        <f t="shared" ref="G307:I308" si="89">G308</f>
        <v>10</v>
      </c>
      <c r="H307" s="20">
        <f t="shared" si="89"/>
        <v>10</v>
      </c>
      <c r="I307" s="20">
        <f t="shared" si="89"/>
        <v>10</v>
      </c>
    </row>
    <row r="308" spans="1:9" ht="39.4" customHeight="1" x14ac:dyDescent="0.2">
      <c r="A308" s="2" t="s">
        <v>136</v>
      </c>
      <c r="B308" s="19" t="s">
        <v>533</v>
      </c>
      <c r="C308" s="19" t="s">
        <v>15</v>
      </c>
      <c r="D308" s="17" t="s">
        <v>28</v>
      </c>
      <c r="E308" s="7" t="s">
        <v>264</v>
      </c>
      <c r="F308" s="7"/>
      <c r="G308" s="20">
        <f t="shared" si="89"/>
        <v>10</v>
      </c>
      <c r="H308" s="20">
        <f t="shared" si="89"/>
        <v>10</v>
      </c>
      <c r="I308" s="20">
        <f t="shared" si="89"/>
        <v>10</v>
      </c>
    </row>
    <row r="309" spans="1:9" ht="27" customHeight="1" x14ac:dyDescent="0.2">
      <c r="A309" s="2" t="s">
        <v>181</v>
      </c>
      <c r="B309" s="19" t="s">
        <v>533</v>
      </c>
      <c r="C309" s="19" t="s">
        <v>15</v>
      </c>
      <c r="D309" s="17" t="s">
        <v>28</v>
      </c>
      <c r="E309" s="7" t="s">
        <v>264</v>
      </c>
      <c r="F309" s="7" t="s">
        <v>57</v>
      </c>
      <c r="G309" s="20">
        <v>10</v>
      </c>
      <c r="H309" s="20">
        <v>10</v>
      </c>
      <c r="I309" s="20">
        <v>10</v>
      </c>
    </row>
    <row r="310" spans="1:9" ht="27" customHeight="1" x14ac:dyDescent="0.2">
      <c r="A310" s="90" t="s">
        <v>691</v>
      </c>
      <c r="B310" s="15" t="s">
        <v>533</v>
      </c>
      <c r="C310" s="15" t="s">
        <v>15</v>
      </c>
      <c r="D310" s="16" t="s">
        <v>37</v>
      </c>
      <c r="E310" s="16"/>
      <c r="F310" s="16"/>
      <c r="G310" s="23">
        <f>G311</f>
        <v>4337.7</v>
      </c>
      <c r="H310" s="23">
        <f t="shared" ref="H310:I310" si="90">H311</f>
        <v>4337.7</v>
      </c>
      <c r="I310" s="23">
        <f t="shared" si="90"/>
        <v>4337.7</v>
      </c>
    </row>
    <row r="311" spans="1:9" ht="40.9" customHeight="1" x14ac:dyDescent="0.2">
      <c r="A311" s="201" t="s">
        <v>745</v>
      </c>
      <c r="B311" s="19" t="s">
        <v>533</v>
      </c>
      <c r="C311" s="37" t="s">
        <v>15</v>
      </c>
      <c r="D311" s="38" t="s">
        <v>37</v>
      </c>
      <c r="E311" s="29" t="s">
        <v>265</v>
      </c>
      <c r="F311" s="52"/>
      <c r="G311" s="20">
        <f>G312</f>
        <v>4337.7</v>
      </c>
      <c r="H311" s="20">
        <f t="shared" ref="H311:I313" si="91">H312</f>
        <v>4337.7</v>
      </c>
      <c r="I311" s="20">
        <f t="shared" si="91"/>
        <v>4337.7</v>
      </c>
    </row>
    <row r="312" spans="1:9" ht="31.9" customHeight="1" x14ac:dyDescent="0.2">
      <c r="A312" s="201" t="s">
        <v>692</v>
      </c>
      <c r="B312" s="19" t="s">
        <v>533</v>
      </c>
      <c r="C312" s="37" t="s">
        <v>15</v>
      </c>
      <c r="D312" s="38" t="s">
        <v>37</v>
      </c>
      <c r="E312" s="29" t="s">
        <v>693</v>
      </c>
      <c r="F312" s="52"/>
      <c r="G312" s="20">
        <f>G313</f>
        <v>4337.7</v>
      </c>
      <c r="H312" s="20">
        <f t="shared" si="91"/>
        <v>4337.7</v>
      </c>
      <c r="I312" s="20">
        <f t="shared" si="91"/>
        <v>4337.7</v>
      </c>
    </row>
    <row r="313" spans="1:9" ht="48" customHeight="1" x14ac:dyDescent="0.2">
      <c r="A313" s="201" t="s">
        <v>695</v>
      </c>
      <c r="B313" s="19" t="s">
        <v>533</v>
      </c>
      <c r="C313" s="37" t="s">
        <v>15</v>
      </c>
      <c r="D313" s="38" t="s">
        <v>37</v>
      </c>
      <c r="E313" s="29" t="s">
        <v>694</v>
      </c>
      <c r="F313" s="52"/>
      <c r="G313" s="20">
        <f>G314</f>
        <v>4337.7</v>
      </c>
      <c r="H313" s="20">
        <f t="shared" si="91"/>
        <v>4337.7</v>
      </c>
      <c r="I313" s="20">
        <f t="shared" si="91"/>
        <v>4337.7</v>
      </c>
    </row>
    <row r="314" spans="1:9" ht="47.45" customHeight="1" x14ac:dyDescent="0.2">
      <c r="A314" s="2" t="s">
        <v>144</v>
      </c>
      <c r="B314" s="19" t="s">
        <v>533</v>
      </c>
      <c r="C314" s="37" t="s">
        <v>15</v>
      </c>
      <c r="D314" s="38" t="s">
        <v>37</v>
      </c>
      <c r="E314" s="29" t="s">
        <v>694</v>
      </c>
      <c r="F314" s="52" t="s">
        <v>145</v>
      </c>
      <c r="G314" s="20">
        <v>4337.7</v>
      </c>
      <c r="H314" s="20">
        <v>4337.7</v>
      </c>
      <c r="I314" s="20">
        <v>4337.7</v>
      </c>
    </row>
    <row r="315" spans="1:9" ht="21" customHeight="1" x14ac:dyDescent="0.2">
      <c r="A315" s="22" t="s">
        <v>26</v>
      </c>
      <c r="B315" s="15" t="s">
        <v>533</v>
      </c>
      <c r="C315" s="15" t="s">
        <v>15</v>
      </c>
      <c r="D315" s="16" t="s">
        <v>23</v>
      </c>
      <c r="E315" s="7"/>
      <c r="F315" s="7"/>
      <c r="G315" s="23">
        <f>G316</f>
        <v>126122</v>
      </c>
      <c r="H315" s="23">
        <f>H316</f>
        <v>20565.7</v>
      </c>
      <c r="I315" s="23">
        <f>I316</f>
        <v>21300.7</v>
      </c>
    </row>
    <row r="316" spans="1:9" ht="53.25" customHeight="1" x14ac:dyDescent="0.2">
      <c r="A316" s="2" t="s">
        <v>745</v>
      </c>
      <c r="B316" s="19" t="s">
        <v>533</v>
      </c>
      <c r="C316" s="19" t="s">
        <v>15</v>
      </c>
      <c r="D316" s="17" t="s">
        <v>23</v>
      </c>
      <c r="E316" s="17" t="s">
        <v>265</v>
      </c>
      <c r="F316" s="17"/>
      <c r="G316" s="20">
        <f t="shared" ref="G316:H316" si="92">G317+G324</f>
        <v>126122</v>
      </c>
      <c r="H316" s="20">
        <f t="shared" si="92"/>
        <v>20565.7</v>
      </c>
      <c r="I316" s="20">
        <f t="shared" ref="I316" si="93">I317+I324</f>
        <v>21300.7</v>
      </c>
    </row>
    <row r="317" spans="1:9" ht="56.45" customHeight="1" x14ac:dyDescent="0.2">
      <c r="A317" s="2" t="s">
        <v>424</v>
      </c>
      <c r="B317" s="19" t="s">
        <v>533</v>
      </c>
      <c r="C317" s="19" t="s">
        <v>15</v>
      </c>
      <c r="D317" s="17" t="s">
        <v>23</v>
      </c>
      <c r="E317" s="7" t="s">
        <v>266</v>
      </c>
      <c r="F317" s="7"/>
      <c r="G317" s="20">
        <f>G318+G320+G322</f>
        <v>107685.59999999999</v>
      </c>
      <c r="H317" s="20">
        <f t="shared" ref="H317" si="94">H318+H320</f>
        <v>4493.7000000000007</v>
      </c>
      <c r="I317" s="20">
        <f t="shared" ref="I317" si="95">I318+I320</f>
        <v>4493.7000000000007</v>
      </c>
    </row>
    <row r="318" spans="1:9" ht="41.25" customHeight="1" x14ac:dyDescent="0.2">
      <c r="A318" s="2" t="s">
        <v>168</v>
      </c>
      <c r="B318" s="19" t="s">
        <v>533</v>
      </c>
      <c r="C318" s="19" t="s">
        <v>15</v>
      </c>
      <c r="D318" s="17" t="s">
        <v>23</v>
      </c>
      <c r="E318" s="7" t="s">
        <v>267</v>
      </c>
      <c r="F318" s="7"/>
      <c r="G318" s="20">
        <f t="shared" ref="G318:I318" si="96">G319</f>
        <v>93110.2</v>
      </c>
      <c r="H318" s="20">
        <f t="shared" si="96"/>
        <v>3314.3</v>
      </c>
      <c r="I318" s="20">
        <f t="shared" si="96"/>
        <v>3314.3</v>
      </c>
    </row>
    <row r="319" spans="1:9" ht="33" customHeight="1" x14ac:dyDescent="0.2">
      <c r="A319" s="2" t="s">
        <v>181</v>
      </c>
      <c r="B319" s="19" t="s">
        <v>533</v>
      </c>
      <c r="C319" s="19" t="s">
        <v>15</v>
      </c>
      <c r="D319" s="17" t="s">
        <v>23</v>
      </c>
      <c r="E319" s="7" t="s">
        <v>267</v>
      </c>
      <c r="F319" s="7" t="s">
        <v>57</v>
      </c>
      <c r="G319" s="20">
        <v>93110.2</v>
      </c>
      <c r="H319" s="20">
        <v>3314.3</v>
      </c>
      <c r="I319" s="20">
        <v>3314.3</v>
      </c>
    </row>
    <row r="320" spans="1:9" ht="24.75" customHeight="1" x14ac:dyDescent="0.2">
      <c r="A320" s="2" t="s">
        <v>171</v>
      </c>
      <c r="B320" s="19" t="s">
        <v>533</v>
      </c>
      <c r="C320" s="19" t="s">
        <v>15</v>
      </c>
      <c r="D320" s="17" t="s">
        <v>23</v>
      </c>
      <c r="E320" s="7" t="s">
        <v>268</v>
      </c>
      <c r="F320" s="7"/>
      <c r="G320" s="20">
        <f t="shared" ref="G320:I320" si="97">G321</f>
        <v>1179.4000000000001</v>
      </c>
      <c r="H320" s="20">
        <f t="shared" si="97"/>
        <v>1179.4000000000001</v>
      </c>
      <c r="I320" s="20">
        <f t="shared" si="97"/>
        <v>1179.4000000000001</v>
      </c>
    </row>
    <row r="321" spans="1:9" ht="40.5" customHeight="1" x14ac:dyDescent="0.2">
      <c r="A321" s="2" t="s">
        <v>181</v>
      </c>
      <c r="B321" s="19" t="s">
        <v>533</v>
      </c>
      <c r="C321" s="19" t="s">
        <v>15</v>
      </c>
      <c r="D321" s="17" t="s">
        <v>23</v>
      </c>
      <c r="E321" s="7" t="s">
        <v>268</v>
      </c>
      <c r="F321" s="7" t="s">
        <v>57</v>
      </c>
      <c r="G321" s="20">
        <v>1179.4000000000001</v>
      </c>
      <c r="H321" s="20">
        <v>1179.4000000000001</v>
      </c>
      <c r="I321" s="20">
        <v>1179.4000000000001</v>
      </c>
    </row>
    <row r="322" spans="1:9" ht="40.5" customHeight="1" x14ac:dyDescent="0.2">
      <c r="A322" s="2" t="s">
        <v>768</v>
      </c>
      <c r="B322" s="19" t="s">
        <v>533</v>
      </c>
      <c r="C322" s="19" t="s">
        <v>15</v>
      </c>
      <c r="D322" s="17" t="s">
        <v>23</v>
      </c>
      <c r="E322" s="7" t="s">
        <v>769</v>
      </c>
      <c r="F322" s="7"/>
      <c r="G322" s="20">
        <f>G323</f>
        <v>13396</v>
      </c>
      <c r="H322" s="20">
        <v>0</v>
      </c>
      <c r="I322" s="20">
        <v>0</v>
      </c>
    </row>
    <row r="323" spans="1:9" ht="40.5" customHeight="1" x14ac:dyDescent="0.2">
      <c r="A323" s="2" t="s">
        <v>181</v>
      </c>
      <c r="B323" s="19" t="s">
        <v>533</v>
      </c>
      <c r="C323" s="19" t="s">
        <v>15</v>
      </c>
      <c r="D323" s="17" t="s">
        <v>23</v>
      </c>
      <c r="E323" s="7" t="s">
        <v>769</v>
      </c>
      <c r="F323" s="7" t="s">
        <v>57</v>
      </c>
      <c r="G323" s="20">
        <v>13396</v>
      </c>
      <c r="H323" s="20">
        <v>0</v>
      </c>
      <c r="I323" s="20">
        <v>0</v>
      </c>
    </row>
    <row r="324" spans="1:9" ht="47.45" customHeight="1" x14ac:dyDescent="0.2">
      <c r="A324" s="2" t="s">
        <v>575</v>
      </c>
      <c r="B324" s="19" t="s">
        <v>533</v>
      </c>
      <c r="C324" s="34" t="s">
        <v>15</v>
      </c>
      <c r="D324" s="7" t="s">
        <v>23</v>
      </c>
      <c r="E324" s="7" t="s">
        <v>269</v>
      </c>
      <c r="F324" s="7"/>
      <c r="G324" s="20">
        <f t="shared" ref="G324:I325" si="98">G325</f>
        <v>18436.400000000001</v>
      </c>
      <c r="H324" s="20">
        <f t="shared" si="98"/>
        <v>16072</v>
      </c>
      <c r="I324" s="20">
        <f t="shared" si="98"/>
        <v>16807</v>
      </c>
    </row>
    <row r="325" spans="1:9" ht="34.9" customHeight="1" x14ac:dyDescent="0.2">
      <c r="A325" s="2" t="s">
        <v>177</v>
      </c>
      <c r="B325" s="19" t="s">
        <v>533</v>
      </c>
      <c r="C325" s="19" t="s">
        <v>15</v>
      </c>
      <c r="D325" s="17" t="s">
        <v>23</v>
      </c>
      <c r="E325" s="7" t="s">
        <v>270</v>
      </c>
      <c r="F325" s="7"/>
      <c r="G325" s="20">
        <f t="shared" si="98"/>
        <v>18436.400000000001</v>
      </c>
      <c r="H325" s="20">
        <f t="shared" si="98"/>
        <v>16072</v>
      </c>
      <c r="I325" s="20">
        <f t="shared" si="98"/>
        <v>16807</v>
      </c>
    </row>
    <row r="326" spans="1:9" ht="33.6" customHeight="1" x14ac:dyDescent="0.2">
      <c r="A326" s="2" t="s">
        <v>181</v>
      </c>
      <c r="B326" s="19" t="s">
        <v>533</v>
      </c>
      <c r="C326" s="19" t="s">
        <v>15</v>
      </c>
      <c r="D326" s="17" t="s">
        <v>23</v>
      </c>
      <c r="E326" s="7" t="s">
        <v>270</v>
      </c>
      <c r="F326" s="7" t="s">
        <v>57</v>
      </c>
      <c r="G326" s="20">
        <v>18436.400000000001</v>
      </c>
      <c r="H326" s="20">
        <v>16072</v>
      </c>
      <c r="I326" s="20">
        <v>16807</v>
      </c>
    </row>
    <row r="327" spans="1:9" ht="19.899999999999999" customHeight="1" x14ac:dyDescent="0.2">
      <c r="A327" s="22" t="s">
        <v>162</v>
      </c>
      <c r="B327" s="15" t="s">
        <v>533</v>
      </c>
      <c r="C327" s="15" t="s">
        <v>15</v>
      </c>
      <c r="D327" s="16" t="s">
        <v>163</v>
      </c>
      <c r="E327" s="16"/>
      <c r="F327" s="16"/>
      <c r="G327" s="23">
        <f>G341+G328+G337</f>
        <v>2036.7</v>
      </c>
      <c r="H327" s="23">
        <f t="shared" ref="H327:I327" si="99">H341+H328+H337</f>
        <v>160</v>
      </c>
      <c r="I327" s="23">
        <f t="shared" si="99"/>
        <v>160</v>
      </c>
    </row>
    <row r="328" spans="1:9" ht="38.450000000000003" customHeight="1" x14ac:dyDescent="0.2">
      <c r="A328" s="2" t="s">
        <v>744</v>
      </c>
      <c r="B328" s="19" t="s">
        <v>533</v>
      </c>
      <c r="C328" s="19" t="s">
        <v>15</v>
      </c>
      <c r="D328" s="17" t="s">
        <v>163</v>
      </c>
      <c r="E328" s="7" t="s">
        <v>206</v>
      </c>
      <c r="F328" s="7"/>
      <c r="G328" s="20">
        <f>G329+G334</f>
        <v>1676.5</v>
      </c>
      <c r="H328" s="20">
        <f t="shared" ref="H328:I330" si="100">H329</f>
        <v>0</v>
      </c>
      <c r="I328" s="20">
        <f t="shared" si="100"/>
        <v>0</v>
      </c>
    </row>
    <row r="329" spans="1:9" ht="27" customHeight="1" x14ac:dyDescent="0.2">
      <c r="A329" s="2" t="s">
        <v>681</v>
      </c>
      <c r="B329" s="19" t="s">
        <v>533</v>
      </c>
      <c r="C329" s="19" t="s">
        <v>15</v>
      </c>
      <c r="D329" s="17" t="s">
        <v>163</v>
      </c>
      <c r="E329" s="7" t="s">
        <v>684</v>
      </c>
      <c r="F329" s="7"/>
      <c r="G329" s="20">
        <f>G330+G332</f>
        <v>1550</v>
      </c>
      <c r="H329" s="20">
        <f t="shared" si="100"/>
        <v>0</v>
      </c>
      <c r="I329" s="20">
        <f t="shared" si="100"/>
        <v>0</v>
      </c>
    </row>
    <row r="330" spans="1:9" ht="40.9" customHeight="1" x14ac:dyDescent="0.2">
      <c r="A330" s="2" t="s">
        <v>682</v>
      </c>
      <c r="B330" s="19" t="s">
        <v>533</v>
      </c>
      <c r="C330" s="19" t="s">
        <v>15</v>
      </c>
      <c r="D330" s="17" t="s">
        <v>163</v>
      </c>
      <c r="E330" s="7" t="s">
        <v>683</v>
      </c>
      <c r="F330" s="7"/>
      <c r="G330" s="20">
        <f>G331</f>
        <v>1400</v>
      </c>
      <c r="H330" s="20">
        <f t="shared" si="100"/>
        <v>0</v>
      </c>
      <c r="I330" s="20">
        <f t="shared" si="100"/>
        <v>0</v>
      </c>
    </row>
    <row r="331" spans="1:9" ht="30" customHeight="1" x14ac:dyDescent="0.2">
      <c r="A331" s="2" t="s">
        <v>181</v>
      </c>
      <c r="B331" s="19" t="s">
        <v>533</v>
      </c>
      <c r="C331" s="19" t="s">
        <v>15</v>
      </c>
      <c r="D331" s="17" t="s">
        <v>163</v>
      </c>
      <c r="E331" s="7" t="s">
        <v>683</v>
      </c>
      <c r="F331" s="7" t="s">
        <v>57</v>
      </c>
      <c r="G331" s="20">
        <v>1400</v>
      </c>
      <c r="H331" s="24">
        <v>0</v>
      </c>
      <c r="I331" s="24">
        <v>0</v>
      </c>
    </row>
    <row r="332" spans="1:9" ht="30" customHeight="1" x14ac:dyDescent="0.2">
      <c r="A332" s="2" t="s">
        <v>714</v>
      </c>
      <c r="B332" s="19" t="s">
        <v>533</v>
      </c>
      <c r="C332" s="19" t="s">
        <v>15</v>
      </c>
      <c r="D332" s="17" t="s">
        <v>163</v>
      </c>
      <c r="E332" s="7" t="s">
        <v>713</v>
      </c>
      <c r="F332" s="7"/>
      <c r="G332" s="20">
        <f>G333</f>
        <v>150</v>
      </c>
      <c r="H332" s="20">
        <f t="shared" ref="H332:I332" si="101">H333</f>
        <v>0</v>
      </c>
      <c r="I332" s="20">
        <f t="shared" si="101"/>
        <v>0</v>
      </c>
    </row>
    <row r="333" spans="1:9" ht="30" customHeight="1" x14ac:dyDescent="0.2">
      <c r="A333" s="2" t="s">
        <v>181</v>
      </c>
      <c r="B333" s="19" t="s">
        <v>533</v>
      </c>
      <c r="C333" s="19" t="s">
        <v>15</v>
      </c>
      <c r="D333" s="17" t="s">
        <v>163</v>
      </c>
      <c r="E333" s="7" t="s">
        <v>713</v>
      </c>
      <c r="F333" s="7" t="s">
        <v>57</v>
      </c>
      <c r="G333" s="20">
        <v>150</v>
      </c>
      <c r="H333" s="24">
        <v>0</v>
      </c>
      <c r="I333" s="24">
        <v>0</v>
      </c>
    </row>
    <row r="334" spans="1:9" ht="30" customHeight="1" x14ac:dyDescent="0.2">
      <c r="A334" s="201" t="s">
        <v>705</v>
      </c>
      <c r="B334" s="19" t="s">
        <v>533</v>
      </c>
      <c r="C334" s="19" t="s">
        <v>15</v>
      </c>
      <c r="D334" s="17" t="s">
        <v>163</v>
      </c>
      <c r="E334" s="7" t="s">
        <v>704</v>
      </c>
      <c r="F334" s="7"/>
      <c r="G334" s="20">
        <f>G335</f>
        <v>126.5</v>
      </c>
      <c r="H334" s="24">
        <v>0</v>
      </c>
      <c r="I334" s="24">
        <v>0</v>
      </c>
    </row>
    <row r="335" spans="1:9" ht="19.149999999999999" customHeight="1" x14ac:dyDescent="0.2">
      <c r="A335" s="2" t="s">
        <v>711</v>
      </c>
      <c r="B335" s="19" t="s">
        <v>533</v>
      </c>
      <c r="C335" s="19" t="s">
        <v>15</v>
      </c>
      <c r="D335" s="17" t="s">
        <v>163</v>
      </c>
      <c r="E335" s="7" t="s">
        <v>710</v>
      </c>
      <c r="F335" s="7"/>
      <c r="G335" s="20">
        <f>G336</f>
        <v>126.5</v>
      </c>
      <c r="H335" s="24">
        <v>0</v>
      </c>
      <c r="I335" s="24">
        <v>0</v>
      </c>
    </row>
    <row r="336" spans="1:9" ht="30" customHeight="1" x14ac:dyDescent="0.2">
      <c r="A336" s="2" t="s">
        <v>181</v>
      </c>
      <c r="B336" s="19" t="s">
        <v>533</v>
      </c>
      <c r="C336" s="19" t="s">
        <v>15</v>
      </c>
      <c r="D336" s="17" t="s">
        <v>163</v>
      </c>
      <c r="E336" s="7" t="s">
        <v>710</v>
      </c>
      <c r="F336" s="7" t="s">
        <v>57</v>
      </c>
      <c r="G336" s="20">
        <v>126.5</v>
      </c>
      <c r="H336" s="24">
        <v>0</v>
      </c>
      <c r="I336" s="24">
        <v>0</v>
      </c>
    </row>
    <row r="337" spans="1:9" ht="55.9" customHeight="1" x14ac:dyDescent="0.2">
      <c r="A337" s="2" t="s">
        <v>739</v>
      </c>
      <c r="B337" s="19" t="s">
        <v>533</v>
      </c>
      <c r="C337" s="19" t="s">
        <v>15</v>
      </c>
      <c r="D337" s="17" t="s">
        <v>163</v>
      </c>
      <c r="E337" s="7" t="s">
        <v>237</v>
      </c>
      <c r="F337" s="7"/>
      <c r="G337" s="20">
        <f>G338</f>
        <v>246.2</v>
      </c>
      <c r="H337" s="20">
        <f t="shared" ref="H337:I337" si="102">H343+H338</f>
        <v>160</v>
      </c>
      <c r="I337" s="20">
        <f t="shared" si="102"/>
        <v>160</v>
      </c>
    </row>
    <row r="338" spans="1:9" ht="55.5" customHeight="1" x14ac:dyDescent="0.2">
      <c r="A338" s="2" t="s">
        <v>164</v>
      </c>
      <c r="B338" s="19" t="s">
        <v>533</v>
      </c>
      <c r="C338" s="19" t="s">
        <v>15</v>
      </c>
      <c r="D338" s="17" t="s">
        <v>163</v>
      </c>
      <c r="E338" s="7" t="s">
        <v>393</v>
      </c>
      <c r="F338" s="7"/>
      <c r="G338" s="20">
        <f t="shared" ref="G338:I339" si="103">G339</f>
        <v>246.2</v>
      </c>
      <c r="H338" s="20">
        <f t="shared" si="103"/>
        <v>160</v>
      </c>
      <c r="I338" s="20">
        <f t="shared" si="103"/>
        <v>160</v>
      </c>
    </row>
    <row r="339" spans="1:9" ht="28.9" customHeight="1" x14ac:dyDescent="0.2">
      <c r="A339" s="2" t="s">
        <v>165</v>
      </c>
      <c r="B339" s="19" t="s">
        <v>533</v>
      </c>
      <c r="C339" s="19" t="s">
        <v>15</v>
      </c>
      <c r="D339" s="17" t="s">
        <v>163</v>
      </c>
      <c r="E339" s="7" t="s">
        <v>392</v>
      </c>
      <c r="F339" s="7"/>
      <c r="G339" s="20">
        <f t="shared" si="103"/>
        <v>246.2</v>
      </c>
      <c r="H339" s="20">
        <f t="shared" si="103"/>
        <v>160</v>
      </c>
      <c r="I339" s="20">
        <f t="shared" si="103"/>
        <v>160</v>
      </c>
    </row>
    <row r="340" spans="1:9" ht="41.45" customHeight="1" x14ac:dyDescent="0.2">
      <c r="A340" s="2" t="s">
        <v>144</v>
      </c>
      <c r="B340" s="19" t="s">
        <v>533</v>
      </c>
      <c r="C340" s="19" t="s">
        <v>15</v>
      </c>
      <c r="D340" s="17" t="s">
        <v>163</v>
      </c>
      <c r="E340" s="7" t="s">
        <v>392</v>
      </c>
      <c r="F340" s="7" t="s">
        <v>145</v>
      </c>
      <c r="G340" s="20">
        <v>246.2</v>
      </c>
      <c r="H340" s="20">
        <v>160</v>
      </c>
      <c r="I340" s="20">
        <v>160</v>
      </c>
    </row>
    <row r="341" spans="1:9" ht="43.15" customHeight="1" x14ac:dyDescent="0.2">
      <c r="A341" s="2" t="s">
        <v>745</v>
      </c>
      <c r="B341" s="19" t="s">
        <v>533</v>
      </c>
      <c r="C341" s="19" t="s">
        <v>15</v>
      </c>
      <c r="D341" s="17" t="s">
        <v>163</v>
      </c>
      <c r="E341" s="7" t="s">
        <v>265</v>
      </c>
      <c r="F341" s="60"/>
      <c r="G341" s="20">
        <f>G342</f>
        <v>114</v>
      </c>
      <c r="H341" s="20">
        <f t="shared" ref="H341:I343" si="104">H342</f>
        <v>0</v>
      </c>
      <c r="I341" s="20">
        <f t="shared" si="104"/>
        <v>0</v>
      </c>
    </row>
    <row r="342" spans="1:9" ht="45" customHeight="1" x14ac:dyDescent="0.2">
      <c r="A342" s="2" t="s">
        <v>487</v>
      </c>
      <c r="B342" s="19" t="s">
        <v>533</v>
      </c>
      <c r="C342" s="19" t="s">
        <v>15</v>
      </c>
      <c r="D342" s="17" t="s">
        <v>163</v>
      </c>
      <c r="E342" s="7" t="s">
        <v>485</v>
      </c>
      <c r="F342" s="60"/>
      <c r="G342" s="20">
        <f>G343</f>
        <v>114</v>
      </c>
      <c r="H342" s="20">
        <f t="shared" si="104"/>
        <v>0</v>
      </c>
      <c r="I342" s="20">
        <f t="shared" si="104"/>
        <v>0</v>
      </c>
    </row>
    <row r="343" spans="1:9" ht="48" customHeight="1" x14ac:dyDescent="0.2">
      <c r="A343" s="2" t="s">
        <v>488</v>
      </c>
      <c r="B343" s="19" t="s">
        <v>533</v>
      </c>
      <c r="C343" s="19" t="s">
        <v>15</v>
      </c>
      <c r="D343" s="17" t="s">
        <v>163</v>
      </c>
      <c r="E343" s="7" t="s">
        <v>486</v>
      </c>
      <c r="F343" s="60"/>
      <c r="G343" s="20">
        <f>G344</f>
        <v>114</v>
      </c>
      <c r="H343" s="20">
        <f t="shared" si="104"/>
        <v>0</v>
      </c>
      <c r="I343" s="20">
        <f t="shared" si="104"/>
        <v>0</v>
      </c>
    </row>
    <row r="344" spans="1:9" ht="27.6" customHeight="1" x14ac:dyDescent="0.2">
      <c r="A344" s="2" t="s">
        <v>181</v>
      </c>
      <c r="B344" s="19" t="s">
        <v>533</v>
      </c>
      <c r="C344" s="19" t="s">
        <v>15</v>
      </c>
      <c r="D344" s="17" t="s">
        <v>163</v>
      </c>
      <c r="E344" s="7" t="s">
        <v>486</v>
      </c>
      <c r="F344" s="60" t="s">
        <v>57</v>
      </c>
      <c r="G344" s="20">
        <v>114</v>
      </c>
      <c r="H344" s="20">
        <v>0</v>
      </c>
      <c r="I344" s="20">
        <v>0</v>
      </c>
    </row>
    <row r="345" spans="1:9" ht="24.75" customHeight="1" x14ac:dyDescent="0.25">
      <c r="A345" s="9" t="s">
        <v>27</v>
      </c>
      <c r="B345" s="10" t="s">
        <v>533</v>
      </c>
      <c r="C345" s="10" t="s">
        <v>28</v>
      </c>
      <c r="D345" s="11"/>
      <c r="E345" s="7"/>
      <c r="F345" s="7"/>
      <c r="G345" s="26">
        <f>G346+G356+G404+G442</f>
        <v>211288.3</v>
      </c>
      <c r="H345" s="26">
        <f>H346+H356+H404+H442</f>
        <v>47476.1</v>
      </c>
      <c r="I345" s="26">
        <f>I346+I356+I404+I442</f>
        <v>40256.1</v>
      </c>
    </row>
    <row r="346" spans="1:9" ht="15" customHeight="1" x14ac:dyDescent="0.2">
      <c r="A346" s="22" t="s">
        <v>29</v>
      </c>
      <c r="B346" s="15" t="s">
        <v>533</v>
      </c>
      <c r="C346" s="15" t="s">
        <v>28</v>
      </c>
      <c r="D346" s="16" t="s">
        <v>10</v>
      </c>
      <c r="E346" s="7"/>
      <c r="F346" s="7"/>
      <c r="G346" s="23">
        <f>G347+G351</f>
        <v>3142</v>
      </c>
      <c r="H346" s="23">
        <f t="shared" ref="H346:I346" si="105">H347+H351</f>
        <v>3052</v>
      </c>
      <c r="I346" s="23">
        <f t="shared" si="105"/>
        <v>3052</v>
      </c>
    </row>
    <row r="347" spans="1:9" ht="49.9" customHeight="1" x14ac:dyDescent="0.2">
      <c r="A347" s="2" t="s">
        <v>746</v>
      </c>
      <c r="B347" s="19" t="s">
        <v>533</v>
      </c>
      <c r="C347" s="34" t="s">
        <v>28</v>
      </c>
      <c r="D347" s="7" t="s">
        <v>10</v>
      </c>
      <c r="E347" s="7" t="s">
        <v>271</v>
      </c>
      <c r="F347" s="7"/>
      <c r="G347" s="24">
        <f t="shared" ref="G347:I349" si="106">G348</f>
        <v>3000</v>
      </c>
      <c r="H347" s="24">
        <f t="shared" si="106"/>
        <v>3000</v>
      </c>
      <c r="I347" s="24">
        <f t="shared" si="106"/>
        <v>3000</v>
      </c>
    </row>
    <row r="348" spans="1:9" ht="46.9" customHeight="1" x14ac:dyDescent="0.2">
      <c r="A348" s="2" t="s">
        <v>570</v>
      </c>
      <c r="B348" s="19" t="s">
        <v>533</v>
      </c>
      <c r="C348" s="34" t="s">
        <v>28</v>
      </c>
      <c r="D348" s="7" t="s">
        <v>10</v>
      </c>
      <c r="E348" s="7" t="s">
        <v>272</v>
      </c>
      <c r="F348" s="7"/>
      <c r="G348" s="24">
        <f t="shared" si="106"/>
        <v>3000</v>
      </c>
      <c r="H348" s="24">
        <f t="shared" si="106"/>
        <v>3000</v>
      </c>
      <c r="I348" s="24">
        <f t="shared" si="106"/>
        <v>3000</v>
      </c>
    </row>
    <row r="349" spans="1:9" ht="32.450000000000003" customHeight="1" x14ac:dyDescent="0.2">
      <c r="A349" s="201" t="s">
        <v>425</v>
      </c>
      <c r="B349" s="19" t="s">
        <v>533</v>
      </c>
      <c r="C349" s="184" t="s">
        <v>28</v>
      </c>
      <c r="D349" s="29" t="s">
        <v>10</v>
      </c>
      <c r="E349" s="29" t="s">
        <v>426</v>
      </c>
      <c r="F349" s="52"/>
      <c r="G349" s="24">
        <f t="shared" si="106"/>
        <v>3000</v>
      </c>
      <c r="H349" s="24">
        <f t="shared" si="106"/>
        <v>3000</v>
      </c>
      <c r="I349" s="24">
        <f t="shared" si="106"/>
        <v>3000</v>
      </c>
    </row>
    <row r="350" spans="1:9" ht="31.15" customHeight="1" x14ac:dyDescent="0.2">
      <c r="A350" s="137" t="s">
        <v>181</v>
      </c>
      <c r="B350" s="19" t="s">
        <v>533</v>
      </c>
      <c r="C350" s="188" t="s">
        <v>28</v>
      </c>
      <c r="D350" s="56" t="s">
        <v>10</v>
      </c>
      <c r="E350" s="57" t="s">
        <v>426</v>
      </c>
      <c r="F350" s="57" t="s">
        <v>57</v>
      </c>
      <c r="G350" s="24">
        <v>3000</v>
      </c>
      <c r="H350" s="24">
        <v>3000</v>
      </c>
      <c r="I350" s="24">
        <v>3000</v>
      </c>
    </row>
    <row r="351" spans="1:9" ht="19.149999999999999" customHeight="1" x14ac:dyDescent="0.2">
      <c r="A351" s="49" t="s">
        <v>418</v>
      </c>
      <c r="B351" s="19" t="s">
        <v>533</v>
      </c>
      <c r="C351" s="207" t="s">
        <v>28</v>
      </c>
      <c r="D351" s="154" t="s">
        <v>10</v>
      </c>
      <c r="E351" s="56" t="s">
        <v>419</v>
      </c>
      <c r="F351" s="57"/>
      <c r="G351" s="24">
        <f>G352+G354</f>
        <v>142</v>
      </c>
      <c r="H351" s="24">
        <f t="shared" ref="H351:I351" si="107">H352+H354</f>
        <v>52</v>
      </c>
      <c r="I351" s="24">
        <f t="shared" si="107"/>
        <v>52</v>
      </c>
    </row>
    <row r="352" spans="1:9" ht="48" customHeight="1" x14ac:dyDescent="0.2">
      <c r="A352" s="201" t="s">
        <v>420</v>
      </c>
      <c r="B352" s="19" t="s">
        <v>533</v>
      </c>
      <c r="C352" s="184" t="s">
        <v>28</v>
      </c>
      <c r="D352" s="17" t="s">
        <v>10</v>
      </c>
      <c r="E352" s="52" t="s">
        <v>421</v>
      </c>
      <c r="F352" s="7"/>
      <c r="G352" s="24">
        <f>G353</f>
        <v>52</v>
      </c>
      <c r="H352" s="24">
        <f>H353</f>
        <v>52</v>
      </c>
      <c r="I352" s="24">
        <f>I353</f>
        <v>52</v>
      </c>
    </row>
    <row r="353" spans="1:9" ht="31.15" customHeight="1" x14ac:dyDescent="0.2">
      <c r="A353" s="201" t="s">
        <v>181</v>
      </c>
      <c r="B353" s="19" t="s">
        <v>533</v>
      </c>
      <c r="C353" s="184" t="s">
        <v>28</v>
      </c>
      <c r="D353" s="17" t="s">
        <v>10</v>
      </c>
      <c r="E353" s="29" t="s">
        <v>421</v>
      </c>
      <c r="F353" s="53" t="s">
        <v>57</v>
      </c>
      <c r="G353" s="24">
        <v>52</v>
      </c>
      <c r="H353" s="24">
        <v>52</v>
      </c>
      <c r="I353" s="24">
        <v>52</v>
      </c>
    </row>
    <row r="354" spans="1:9" ht="21.6" customHeight="1" x14ac:dyDescent="0.2">
      <c r="A354" s="2" t="s">
        <v>422</v>
      </c>
      <c r="B354" s="19" t="s">
        <v>533</v>
      </c>
      <c r="C354" s="34" t="s">
        <v>28</v>
      </c>
      <c r="D354" s="17" t="s">
        <v>10</v>
      </c>
      <c r="E354" s="7" t="s">
        <v>423</v>
      </c>
      <c r="F354" s="7"/>
      <c r="G354" s="20">
        <f>G355</f>
        <v>90</v>
      </c>
      <c r="H354" s="24">
        <f>H355</f>
        <v>0</v>
      </c>
      <c r="I354" s="24">
        <f>I355</f>
        <v>0</v>
      </c>
    </row>
    <row r="355" spans="1:9" ht="31.15" customHeight="1" x14ac:dyDescent="0.2">
      <c r="A355" s="2" t="s">
        <v>181</v>
      </c>
      <c r="B355" s="19" t="s">
        <v>533</v>
      </c>
      <c r="C355" s="34" t="s">
        <v>28</v>
      </c>
      <c r="D355" s="17" t="s">
        <v>10</v>
      </c>
      <c r="E355" s="7" t="s">
        <v>423</v>
      </c>
      <c r="F355" s="7" t="s">
        <v>57</v>
      </c>
      <c r="G355" s="20">
        <v>90</v>
      </c>
      <c r="H355" s="24">
        <v>0</v>
      </c>
      <c r="I355" s="24">
        <v>0</v>
      </c>
    </row>
    <row r="356" spans="1:9" ht="24.6" customHeight="1" x14ac:dyDescent="0.2">
      <c r="A356" s="22" t="s">
        <v>116</v>
      </c>
      <c r="B356" s="15" t="s">
        <v>533</v>
      </c>
      <c r="C356" s="218" t="s">
        <v>28</v>
      </c>
      <c r="D356" s="219" t="s">
        <v>12</v>
      </c>
      <c r="E356" s="219"/>
      <c r="F356" s="219"/>
      <c r="G356" s="23">
        <f>G383+G357</f>
        <v>168269.4</v>
      </c>
      <c r="H356" s="23">
        <f>H383+H357</f>
        <v>31185</v>
      </c>
      <c r="I356" s="23">
        <f>I383+I357</f>
        <v>23953.599999999999</v>
      </c>
    </row>
    <row r="357" spans="1:9" ht="57" customHeight="1" x14ac:dyDescent="0.2">
      <c r="A357" s="167" t="s">
        <v>747</v>
      </c>
      <c r="B357" s="19" t="s">
        <v>533</v>
      </c>
      <c r="C357" s="19" t="s">
        <v>28</v>
      </c>
      <c r="D357" s="17" t="s">
        <v>12</v>
      </c>
      <c r="E357" s="17" t="s">
        <v>396</v>
      </c>
      <c r="F357" s="17"/>
      <c r="G357" s="24">
        <f>G358+G377+G380</f>
        <v>13176.6</v>
      </c>
      <c r="H357" s="24">
        <f>H358+H377</f>
        <v>25185</v>
      </c>
      <c r="I357" s="24">
        <f>I358+I377</f>
        <v>17953.599999999999</v>
      </c>
    </row>
    <row r="358" spans="1:9" ht="30" customHeight="1" x14ac:dyDescent="0.2">
      <c r="A358" s="167" t="s">
        <v>201</v>
      </c>
      <c r="B358" s="19" t="s">
        <v>533</v>
      </c>
      <c r="C358" s="19" t="s">
        <v>28</v>
      </c>
      <c r="D358" s="17" t="s">
        <v>12</v>
      </c>
      <c r="E358" s="17" t="s">
        <v>397</v>
      </c>
      <c r="F358" s="17"/>
      <c r="G358" s="24">
        <f>G359+G361+G363+G365+G367+G369+G371+G373+G375</f>
        <v>12639.5</v>
      </c>
      <c r="H358" s="24">
        <f t="shared" ref="H358:I358" si="108">H359+H361+H363+H365+H367+H369+H371+H373+H375</f>
        <v>24685</v>
      </c>
      <c r="I358" s="24">
        <f t="shared" si="108"/>
        <v>17453.599999999999</v>
      </c>
    </row>
    <row r="359" spans="1:9" ht="29.45" customHeight="1" x14ac:dyDescent="0.2">
      <c r="A359" s="2" t="s">
        <v>716</v>
      </c>
      <c r="B359" s="19" t="s">
        <v>533</v>
      </c>
      <c r="C359" s="19" t="s">
        <v>28</v>
      </c>
      <c r="D359" s="17" t="s">
        <v>12</v>
      </c>
      <c r="E359" s="17" t="s">
        <v>715</v>
      </c>
      <c r="F359" s="17"/>
      <c r="G359" s="24">
        <f>G360</f>
        <v>350</v>
      </c>
      <c r="H359" s="24">
        <v>0</v>
      </c>
      <c r="I359" s="24">
        <v>0</v>
      </c>
    </row>
    <row r="360" spans="1:9" ht="25.15" customHeight="1" x14ac:dyDescent="0.2">
      <c r="A360" s="137" t="s">
        <v>181</v>
      </c>
      <c r="B360" s="19" t="s">
        <v>533</v>
      </c>
      <c r="C360" s="19" t="s">
        <v>28</v>
      </c>
      <c r="D360" s="17" t="s">
        <v>12</v>
      </c>
      <c r="E360" s="17" t="s">
        <v>715</v>
      </c>
      <c r="F360" s="17" t="s">
        <v>57</v>
      </c>
      <c r="G360" s="24">
        <v>350</v>
      </c>
      <c r="H360" s="24">
        <v>0</v>
      </c>
      <c r="I360" s="24">
        <v>0</v>
      </c>
    </row>
    <row r="361" spans="1:9" ht="33" customHeight="1" x14ac:dyDescent="0.2">
      <c r="A361" s="2" t="s">
        <v>718</v>
      </c>
      <c r="B361" s="19" t="s">
        <v>533</v>
      </c>
      <c r="C361" s="19" t="s">
        <v>28</v>
      </c>
      <c r="D361" s="17" t="s">
        <v>12</v>
      </c>
      <c r="E361" s="17" t="s">
        <v>717</v>
      </c>
      <c r="F361" s="17"/>
      <c r="G361" s="24">
        <f>G362</f>
        <v>3000</v>
      </c>
      <c r="H361" s="24">
        <v>0</v>
      </c>
      <c r="I361" s="24">
        <v>0</v>
      </c>
    </row>
    <row r="362" spans="1:9" ht="30" customHeight="1" x14ac:dyDescent="0.2">
      <c r="A362" s="137" t="s">
        <v>181</v>
      </c>
      <c r="B362" s="19" t="s">
        <v>533</v>
      </c>
      <c r="C362" s="19" t="s">
        <v>28</v>
      </c>
      <c r="D362" s="17" t="s">
        <v>12</v>
      </c>
      <c r="E362" s="17" t="s">
        <v>717</v>
      </c>
      <c r="F362" s="17" t="s">
        <v>57</v>
      </c>
      <c r="G362" s="24">
        <v>3000</v>
      </c>
      <c r="H362" s="24">
        <v>0</v>
      </c>
      <c r="I362" s="24">
        <v>0</v>
      </c>
    </row>
    <row r="363" spans="1:9" ht="31.9" customHeight="1" x14ac:dyDescent="0.2">
      <c r="A363" s="137" t="s">
        <v>719</v>
      </c>
      <c r="B363" s="19" t="s">
        <v>533</v>
      </c>
      <c r="C363" s="19" t="s">
        <v>28</v>
      </c>
      <c r="D363" s="17" t="s">
        <v>12</v>
      </c>
      <c r="E363" s="17" t="s">
        <v>720</v>
      </c>
      <c r="F363" s="17"/>
      <c r="G363" s="24">
        <f>G364</f>
        <v>50</v>
      </c>
      <c r="H363" s="24">
        <v>0</v>
      </c>
      <c r="I363" s="24">
        <v>0</v>
      </c>
    </row>
    <row r="364" spans="1:9" ht="30" customHeight="1" x14ac:dyDescent="0.2">
      <c r="A364" s="137" t="s">
        <v>181</v>
      </c>
      <c r="B364" s="19" t="s">
        <v>533</v>
      </c>
      <c r="C364" s="19" t="s">
        <v>28</v>
      </c>
      <c r="D364" s="17" t="s">
        <v>12</v>
      </c>
      <c r="E364" s="17" t="s">
        <v>720</v>
      </c>
      <c r="F364" s="17" t="s">
        <v>57</v>
      </c>
      <c r="G364" s="24">
        <v>50</v>
      </c>
      <c r="H364" s="24">
        <v>0</v>
      </c>
      <c r="I364" s="24">
        <v>0</v>
      </c>
    </row>
    <row r="365" spans="1:9" ht="30" customHeight="1" x14ac:dyDescent="0.2">
      <c r="A365" s="137" t="s">
        <v>722</v>
      </c>
      <c r="B365" s="19" t="s">
        <v>533</v>
      </c>
      <c r="C365" s="19" t="s">
        <v>28</v>
      </c>
      <c r="D365" s="17" t="s">
        <v>12</v>
      </c>
      <c r="E365" s="17" t="s">
        <v>721</v>
      </c>
      <c r="F365" s="17"/>
      <c r="G365" s="24">
        <f>G366</f>
        <v>1000</v>
      </c>
      <c r="H365" s="24">
        <f t="shared" ref="H365:I365" si="109">H366</f>
        <v>0</v>
      </c>
      <c r="I365" s="24">
        <f t="shared" si="109"/>
        <v>0</v>
      </c>
    </row>
    <row r="366" spans="1:9" ht="30" customHeight="1" x14ac:dyDescent="0.2">
      <c r="A366" s="137" t="s">
        <v>181</v>
      </c>
      <c r="B366" s="19" t="s">
        <v>533</v>
      </c>
      <c r="C366" s="19" t="s">
        <v>28</v>
      </c>
      <c r="D366" s="17" t="s">
        <v>12</v>
      </c>
      <c r="E366" s="17" t="s">
        <v>721</v>
      </c>
      <c r="F366" s="17" t="s">
        <v>57</v>
      </c>
      <c r="G366" s="24">
        <v>1000</v>
      </c>
      <c r="H366" s="24">
        <v>0</v>
      </c>
      <c r="I366" s="24">
        <v>0</v>
      </c>
    </row>
    <row r="367" spans="1:9" ht="22.9" customHeight="1" x14ac:dyDescent="0.2">
      <c r="A367" s="137" t="s">
        <v>654</v>
      </c>
      <c r="B367" s="19" t="s">
        <v>533</v>
      </c>
      <c r="C367" s="19" t="s">
        <v>28</v>
      </c>
      <c r="D367" s="17" t="s">
        <v>12</v>
      </c>
      <c r="E367" s="17" t="s">
        <v>653</v>
      </c>
      <c r="F367" s="17"/>
      <c r="G367" s="24">
        <f>G368</f>
        <v>10</v>
      </c>
      <c r="H367" s="24">
        <v>0</v>
      </c>
      <c r="I367" s="24">
        <v>0</v>
      </c>
    </row>
    <row r="368" spans="1:9" ht="30" customHeight="1" x14ac:dyDescent="0.2">
      <c r="A368" s="137" t="s">
        <v>181</v>
      </c>
      <c r="B368" s="19" t="s">
        <v>533</v>
      </c>
      <c r="C368" s="19" t="s">
        <v>28</v>
      </c>
      <c r="D368" s="17" t="s">
        <v>12</v>
      </c>
      <c r="E368" s="17" t="s">
        <v>653</v>
      </c>
      <c r="F368" s="17" t="s">
        <v>57</v>
      </c>
      <c r="G368" s="24">
        <v>10</v>
      </c>
      <c r="H368" s="24">
        <v>0</v>
      </c>
      <c r="I368" s="24">
        <v>0</v>
      </c>
    </row>
    <row r="369" spans="1:9" ht="69" customHeight="1" x14ac:dyDescent="0.2">
      <c r="A369" s="2" t="s">
        <v>493</v>
      </c>
      <c r="B369" s="19" t="s">
        <v>533</v>
      </c>
      <c r="C369" s="19" t="s">
        <v>28</v>
      </c>
      <c r="D369" s="17" t="s">
        <v>12</v>
      </c>
      <c r="E369" s="17" t="s">
        <v>492</v>
      </c>
      <c r="F369" s="17"/>
      <c r="G369" s="24">
        <f>G370</f>
        <v>1368.5</v>
      </c>
      <c r="H369" s="24">
        <f>H370</f>
        <v>0</v>
      </c>
      <c r="I369" s="24">
        <v>0</v>
      </c>
    </row>
    <row r="370" spans="1:9" ht="30" customHeight="1" x14ac:dyDescent="0.2">
      <c r="A370" s="2" t="s">
        <v>83</v>
      </c>
      <c r="B370" s="19" t="s">
        <v>533</v>
      </c>
      <c r="C370" s="19" t="s">
        <v>28</v>
      </c>
      <c r="D370" s="17" t="s">
        <v>12</v>
      </c>
      <c r="E370" s="17" t="s">
        <v>492</v>
      </c>
      <c r="F370" s="17" t="s">
        <v>141</v>
      </c>
      <c r="G370" s="24">
        <v>1368.5</v>
      </c>
      <c r="H370" s="24">
        <v>0</v>
      </c>
      <c r="I370" s="24">
        <v>0</v>
      </c>
    </row>
    <row r="371" spans="1:9" ht="64.150000000000006" customHeight="1" x14ac:dyDescent="0.2">
      <c r="A371" s="2" t="s">
        <v>666</v>
      </c>
      <c r="B371" s="19" t="s">
        <v>533</v>
      </c>
      <c r="C371" s="19" t="s">
        <v>28</v>
      </c>
      <c r="D371" s="17" t="s">
        <v>12</v>
      </c>
      <c r="E371" s="17" t="s">
        <v>550</v>
      </c>
      <c r="F371" s="17"/>
      <c r="G371" s="24">
        <f t="shared" ref="G371:I371" si="110">G372</f>
        <v>2690.7</v>
      </c>
      <c r="H371" s="24">
        <f t="shared" si="110"/>
        <v>0</v>
      </c>
      <c r="I371" s="24">
        <f t="shared" si="110"/>
        <v>0</v>
      </c>
    </row>
    <row r="372" spans="1:9" ht="21.6" customHeight="1" x14ac:dyDescent="0.2">
      <c r="A372" s="2" t="s">
        <v>83</v>
      </c>
      <c r="B372" s="19" t="s">
        <v>533</v>
      </c>
      <c r="C372" s="19" t="s">
        <v>28</v>
      </c>
      <c r="D372" s="17" t="s">
        <v>12</v>
      </c>
      <c r="E372" s="154" t="s">
        <v>550</v>
      </c>
      <c r="F372" s="154" t="s">
        <v>141</v>
      </c>
      <c r="G372" s="276">
        <v>2690.7</v>
      </c>
      <c r="H372" s="280">
        <v>0</v>
      </c>
      <c r="I372" s="280">
        <v>0</v>
      </c>
    </row>
    <row r="373" spans="1:9" ht="45" customHeight="1" x14ac:dyDescent="0.2">
      <c r="A373" s="2" t="s">
        <v>730</v>
      </c>
      <c r="B373" s="19" t="s">
        <v>533</v>
      </c>
      <c r="C373" s="55" t="s">
        <v>28</v>
      </c>
      <c r="D373" s="154" t="s">
        <v>12</v>
      </c>
      <c r="E373" s="114" t="s">
        <v>729</v>
      </c>
      <c r="F373" s="154"/>
      <c r="G373" s="24">
        <f>G374</f>
        <v>4170.3</v>
      </c>
      <c r="H373" s="24">
        <f t="shared" ref="H373:I373" si="111">H374</f>
        <v>24685</v>
      </c>
      <c r="I373" s="24">
        <f t="shared" si="111"/>
        <v>0</v>
      </c>
    </row>
    <row r="374" spans="1:9" ht="21.6" customHeight="1" x14ac:dyDescent="0.2">
      <c r="A374" s="2" t="s">
        <v>83</v>
      </c>
      <c r="B374" s="19" t="s">
        <v>533</v>
      </c>
      <c r="C374" s="55" t="s">
        <v>28</v>
      </c>
      <c r="D374" s="154" t="s">
        <v>12</v>
      </c>
      <c r="E374" s="114" t="s">
        <v>729</v>
      </c>
      <c r="F374" s="114" t="s">
        <v>141</v>
      </c>
      <c r="G374" s="24">
        <v>4170.3</v>
      </c>
      <c r="H374" s="24">
        <v>24685</v>
      </c>
      <c r="I374" s="24">
        <v>0</v>
      </c>
    </row>
    <row r="375" spans="1:9" ht="57.6" customHeight="1" x14ac:dyDescent="0.2">
      <c r="A375" s="2" t="s">
        <v>733</v>
      </c>
      <c r="B375" s="19" t="s">
        <v>533</v>
      </c>
      <c r="C375" s="55" t="s">
        <v>28</v>
      </c>
      <c r="D375" s="154" t="s">
        <v>12</v>
      </c>
      <c r="E375" s="114" t="s">
        <v>732</v>
      </c>
      <c r="F375" s="114"/>
      <c r="G375" s="24">
        <f>G376</f>
        <v>0</v>
      </c>
      <c r="H375" s="24">
        <f t="shared" ref="H375:I375" si="112">H376</f>
        <v>0</v>
      </c>
      <c r="I375" s="24">
        <f t="shared" si="112"/>
        <v>17453.599999999999</v>
      </c>
    </row>
    <row r="376" spans="1:9" ht="21.6" customHeight="1" x14ac:dyDescent="0.2">
      <c r="A376" s="2" t="s">
        <v>83</v>
      </c>
      <c r="B376" s="19" t="s">
        <v>533</v>
      </c>
      <c r="C376" s="55" t="s">
        <v>28</v>
      </c>
      <c r="D376" s="154" t="s">
        <v>12</v>
      </c>
      <c r="E376" s="114" t="s">
        <v>732</v>
      </c>
      <c r="F376" s="114" t="s">
        <v>141</v>
      </c>
      <c r="G376" s="24">
        <v>0</v>
      </c>
      <c r="H376" s="24">
        <v>0</v>
      </c>
      <c r="I376" s="24">
        <v>17453.599999999999</v>
      </c>
    </row>
    <row r="377" spans="1:9" ht="27" customHeight="1" x14ac:dyDescent="0.2">
      <c r="A377" s="2" t="s">
        <v>578</v>
      </c>
      <c r="B377" s="19" t="s">
        <v>533</v>
      </c>
      <c r="C377" s="55" t="s">
        <v>28</v>
      </c>
      <c r="D377" s="154" t="s">
        <v>12</v>
      </c>
      <c r="E377" s="17" t="s">
        <v>440</v>
      </c>
      <c r="F377" s="17"/>
      <c r="G377" s="24">
        <f t="shared" ref="G377:I378" si="113">G378</f>
        <v>500</v>
      </c>
      <c r="H377" s="24">
        <f t="shared" si="113"/>
        <v>500</v>
      </c>
      <c r="I377" s="24">
        <f t="shared" si="113"/>
        <v>500</v>
      </c>
    </row>
    <row r="378" spans="1:9" ht="20.45" customHeight="1" x14ac:dyDescent="0.2">
      <c r="A378" s="2" t="s">
        <v>439</v>
      </c>
      <c r="B378" s="19" t="s">
        <v>533</v>
      </c>
      <c r="C378" s="55" t="s">
        <v>28</v>
      </c>
      <c r="D378" s="154" t="s">
        <v>12</v>
      </c>
      <c r="E378" s="17" t="s">
        <v>441</v>
      </c>
      <c r="F378" s="17"/>
      <c r="G378" s="24">
        <f t="shared" si="113"/>
        <v>500</v>
      </c>
      <c r="H378" s="24">
        <f t="shared" si="113"/>
        <v>500</v>
      </c>
      <c r="I378" s="24">
        <f t="shared" si="113"/>
        <v>500</v>
      </c>
    </row>
    <row r="379" spans="1:9" ht="28.15" customHeight="1" x14ac:dyDescent="0.2">
      <c r="A379" s="2" t="s">
        <v>181</v>
      </c>
      <c r="B379" s="19" t="s">
        <v>533</v>
      </c>
      <c r="C379" s="55" t="s">
        <v>28</v>
      </c>
      <c r="D379" s="154" t="s">
        <v>12</v>
      </c>
      <c r="E379" s="17" t="s">
        <v>441</v>
      </c>
      <c r="F379" s="17" t="s">
        <v>57</v>
      </c>
      <c r="G379" s="24">
        <v>500</v>
      </c>
      <c r="H379" s="24">
        <v>500</v>
      </c>
      <c r="I379" s="24">
        <v>500</v>
      </c>
    </row>
    <row r="380" spans="1:9" ht="28.15" customHeight="1" x14ac:dyDescent="0.2">
      <c r="A380" s="2" t="s">
        <v>674</v>
      </c>
      <c r="B380" s="19" t="s">
        <v>533</v>
      </c>
      <c r="C380" s="55" t="s">
        <v>28</v>
      </c>
      <c r="D380" s="154" t="s">
        <v>12</v>
      </c>
      <c r="E380" s="17" t="s">
        <v>671</v>
      </c>
      <c r="F380" s="17"/>
      <c r="G380" s="24">
        <f>G381</f>
        <v>37.1</v>
      </c>
      <c r="H380" s="24">
        <v>0</v>
      </c>
      <c r="I380" s="24">
        <v>0</v>
      </c>
    </row>
    <row r="381" spans="1:9" ht="28.15" customHeight="1" x14ac:dyDescent="0.2">
      <c r="A381" s="2" t="s">
        <v>673</v>
      </c>
      <c r="B381" s="19" t="s">
        <v>533</v>
      </c>
      <c r="C381" s="55" t="s">
        <v>28</v>
      </c>
      <c r="D381" s="154" t="s">
        <v>12</v>
      </c>
      <c r="E381" s="17" t="s">
        <v>672</v>
      </c>
      <c r="F381" s="17"/>
      <c r="G381" s="24">
        <f>G382</f>
        <v>37.1</v>
      </c>
      <c r="H381" s="24">
        <v>0</v>
      </c>
      <c r="I381" s="24">
        <v>0</v>
      </c>
    </row>
    <row r="382" spans="1:9" ht="28.15" customHeight="1" x14ac:dyDescent="0.2">
      <c r="A382" s="2" t="s">
        <v>181</v>
      </c>
      <c r="B382" s="19" t="s">
        <v>533</v>
      </c>
      <c r="C382" s="55" t="s">
        <v>28</v>
      </c>
      <c r="D382" s="154" t="s">
        <v>12</v>
      </c>
      <c r="E382" s="17" t="s">
        <v>672</v>
      </c>
      <c r="F382" s="17" t="s">
        <v>57</v>
      </c>
      <c r="G382" s="24">
        <v>37.1</v>
      </c>
      <c r="H382" s="24">
        <v>0</v>
      </c>
      <c r="I382" s="24">
        <v>0</v>
      </c>
    </row>
    <row r="383" spans="1:9" ht="39.75" customHeight="1" x14ac:dyDescent="0.2">
      <c r="A383" s="2" t="s">
        <v>748</v>
      </c>
      <c r="B383" s="19" t="s">
        <v>533</v>
      </c>
      <c r="C383" s="34" t="s">
        <v>28</v>
      </c>
      <c r="D383" s="7" t="s">
        <v>12</v>
      </c>
      <c r="E383" s="7" t="s">
        <v>176</v>
      </c>
      <c r="F383" s="7"/>
      <c r="G383" s="20">
        <f>G384+G390+G395+G398+G401+G388</f>
        <v>155092.79999999999</v>
      </c>
      <c r="H383" s="20">
        <f t="shared" ref="H383:I383" si="114">H384+H390+H395+H398+H401+H388</f>
        <v>6000</v>
      </c>
      <c r="I383" s="20">
        <f t="shared" si="114"/>
        <v>6000</v>
      </c>
    </row>
    <row r="384" spans="1:9" ht="54" customHeight="1" x14ac:dyDescent="0.2">
      <c r="A384" s="2" t="s">
        <v>555</v>
      </c>
      <c r="B384" s="19" t="s">
        <v>533</v>
      </c>
      <c r="C384" s="34" t="s">
        <v>28</v>
      </c>
      <c r="D384" s="7" t="s">
        <v>12</v>
      </c>
      <c r="E384" s="7" t="s">
        <v>178</v>
      </c>
      <c r="F384" s="7"/>
      <c r="G384" s="20">
        <f t="shared" ref="G384:I385" si="115">G385</f>
        <v>1000</v>
      </c>
      <c r="H384" s="20">
        <f t="shared" si="115"/>
        <v>1000</v>
      </c>
      <c r="I384" s="20">
        <f t="shared" si="115"/>
        <v>1000</v>
      </c>
    </row>
    <row r="385" spans="1:9" ht="21" customHeight="1" x14ac:dyDescent="0.2">
      <c r="A385" s="2" t="s">
        <v>556</v>
      </c>
      <c r="B385" s="19" t="s">
        <v>533</v>
      </c>
      <c r="C385" s="34" t="s">
        <v>28</v>
      </c>
      <c r="D385" s="7" t="s">
        <v>12</v>
      </c>
      <c r="E385" s="7" t="s">
        <v>213</v>
      </c>
      <c r="F385" s="7"/>
      <c r="G385" s="20">
        <f>G386</f>
        <v>1000</v>
      </c>
      <c r="H385" s="20">
        <f t="shared" si="115"/>
        <v>1000</v>
      </c>
      <c r="I385" s="20">
        <f t="shared" si="115"/>
        <v>1000</v>
      </c>
    </row>
    <row r="386" spans="1:9" ht="33.6" customHeight="1" x14ac:dyDescent="0.2">
      <c r="A386" s="2" t="s">
        <v>181</v>
      </c>
      <c r="B386" s="19" t="s">
        <v>533</v>
      </c>
      <c r="C386" s="34" t="s">
        <v>28</v>
      </c>
      <c r="D386" s="7" t="s">
        <v>12</v>
      </c>
      <c r="E386" s="7" t="s">
        <v>213</v>
      </c>
      <c r="F386" s="262">
        <v>240</v>
      </c>
      <c r="G386" s="20">
        <v>1000</v>
      </c>
      <c r="H386" s="20">
        <v>1000</v>
      </c>
      <c r="I386" s="20">
        <v>1000</v>
      </c>
    </row>
    <row r="387" spans="1:9" ht="41.45" customHeight="1" x14ac:dyDescent="0.2">
      <c r="A387" s="2" t="s">
        <v>614</v>
      </c>
      <c r="B387" s="19" t="s">
        <v>533</v>
      </c>
      <c r="C387" s="34" t="s">
        <v>28</v>
      </c>
      <c r="D387" s="7" t="s">
        <v>12</v>
      </c>
      <c r="E387" s="114" t="s">
        <v>442</v>
      </c>
      <c r="F387" s="261"/>
      <c r="G387" s="245">
        <f>G388</f>
        <v>1000</v>
      </c>
      <c r="H387" s="245">
        <f t="shared" ref="H387:I388" si="116">H388</f>
        <v>1000</v>
      </c>
      <c r="I387" s="245">
        <f t="shared" si="116"/>
        <v>1000</v>
      </c>
    </row>
    <row r="388" spans="1:9" ht="59.45" customHeight="1" x14ac:dyDescent="0.2">
      <c r="A388" s="2" t="s">
        <v>615</v>
      </c>
      <c r="B388" s="19" t="s">
        <v>533</v>
      </c>
      <c r="C388" s="34" t="s">
        <v>28</v>
      </c>
      <c r="D388" s="7" t="s">
        <v>12</v>
      </c>
      <c r="E388" s="114" t="s">
        <v>616</v>
      </c>
      <c r="F388" s="261"/>
      <c r="G388" s="245">
        <f>G389</f>
        <v>1000</v>
      </c>
      <c r="H388" s="245">
        <f t="shared" si="116"/>
        <v>1000</v>
      </c>
      <c r="I388" s="245">
        <f t="shared" si="116"/>
        <v>1000</v>
      </c>
    </row>
    <row r="389" spans="1:9" ht="44.45" customHeight="1" x14ac:dyDescent="0.2">
      <c r="A389" s="2" t="s">
        <v>144</v>
      </c>
      <c r="B389" s="19" t="s">
        <v>533</v>
      </c>
      <c r="C389" s="34" t="s">
        <v>28</v>
      </c>
      <c r="D389" s="7" t="s">
        <v>12</v>
      </c>
      <c r="E389" s="114" t="s">
        <v>616</v>
      </c>
      <c r="F389" s="263">
        <v>811</v>
      </c>
      <c r="G389" s="245">
        <v>1000</v>
      </c>
      <c r="H389" s="20">
        <v>1000</v>
      </c>
      <c r="I389" s="20">
        <v>1000</v>
      </c>
    </row>
    <row r="390" spans="1:9" ht="30" customHeight="1" x14ac:dyDescent="0.2">
      <c r="A390" s="2" t="s">
        <v>560</v>
      </c>
      <c r="B390" s="19" t="s">
        <v>533</v>
      </c>
      <c r="C390" s="207" t="s">
        <v>28</v>
      </c>
      <c r="D390" s="114" t="s">
        <v>12</v>
      </c>
      <c r="E390" s="114" t="s">
        <v>444</v>
      </c>
      <c r="F390" s="220"/>
      <c r="G390" s="245">
        <f>G392+G393</f>
        <v>2078</v>
      </c>
      <c r="H390" s="20">
        <f>H391</f>
        <v>2000</v>
      </c>
      <c r="I390" s="20">
        <f>I391</f>
        <v>2000</v>
      </c>
    </row>
    <row r="391" spans="1:9" ht="20.25" customHeight="1" x14ac:dyDescent="0.2">
      <c r="A391" s="2" t="s">
        <v>446</v>
      </c>
      <c r="B391" s="19" t="s">
        <v>533</v>
      </c>
      <c r="C391" s="207" t="s">
        <v>28</v>
      </c>
      <c r="D391" s="114" t="s">
        <v>12</v>
      </c>
      <c r="E391" s="114" t="s">
        <v>445</v>
      </c>
      <c r="F391" s="220"/>
      <c r="G391" s="245">
        <f>G392</f>
        <v>2000</v>
      </c>
      <c r="H391" s="20">
        <f>H392</f>
        <v>2000</v>
      </c>
      <c r="I391" s="20">
        <f>I392</f>
        <v>2000</v>
      </c>
    </row>
    <row r="392" spans="1:9" ht="32.25" customHeight="1" x14ac:dyDescent="0.2">
      <c r="A392" s="2" t="s">
        <v>181</v>
      </c>
      <c r="B392" s="19" t="s">
        <v>533</v>
      </c>
      <c r="C392" s="207" t="s">
        <v>28</v>
      </c>
      <c r="D392" s="114" t="s">
        <v>12</v>
      </c>
      <c r="E392" s="114" t="s">
        <v>445</v>
      </c>
      <c r="F392" s="220" t="s">
        <v>57</v>
      </c>
      <c r="G392" s="245">
        <v>2000</v>
      </c>
      <c r="H392" s="20">
        <v>2000</v>
      </c>
      <c r="I392" s="20">
        <v>2000</v>
      </c>
    </row>
    <row r="393" spans="1:9" ht="32.25" customHeight="1" x14ac:dyDescent="0.2">
      <c r="A393" s="2" t="s">
        <v>638</v>
      </c>
      <c r="B393" s="19" t="s">
        <v>533</v>
      </c>
      <c r="C393" s="207" t="s">
        <v>28</v>
      </c>
      <c r="D393" s="114" t="s">
        <v>12</v>
      </c>
      <c r="E393" s="114" t="s">
        <v>637</v>
      </c>
      <c r="F393" s="220"/>
      <c r="G393" s="245">
        <f>G394</f>
        <v>78</v>
      </c>
      <c r="H393" s="20">
        <v>0</v>
      </c>
      <c r="I393" s="20">
        <v>0</v>
      </c>
    </row>
    <row r="394" spans="1:9" ht="32.25" customHeight="1" x14ac:dyDescent="0.2">
      <c r="A394" s="2" t="s">
        <v>181</v>
      </c>
      <c r="B394" s="19" t="s">
        <v>533</v>
      </c>
      <c r="C394" s="207" t="s">
        <v>28</v>
      </c>
      <c r="D394" s="114" t="s">
        <v>12</v>
      </c>
      <c r="E394" s="114" t="s">
        <v>637</v>
      </c>
      <c r="F394" s="220" t="s">
        <v>57</v>
      </c>
      <c r="G394" s="245">
        <v>78</v>
      </c>
      <c r="H394" s="20">
        <v>0</v>
      </c>
      <c r="I394" s="20">
        <v>0</v>
      </c>
    </row>
    <row r="395" spans="1:9" ht="29.25" customHeight="1" x14ac:dyDescent="0.2">
      <c r="A395" s="2" t="s">
        <v>411</v>
      </c>
      <c r="B395" s="19" t="s">
        <v>533</v>
      </c>
      <c r="C395" s="207" t="s">
        <v>28</v>
      </c>
      <c r="D395" s="114" t="s">
        <v>12</v>
      </c>
      <c r="E395" s="7" t="s">
        <v>410</v>
      </c>
      <c r="F395" s="7"/>
      <c r="G395" s="20">
        <f>G396</f>
        <v>149014.79999999999</v>
      </c>
      <c r="H395" s="20">
        <f t="shared" ref="H395:I395" si="117">H396</f>
        <v>0</v>
      </c>
      <c r="I395" s="20">
        <f t="shared" si="117"/>
        <v>0</v>
      </c>
    </row>
    <row r="396" spans="1:9" ht="39" customHeight="1" x14ac:dyDescent="0.2">
      <c r="A396" s="2" t="s">
        <v>656</v>
      </c>
      <c r="B396" s="19" t="s">
        <v>533</v>
      </c>
      <c r="C396" s="207" t="s">
        <v>28</v>
      </c>
      <c r="D396" s="114" t="s">
        <v>12</v>
      </c>
      <c r="E396" s="7" t="s">
        <v>655</v>
      </c>
      <c r="F396" s="7"/>
      <c r="G396" s="20">
        <f t="shared" ref="G396:I396" si="118">G397</f>
        <v>149014.79999999999</v>
      </c>
      <c r="H396" s="20">
        <f t="shared" si="118"/>
        <v>0</v>
      </c>
      <c r="I396" s="20">
        <f t="shared" si="118"/>
        <v>0</v>
      </c>
    </row>
    <row r="397" spans="1:9" ht="16.899999999999999" customHeight="1" x14ac:dyDescent="0.2">
      <c r="A397" s="2" t="s">
        <v>83</v>
      </c>
      <c r="B397" s="19" t="s">
        <v>533</v>
      </c>
      <c r="C397" s="34" t="s">
        <v>28</v>
      </c>
      <c r="D397" s="7" t="s">
        <v>12</v>
      </c>
      <c r="E397" s="7" t="s">
        <v>655</v>
      </c>
      <c r="F397" s="7" t="s">
        <v>141</v>
      </c>
      <c r="G397" s="20">
        <v>149014.79999999999</v>
      </c>
      <c r="H397" s="20">
        <v>0</v>
      </c>
      <c r="I397" s="20">
        <v>0</v>
      </c>
    </row>
    <row r="398" spans="1:9" ht="27" customHeight="1" x14ac:dyDescent="0.2">
      <c r="A398" s="2" t="s">
        <v>448</v>
      </c>
      <c r="B398" s="19" t="s">
        <v>533</v>
      </c>
      <c r="C398" s="34" t="s">
        <v>28</v>
      </c>
      <c r="D398" s="7" t="s">
        <v>12</v>
      </c>
      <c r="E398" s="17" t="s">
        <v>449</v>
      </c>
      <c r="F398" s="7"/>
      <c r="G398" s="20">
        <f>G399</f>
        <v>1000</v>
      </c>
      <c r="H398" s="20">
        <f t="shared" ref="H398:I399" si="119">H399</f>
        <v>1000</v>
      </c>
      <c r="I398" s="20">
        <f t="shared" si="119"/>
        <v>1000</v>
      </c>
    </row>
    <row r="399" spans="1:9" ht="31.15" customHeight="1" x14ac:dyDescent="0.2">
      <c r="A399" s="2" t="s">
        <v>468</v>
      </c>
      <c r="B399" s="19" t="s">
        <v>533</v>
      </c>
      <c r="C399" s="34" t="s">
        <v>28</v>
      </c>
      <c r="D399" s="7" t="s">
        <v>12</v>
      </c>
      <c r="E399" s="17" t="s">
        <v>469</v>
      </c>
      <c r="F399" s="7"/>
      <c r="G399" s="20">
        <f>G400</f>
        <v>1000</v>
      </c>
      <c r="H399" s="20">
        <f t="shared" si="119"/>
        <v>1000</v>
      </c>
      <c r="I399" s="20">
        <f t="shared" si="119"/>
        <v>1000</v>
      </c>
    </row>
    <row r="400" spans="1:9" ht="31.15" customHeight="1" x14ac:dyDescent="0.2">
      <c r="A400" s="2" t="s">
        <v>181</v>
      </c>
      <c r="B400" s="19" t="s">
        <v>533</v>
      </c>
      <c r="C400" s="34" t="s">
        <v>28</v>
      </c>
      <c r="D400" s="7" t="s">
        <v>12</v>
      </c>
      <c r="E400" s="17" t="s">
        <v>469</v>
      </c>
      <c r="F400" s="7" t="s">
        <v>57</v>
      </c>
      <c r="G400" s="20">
        <v>1000</v>
      </c>
      <c r="H400" s="20">
        <v>1000</v>
      </c>
      <c r="I400" s="20">
        <v>1000</v>
      </c>
    </row>
    <row r="401" spans="1:9" ht="31.15" customHeight="1" x14ac:dyDescent="0.2">
      <c r="A401" s="2" t="s">
        <v>481</v>
      </c>
      <c r="B401" s="19" t="s">
        <v>533</v>
      </c>
      <c r="C401" s="34" t="s">
        <v>28</v>
      </c>
      <c r="D401" s="7" t="s">
        <v>12</v>
      </c>
      <c r="E401" s="17" t="s">
        <v>479</v>
      </c>
      <c r="F401" s="7"/>
      <c r="G401" s="20">
        <f>G402</f>
        <v>1000</v>
      </c>
      <c r="H401" s="20">
        <f t="shared" ref="H401:I402" si="120">H402</f>
        <v>1000</v>
      </c>
      <c r="I401" s="20">
        <f t="shared" si="120"/>
        <v>1000</v>
      </c>
    </row>
    <row r="402" spans="1:9" ht="31.15" customHeight="1" x14ac:dyDescent="0.2">
      <c r="A402" s="2" t="s">
        <v>557</v>
      </c>
      <c r="B402" s="19" t="s">
        <v>533</v>
      </c>
      <c r="C402" s="34" t="s">
        <v>28</v>
      </c>
      <c r="D402" s="7" t="s">
        <v>12</v>
      </c>
      <c r="E402" s="17" t="s">
        <v>480</v>
      </c>
      <c r="F402" s="7"/>
      <c r="G402" s="20">
        <f>G403</f>
        <v>1000</v>
      </c>
      <c r="H402" s="20">
        <f t="shared" si="120"/>
        <v>1000</v>
      </c>
      <c r="I402" s="20">
        <f t="shared" si="120"/>
        <v>1000</v>
      </c>
    </row>
    <row r="403" spans="1:9" ht="31.15" customHeight="1" x14ac:dyDescent="0.2">
      <c r="A403" s="2" t="s">
        <v>181</v>
      </c>
      <c r="B403" s="19" t="s">
        <v>533</v>
      </c>
      <c r="C403" s="34" t="s">
        <v>28</v>
      </c>
      <c r="D403" s="7" t="s">
        <v>12</v>
      </c>
      <c r="E403" s="17" t="s">
        <v>480</v>
      </c>
      <c r="F403" s="7" t="s">
        <v>57</v>
      </c>
      <c r="G403" s="20">
        <v>1000</v>
      </c>
      <c r="H403" s="20">
        <v>1000</v>
      </c>
      <c r="I403" s="20">
        <v>1000</v>
      </c>
    </row>
    <row r="404" spans="1:9" ht="15.6" customHeight="1" x14ac:dyDescent="0.2">
      <c r="A404" s="22" t="s">
        <v>166</v>
      </c>
      <c r="B404" s="15" t="s">
        <v>533</v>
      </c>
      <c r="C404" s="15" t="s">
        <v>28</v>
      </c>
      <c r="D404" s="16" t="s">
        <v>14</v>
      </c>
      <c r="E404" s="7"/>
      <c r="F404" s="7"/>
      <c r="G404" s="23">
        <f>G405+G433+G425</f>
        <v>39745.5</v>
      </c>
      <c r="H404" s="23">
        <f>H405+H433+H425</f>
        <v>13108.400000000001</v>
      </c>
      <c r="I404" s="23">
        <f>I405+I433+I425</f>
        <v>13108.400000000001</v>
      </c>
    </row>
    <row r="405" spans="1:9" ht="53.25" customHeight="1" x14ac:dyDescent="0.2">
      <c r="A405" s="162" t="s">
        <v>749</v>
      </c>
      <c r="B405" s="19" t="s">
        <v>533</v>
      </c>
      <c r="C405" s="34" t="s">
        <v>28</v>
      </c>
      <c r="D405" s="7" t="s">
        <v>14</v>
      </c>
      <c r="E405" s="7" t="s">
        <v>167</v>
      </c>
      <c r="F405" s="7"/>
      <c r="G405" s="20">
        <f>G418+G411+G406</f>
        <v>18321.599999999999</v>
      </c>
      <c r="H405" s="20">
        <f>H418</f>
        <v>0</v>
      </c>
      <c r="I405" s="20">
        <f>I418</f>
        <v>0</v>
      </c>
    </row>
    <row r="406" spans="1:9" ht="31.9" customHeight="1" x14ac:dyDescent="0.2">
      <c r="A406" s="2" t="s">
        <v>617</v>
      </c>
      <c r="B406" s="19" t="s">
        <v>533</v>
      </c>
      <c r="C406" s="34" t="s">
        <v>28</v>
      </c>
      <c r="D406" s="7" t="s">
        <v>14</v>
      </c>
      <c r="E406" s="7" t="s">
        <v>618</v>
      </c>
      <c r="F406" s="7"/>
      <c r="G406" s="20">
        <f>G407+G409</f>
        <v>65</v>
      </c>
      <c r="H406" s="20">
        <v>0</v>
      </c>
      <c r="I406" s="20">
        <v>0</v>
      </c>
    </row>
    <row r="407" spans="1:9" ht="33" customHeight="1" x14ac:dyDescent="0.2">
      <c r="A407" s="2" t="s">
        <v>619</v>
      </c>
      <c r="B407" s="19" t="s">
        <v>533</v>
      </c>
      <c r="C407" s="34" t="s">
        <v>28</v>
      </c>
      <c r="D407" s="7" t="s">
        <v>14</v>
      </c>
      <c r="E407" s="7" t="s">
        <v>620</v>
      </c>
      <c r="F407" s="7"/>
      <c r="G407" s="20">
        <f>G408</f>
        <v>50</v>
      </c>
      <c r="H407" s="20">
        <v>0</v>
      </c>
      <c r="I407" s="20">
        <v>0</v>
      </c>
    </row>
    <row r="408" spans="1:9" ht="32.450000000000003" customHeight="1" x14ac:dyDescent="0.2">
      <c r="A408" s="2" t="s">
        <v>181</v>
      </c>
      <c r="B408" s="19" t="s">
        <v>533</v>
      </c>
      <c r="C408" s="34" t="s">
        <v>28</v>
      </c>
      <c r="D408" s="7" t="s">
        <v>14</v>
      </c>
      <c r="E408" s="7" t="s">
        <v>620</v>
      </c>
      <c r="F408" s="7" t="s">
        <v>57</v>
      </c>
      <c r="G408" s="20">
        <v>50</v>
      </c>
      <c r="H408" s="20">
        <v>0</v>
      </c>
      <c r="I408" s="20">
        <v>0</v>
      </c>
    </row>
    <row r="409" spans="1:9" ht="32.450000000000003" customHeight="1" x14ac:dyDescent="0.2">
      <c r="A409" s="2" t="s">
        <v>447</v>
      </c>
      <c r="B409" s="19" t="s">
        <v>533</v>
      </c>
      <c r="C409" s="34" t="s">
        <v>28</v>
      </c>
      <c r="D409" s="7" t="s">
        <v>14</v>
      </c>
      <c r="E409" s="7" t="s">
        <v>712</v>
      </c>
      <c r="F409" s="7"/>
      <c r="G409" s="20">
        <f>G410</f>
        <v>15</v>
      </c>
      <c r="H409" s="20">
        <v>0</v>
      </c>
      <c r="I409" s="20">
        <v>0</v>
      </c>
    </row>
    <row r="410" spans="1:9" ht="32.450000000000003" customHeight="1" x14ac:dyDescent="0.2">
      <c r="A410" s="2" t="s">
        <v>181</v>
      </c>
      <c r="B410" s="19" t="s">
        <v>533</v>
      </c>
      <c r="C410" s="34" t="s">
        <v>28</v>
      </c>
      <c r="D410" s="7" t="s">
        <v>14</v>
      </c>
      <c r="E410" s="7" t="s">
        <v>712</v>
      </c>
      <c r="F410" s="7" t="s">
        <v>57</v>
      </c>
      <c r="G410" s="20">
        <v>15</v>
      </c>
      <c r="H410" s="20">
        <v>0</v>
      </c>
      <c r="I410" s="20">
        <v>0</v>
      </c>
    </row>
    <row r="411" spans="1:9" ht="32.25" customHeight="1" x14ac:dyDescent="0.2">
      <c r="A411" s="2" t="s">
        <v>470</v>
      </c>
      <c r="B411" s="19" t="s">
        <v>533</v>
      </c>
      <c r="C411" s="187" t="s">
        <v>28</v>
      </c>
      <c r="D411" s="58" t="s">
        <v>14</v>
      </c>
      <c r="E411" s="7" t="s">
        <v>471</v>
      </c>
      <c r="F411" s="7"/>
      <c r="G411" s="20">
        <f>G414+G412+G416</f>
        <v>8931.5</v>
      </c>
      <c r="H411" s="20">
        <v>0</v>
      </c>
      <c r="I411" s="20">
        <v>0</v>
      </c>
    </row>
    <row r="412" spans="1:9" ht="32.25" customHeight="1" x14ac:dyDescent="0.2">
      <c r="A412" s="2" t="s">
        <v>447</v>
      </c>
      <c r="B412" s="19" t="s">
        <v>533</v>
      </c>
      <c r="C412" s="187" t="s">
        <v>28</v>
      </c>
      <c r="D412" s="58" t="s">
        <v>14</v>
      </c>
      <c r="E412" s="7" t="s">
        <v>584</v>
      </c>
      <c r="F412" s="7"/>
      <c r="G412" s="20">
        <f>G413</f>
        <v>10</v>
      </c>
      <c r="H412" s="20">
        <v>0</v>
      </c>
      <c r="I412" s="20">
        <v>0</v>
      </c>
    </row>
    <row r="413" spans="1:9" ht="32.25" customHeight="1" x14ac:dyDescent="0.2">
      <c r="A413" s="2" t="s">
        <v>181</v>
      </c>
      <c r="B413" s="19" t="s">
        <v>533</v>
      </c>
      <c r="C413" s="187" t="s">
        <v>28</v>
      </c>
      <c r="D413" s="58" t="s">
        <v>14</v>
      </c>
      <c r="E413" s="7" t="s">
        <v>584</v>
      </c>
      <c r="F413" s="7" t="s">
        <v>57</v>
      </c>
      <c r="G413" s="20">
        <v>10</v>
      </c>
      <c r="H413" s="20">
        <v>0</v>
      </c>
      <c r="I413" s="20">
        <v>0</v>
      </c>
    </row>
    <row r="414" spans="1:9" ht="33" customHeight="1" x14ac:dyDescent="0.2">
      <c r="A414" s="2" t="s">
        <v>548</v>
      </c>
      <c r="B414" s="19" t="s">
        <v>533</v>
      </c>
      <c r="C414" s="187" t="s">
        <v>28</v>
      </c>
      <c r="D414" s="58" t="s">
        <v>14</v>
      </c>
      <c r="E414" s="7" t="s">
        <v>547</v>
      </c>
      <c r="F414" s="7"/>
      <c r="G414" s="20">
        <f>G415</f>
        <v>8901.5</v>
      </c>
      <c r="H414" s="20">
        <v>0</v>
      </c>
      <c r="I414" s="20">
        <v>0</v>
      </c>
    </row>
    <row r="415" spans="1:9" ht="32.25" customHeight="1" x14ac:dyDescent="0.2">
      <c r="A415" s="2" t="s">
        <v>181</v>
      </c>
      <c r="B415" s="19" t="s">
        <v>533</v>
      </c>
      <c r="C415" s="187" t="s">
        <v>28</v>
      </c>
      <c r="D415" s="58" t="s">
        <v>14</v>
      </c>
      <c r="E415" s="7" t="s">
        <v>547</v>
      </c>
      <c r="F415" s="7" t="s">
        <v>57</v>
      </c>
      <c r="G415" s="20">
        <v>8901.5</v>
      </c>
      <c r="H415" s="20">
        <v>0</v>
      </c>
      <c r="I415" s="20">
        <v>0</v>
      </c>
    </row>
    <row r="416" spans="1:9" ht="39.6" customHeight="1" x14ac:dyDescent="0.2">
      <c r="A416" s="2" t="s">
        <v>624</v>
      </c>
      <c r="B416" s="19" t="s">
        <v>533</v>
      </c>
      <c r="C416" s="187" t="s">
        <v>28</v>
      </c>
      <c r="D416" s="58" t="s">
        <v>14</v>
      </c>
      <c r="E416" s="7" t="s">
        <v>623</v>
      </c>
      <c r="F416" s="7"/>
      <c r="G416" s="20">
        <f>G417</f>
        <v>20</v>
      </c>
      <c r="H416" s="20">
        <v>0</v>
      </c>
      <c r="I416" s="20">
        <v>0</v>
      </c>
    </row>
    <row r="417" spans="1:9" ht="30.6" customHeight="1" x14ac:dyDescent="0.2">
      <c r="A417" s="2" t="s">
        <v>181</v>
      </c>
      <c r="B417" s="19" t="s">
        <v>533</v>
      </c>
      <c r="C417" s="187" t="s">
        <v>28</v>
      </c>
      <c r="D417" s="58" t="s">
        <v>14</v>
      </c>
      <c r="E417" s="7" t="s">
        <v>623</v>
      </c>
      <c r="F417" s="7" t="s">
        <v>57</v>
      </c>
      <c r="G417" s="20">
        <v>20</v>
      </c>
      <c r="H417" s="20">
        <v>0</v>
      </c>
      <c r="I417" s="20">
        <v>0</v>
      </c>
    </row>
    <row r="418" spans="1:9" ht="34.15" customHeight="1" x14ac:dyDescent="0.2">
      <c r="A418" s="2" t="s">
        <v>203</v>
      </c>
      <c r="B418" s="19" t="s">
        <v>533</v>
      </c>
      <c r="C418" s="187" t="s">
        <v>28</v>
      </c>
      <c r="D418" s="58" t="s">
        <v>14</v>
      </c>
      <c r="E418" s="58" t="s">
        <v>185</v>
      </c>
      <c r="F418" s="7"/>
      <c r="G418" s="20">
        <f>G419+G421+G423</f>
        <v>9325.0999999999985</v>
      </c>
      <c r="H418" s="20">
        <f t="shared" ref="H418:I418" si="121">H419</f>
        <v>0</v>
      </c>
      <c r="I418" s="20">
        <f t="shared" si="121"/>
        <v>0</v>
      </c>
    </row>
    <row r="419" spans="1:9" ht="29.45" customHeight="1" x14ac:dyDescent="0.2">
      <c r="A419" s="162" t="s">
        <v>765</v>
      </c>
      <c r="B419" s="19" t="s">
        <v>533</v>
      </c>
      <c r="C419" s="34" t="s">
        <v>28</v>
      </c>
      <c r="D419" s="7" t="s">
        <v>14</v>
      </c>
      <c r="E419" s="7" t="s">
        <v>764</v>
      </c>
      <c r="F419" s="7"/>
      <c r="G419" s="245">
        <f>G420</f>
        <v>2448.9</v>
      </c>
      <c r="H419" s="245">
        <f>H420</f>
        <v>0</v>
      </c>
      <c r="I419" s="245">
        <f>I420</f>
        <v>0</v>
      </c>
    </row>
    <row r="420" spans="1:9" ht="30.6" customHeight="1" x14ac:dyDescent="0.2">
      <c r="A420" s="59" t="s">
        <v>181</v>
      </c>
      <c r="B420" s="19" t="s">
        <v>533</v>
      </c>
      <c r="C420" s="34" t="s">
        <v>28</v>
      </c>
      <c r="D420" s="7" t="s">
        <v>14</v>
      </c>
      <c r="E420" s="7" t="s">
        <v>764</v>
      </c>
      <c r="F420" s="7" t="s">
        <v>57</v>
      </c>
      <c r="G420" s="245">
        <v>2448.9</v>
      </c>
      <c r="H420" s="245">
        <v>0</v>
      </c>
      <c r="I420" s="245">
        <v>0</v>
      </c>
    </row>
    <row r="421" spans="1:9" ht="30.6" customHeight="1" x14ac:dyDescent="0.2">
      <c r="A421" s="2" t="s">
        <v>690</v>
      </c>
      <c r="B421" s="19" t="s">
        <v>533</v>
      </c>
      <c r="C421" s="34" t="s">
        <v>28</v>
      </c>
      <c r="D421" s="7" t="s">
        <v>14</v>
      </c>
      <c r="E421" s="7" t="s">
        <v>689</v>
      </c>
      <c r="F421" s="7"/>
      <c r="G421" s="245">
        <f>G422</f>
        <v>3044</v>
      </c>
      <c r="H421" s="245">
        <f t="shared" ref="H421:I421" si="122">H422</f>
        <v>0</v>
      </c>
      <c r="I421" s="245">
        <f t="shared" si="122"/>
        <v>0</v>
      </c>
    </row>
    <row r="422" spans="1:9" ht="30.6" customHeight="1" x14ac:dyDescent="0.2">
      <c r="A422" s="2" t="s">
        <v>181</v>
      </c>
      <c r="B422" s="19" t="s">
        <v>533</v>
      </c>
      <c r="C422" s="34" t="s">
        <v>28</v>
      </c>
      <c r="D422" s="7" t="s">
        <v>14</v>
      </c>
      <c r="E422" s="7" t="s">
        <v>689</v>
      </c>
      <c r="F422" s="7" t="s">
        <v>57</v>
      </c>
      <c r="G422" s="245">
        <v>3044</v>
      </c>
      <c r="H422" s="245">
        <v>0</v>
      </c>
      <c r="I422" s="245">
        <v>0</v>
      </c>
    </row>
    <row r="423" spans="1:9" ht="30.6" customHeight="1" x14ac:dyDescent="0.2">
      <c r="A423" s="2" t="s">
        <v>767</v>
      </c>
      <c r="B423" s="19" t="s">
        <v>533</v>
      </c>
      <c r="C423" s="34" t="s">
        <v>28</v>
      </c>
      <c r="D423" s="7" t="s">
        <v>14</v>
      </c>
      <c r="E423" s="7" t="s">
        <v>766</v>
      </c>
      <c r="F423" s="7"/>
      <c r="G423" s="245">
        <f>G424</f>
        <v>3832.2</v>
      </c>
      <c r="H423" s="245">
        <f>H424</f>
        <v>0</v>
      </c>
      <c r="I423" s="245">
        <f>I424</f>
        <v>0</v>
      </c>
    </row>
    <row r="424" spans="1:9" ht="30.6" customHeight="1" x14ac:dyDescent="0.2">
      <c r="A424" s="2" t="s">
        <v>181</v>
      </c>
      <c r="B424" s="19" t="s">
        <v>533</v>
      </c>
      <c r="C424" s="34" t="s">
        <v>28</v>
      </c>
      <c r="D424" s="7" t="s">
        <v>14</v>
      </c>
      <c r="E424" s="7" t="s">
        <v>766</v>
      </c>
      <c r="F424" s="7" t="s">
        <v>57</v>
      </c>
      <c r="G424" s="245">
        <v>3832.2</v>
      </c>
      <c r="H424" s="245">
        <v>0</v>
      </c>
      <c r="I424" s="245">
        <v>0</v>
      </c>
    </row>
    <row r="425" spans="1:9" ht="30.6" customHeight="1" x14ac:dyDescent="0.2">
      <c r="A425" s="2" t="s">
        <v>744</v>
      </c>
      <c r="B425" s="19" t="s">
        <v>533</v>
      </c>
      <c r="C425" s="34" t="s">
        <v>28</v>
      </c>
      <c r="D425" s="7" t="s">
        <v>14</v>
      </c>
      <c r="E425" s="7" t="s">
        <v>206</v>
      </c>
      <c r="F425" s="7"/>
      <c r="G425" s="245">
        <f>G426</f>
        <v>11461.8</v>
      </c>
      <c r="H425" s="245">
        <f t="shared" ref="H425:I425" si="123">H426</f>
        <v>3326.3</v>
      </c>
      <c r="I425" s="245">
        <f t="shared" si="123"/>
        <v>3326.3</v>
      </c>
    </row>
    <row r="426" spans="1:9" ht="30.6" customHeight="1" x14ac:dyDescent="0.2">
      <c r="A426" s="2" t="s">
        <v>514</v>
      </c>
      <c r="B426" s="19" t="s">
        <v>533</v>
      </c>
      <c r="C426" s="34" t="s">
        <v>28</v>
      </c>
      <c r="D426" s="7" t="s">
        <v>14</v>
      </c>
      <c r="E426" s="7" t="s">
        <v>517</v>
      </c>
      <c r="F426" s="7"/>
      <c r="G426" s="245">
        <f>G427+G429+G431</f>
        <v>11461.8</v>
      </c>
      <c r="H426" s="245">
        <f t="shared" ref="H426:I426" si="124">H427+H429</f>
        <v>3326.3</v>
      </c>
      <c r="I426" s="245">
        <f t="shared" si="124"/>
        <v>3326.3</v>
      </c>
    </row>
    <row r="427" spans="1:9" ht="19.149999999999999" customHeight="1" x14ac:dyDescent="0.2">
      <c r="A427" s="2" t="s">
        <v>515</v>
      </c>
      <c r="B427" s="19" t="s">
        <v>533</v>
      </c>
      <c r="C427" s="34" t="s">
        <v>28</v>
      </c>
      <c r="D427" s="7" t="s">
        <v>14</v>
      </c>
      <c r="E427" s="7" t="s">
        <v>518</v>
      </c>
      <c r="F427" s="7"/>
      <c r="G427" s="245">
        <f>G428</f>
        <v>535</v>
      </c>
      <c r="H427" s="245">
        <f t="shared" ref="H427:I427" si="125">H428</f>
        <v>535</v>
      </c>
      <c r="I427" s="245">
        <f t="shared" si="125"/>
        <v>535</v>
      </c>
    </row>
    <row r="428" spans="1:9" ht="30.6" customHeight="1" x14ac:dyDescent="0.2">
      <c r="A428" s="2" t="s">
        <v>181</v>
      </c>
      <c r="B428" s="19" t="s">
        <v>533</v>
      </c>
      <c r="C428" s="34" t="s">
        <v>28</v>
      </c>
      <c r="D428" s="7" t="s">
        <v>14</v>
      </c>
      <c r="E428" s="7" t="s">
        <v>518</v>
      </c>
      <c r="F428" s="7" t="s">
        <v>57</v>
      </c>
      <c r="G428" s="245">
        <v>535</v>
      </c>
      <c r="H428" s="245">
        <v>535</v>
      </c>
      <c r="I428" s="245">
        <v>535</v>
      </c>
    </row>
    <row r="429" spans="1:9" ht="30.6" customHeight="1" x14ac:dyDescent="0.2">
      <c r="A429" s="2" t="s">
        <v>516</v>
      </c>
      <c r="B429" s="19" t="s">
        <v>533</v>
      </c>
      <c r="C429" s="34" t="s">
        <v>28</v>
      </c>
      <c r="D429" s="7" t="s">
        <v>14</v>
      </c>
      <c r="E429" s="7" t="s">
        <v>519</v>
      </c>
      <c r="F429" s="7"/>
      <c r="G429" s="245">
        <f>G430</f>
        <v>2791.3</v>
      </c>
      <c r="H429" s="245">
        <f>H430</f>
        <v>2791.3</v>
      </c>
      <c r="I429" s="245">
        <f>I430</f>
        <v>2791.3</v>
      </c>
    </row>
    <row r="430" spans="1:9" ht="30.6" customHeight="1" x14ac:dyDescent="0.2">
      <c r="A430" s="2" t="s">
        <v>181</v>
      </c>
      <c r="B430" s="19" t="s">
        <v>533</v>
      </c>
      <c r="C430" s="34" t="s">
        <v>28</v>
      </c>
      <c r="D430" s="7" t="s">
        <v>14</v>
      </c>
      <c r="E430" s="7" t="s">
        <v>519</v>
      </c>
      <c r="F430" s="7" t="s">
        <v>57</v>
      </c>
      <c r="G430" s="245">
        <v>2791.3</v>
      </c>
      <c r="H430" s="245">
        <v>2791.3</v>
      </c>
      <c r="I430" s="245">
        <v>2791.3</v>
      </c>
    </row>
    <row r="431" spans="1:9" ht="30.6" customHeight="1" x14ac:dyDescent="0.2">
      <c r="A431" s="2" t="s">
        <v>640</v>
      </c>
      <c r="B431" s="19" t="s">
        <v>533</v>
      </c>
      <c r="C431" s="34" t="s">
        <v>28</v>
      </c>
      <c r="D431" s="7" t="s">
        <v>14</v>
      </c>
      <c r="E431" s="7" t="s">
        <v>639</v>
      </c>
      <c r="F431" s="7"/>
      <c r="G431" s="245">
        <f>G432</f>
        <v>8135.5</v>
      </c>
      <c r="H431" s="245">
        <v>0</v>
      </c>
      <c r="I431" s="245">
        <v>0</v>
      </c>
    </row>
    <row r="432" spans="1:9" ht="30.6" customHeight="1" x14ac:dyDescent="0.2">
      <c r="A432" s="2" t="s">
        <v>181</v>
      </c>
      <c r="B432" s="19" t="s">
        <v>533</v>
      </c>
      <c r="C432" s="34" t="s">
        <v>28</v>
      </c>
      <c r="D432" s="7" t="s">
        <v>14</v>
      </c>
      <c r="E432" s="7" t="s">
        <v>639</v>
      </c>
      <c r="F432" s="7" t="s">
        <v>57</v>
      </c>
      <c r="G432" s="245">
        <v>8135.5</v>
      </c>
      <c r="H432" s="245">
        <v>0</v>
      </c>
      <c r="I432" s="245">
        <v>0</v>
      </c>
    </row>
    <row r="433" spans="1:9" ht="59.45" customHeight="1" x14ac:dyDescent="0.2">
      <c r="A433" s="2" t="s">
        <v>750</v>
      </c>
      <c r="B433" s="19" t="s">
        <v>533</v>
      </c>
      <c r="C433" s="34" t="s">
        <v>28</v>
      </c>
      <c r="D433" s="7" t="s">
        <v>14</v>
      </c>
      <c r="E433" s="7" t="s">
        <v>396</v>
      </c>
      <c r="F433" s="7"/>
      <c r="G433" s="245">
        <f>G434</f>
        <v>9962.1</v>
      </c>
      <c r="H433" s="245">
        <f t="shared" ref="H433:I433" si="126">H434</f>
        <v>9782.1</v>
      </c>
      <c r="I433" s="245">
        <f t="shared" si="126"/>
        <v>9782.1</v>
      </c>
    </row>
    <row r="434" spans="1:9" ht="33" customHeight="1" x14ac:dyDescent="0.2">
      <c r="A434" s="2" t="s">
        <v>500</v>
      </c>
      <c r="B434" s="19" t="s">
        <v>533</v>
      </c>
      <c r="C434" s="34" t="s">
        <v>28</v>
      </c>
      <c r="D434" s="7" t="s">
        <v>14</v>
      </c>
      <c r="E434" s="7" t="s">
        <v>499</v>
      </c>
      <c r="F434" s="7"/>
      <c r="G434" s="245">
        <f>G435+G439+G437</f>
        <v>9962.1</v>
      </c>
      <c r="H434" s="245">
        <f t="shared" ref="H434:I434" si="127">H435+H439</f>
        <v>9782.1</v>
      </c>
      <c r="I434" s="245">
        <f t="shared" si="127"/>
        <v>9782.1</v>
      </c>
    </row>
    <row r="435" spans="1:9" ht="30.6" customHeight="1" x14ac:dyDescent="0.2">
      <c r="A435" s="2" t="s">
        <v>504</v>
      </c>
      <c r="B435" s="19" t="s">
        <v>533</v>
      </c>
      <c r="C435" s="34" t="s">
        <v>28</v>
      </c>
      <c r="D435" s="7" t="s">
        <v>14</v>
      </c>
      <c r="E435" s="7" t="s">
        <v>501</v>
      </c>
      <c r="F435" s="7"/>
      <c r="G435" s="245">
        <f>G436</f>
        <v>8282.1</v>
      </c>
      <c r="H435" s="245">
        <f>H436</f>
        <v>8282.1</v>
      </c>
      <c r="I435" s="245">
        <f>I436</f>
        <v>8282.1</v>
      </c>
    </row>
    <row r="436" spans="1:9" ht="30.6" customHeight="1" x14ac:dyDescent="0.2">
      <c r="A436" s="2" t="s">
        <v>181</v>
      </c>
      <c r="B436" s="19" t="s">
        <v>533</v>
      </c>
      <c r="C436" s="34" t="s">
        <v>28</v>
      </c>
      <c r="D436" s="7" t="s">
        <v>14</v>
      </c>
      <c r="E436" s="7" t="s">
        <v>501</v>
      </c>
      <c r="F436" s="7" t="s">
        <v>57</v>
      </c>
      <c r="G436" s="245">
        <v>8282.1</v>
      </c>
      <c r="H436" s="245">
        <v>8282.1</v>
      </c>
      <c r="I436" s="245">
        <v>8282.1</v>
      </c>
    </row>
    <row r="437" spans="1:9" ht="30.6" customHeight="1" x14ac:dyDescent="0.2">
      <c r="A437" s="2" t="s">
        <v>731</v>
      </c>
      <c r="B437" s="19" t="s">
        <v>533</v>
      </c>
      <c r="C437" s="34" t="s">
        <v>28</v>
      </c>
      <c r="D437" s="7" t="s">
        <v>14</v>
      </c>
      <c r="E437" s="7" t="s">
        <v>641</v>
      </c>
      <c r="F437" s="7"/>
      <c r="G437" s="245">
        <f>G438</f>
        <v>180</v>
      </c>
      <c r="H437" s="245">
        <v>0</v>
      </c>
      <c r="I437" s="245">
        <v>0</v>
      </c>
    </row>
    <row r="438" spans="1:9" ht="30.6" customHeight="1" x14ac:dyDescent="0.2">
      <c r="A438" s="2" t="s">
        <v>181</v>
      </c>
      <c r="B438" s="19" t="s">
        <v>533</v>
      </c>
      <c r="C438" s="34" t="s">
        <v>28</v>
      </c>
      <c r="D438" s="7" t="s">
        <v>14</v>
      </c>
      <c r="E438" s="7" t="s">
        <v>641</v>
      </c>
      <c r="F438" s="7" t="s">
        <v>57</v>
      </c>
      <c r="G438" s="245">
        <v>180</v>
      </c>
      <c r="H438" s="245">
        <v>0</v>
      </c>
      <c r="I438" s="245">
        <v>0</v>
      </c>
    </row>
    <row r="439" spans="1:9" ht="30.6" customHeight="1" x14ac:dyDescent="0.2">
      <c r="A439" s="2" t="s">
        <v>503</v>
      </c>
      <c r="B439" s="19" t="s">
        <v>533</v>
      </c>
      <c r="C439" s="34" t="s">
        <v>28</v>
      </c>
      <c r="D439" s="7" t="s">
        <v>14</v>
      </c>
      <c r="E439" s="7" t="s">
        <v>502</v>
      </c>
      <c r="F439" s="7"/>
      <c r="G439" s="245">
        <f>G440+G441</f>
        <v>1500</v>
      </c>
      <c r="H439" s="245">
        <f>H440</f>
        <v>1500</v>
      </c>
      <c r="I439" s="245">
        <f>I440</f>
        <v>1500</v>
      </c>
    </row>
    <row r="440" spans="1:9" ht="30.6" customHeight="1" x14ac:dyDescent="0.2">
      <c r="A440" s="2" t="s">
        <v>181</v>
      </c>
      <c r="B440" s="19" t="s">
        <v>533</v>
      </c>
      <c r="C440" s="34" t="s">
        <v>28</v>
      </c>
      <c r="D440" s="7" t="s">
        <v>14</v>
      </c>
      <c r="E440" s="7" t="s">
        <v>502</v>
      </c>
      <c r="F440" s="7" t="s">
        <v>57</v>
      </c>
      <c r="G440" s="245">
        <v>1500</v>
      </c>
      <c r="H440" s="245">
        <v>1500</v>
      </c>
      <c r="I440" s="245">
        <v>1500</v>
      </c>
    </row>
    <row r="441" spans="1:9" ht="24" customHeight="1" x14ac:dyDescent="0.2">
      <c r="A441" s="201" t="s">
        <v>58</v>
      </c>
      <c r="B441" s="19" t="s">
        <v>533</v>
      </c>
      <c r="C441" s="34" t="s">
        <v>28</v>
      </c>
      <c r="D441" s="7" t="s">
        <v>14</v>
      </c>
      <c r="E441" s="7" t="s">
        <v>502</v>
      </c>
      <c r="F441" s="7" t="s">
        <v>59</v>
      </c>
      <c r="G441" s="245">
        <v>0</v>
      </c>
      <c r="H441" s="245">
        <v>0</v>
      </c>
      <c r="I441" s="245">
        <v>0</v>
      </c>
    </row>
    <row r="442" spans="1:9" ht="24" customHeight="1" x14ac:dyDescent="0.2">
      <c r="A442" s="22" t="s">
        <v>675</v>
      </c>
      <c r="B442" s="15" t="s">
        <v>533</v>
      </c>
      <c r="C442" s="15" t="s">
        <v>28</v>
      </c>
      <c r="D442" s="16" t="s">
        <v>28</v>
      </c>
      <c r="E442" s="16"/>
      <c r="F442" s="7"/>
      <c r="G442" s="171">
        <f>G443</f>
        <v>131.4</v>
      </c>
      <c r="H442" s="171">
        <f t="shared" ref="H442:I445" si="128">H443</f>
        <v>130.69999999999999</v>
      </c>
      <c r="I442" s="171">
        <f t="shared" si="128"/>
        <v>142.1</v>
      </c>
    </row>
    <row r="443" spans="1:9" ht="44.45" customHeight="1" x14ac:dyDescent="0.2">
      <c r="A443" s="2" t="s">
        <v>748</v>
      </c>
      <c r="B443" s="19" t="s">
        <v>533</v>
      </c>
      <c r="C443" s="34" t="s">
        <v>28</v>
      </c>
      <c r="D443" s="7" t="s">
        <v>28</v>
      </c>
      <c r="E443" s="7" t="s">
        <v>176</v>
      </c>
      <c r="F443" s="7"/>
      <c r="G443" s="245">
        <f>G444</f>
        <v>131.4</v>
      </c>
      <c r="H443" s="245">
        <f t="shared" si="128"/>
        <v>130.69999999999999</v>
      </c>
      <c r="I443" s="245">
        <f t="shared" si="128"/>
        <v>142.1</v>
      </c>
    </row>
    <row r="444" spans="1:9" ht="34.15" customHeight="1" x14ac:dyDescent="0.2">
      <c r="A444" s="2" t="s">
        <v>448</v>
      </c>
      <c r="B444" s="19" t="s">
        <v>533</v>
      </c>
      <c r="C444" s="34" t="s">
        <v>28</v>
      </c>
      <c r="D444" s="7" t="s">
        <v>28</v>
      </c>
      <c r="E444" s="7" t="s">
        <v>449</v>
      </c>
      <c r="F444" s="7"/>
      <c r="G444" s="245">
        <f>G445</f>
        <v>131.4</v>
      </c>
      <c r="H444" s="245">
        <f t="shared" si="128"/>
        <v>130.69999999999999</v>
      </c>
      <c r="I444" s="245">
        <f t="shared" si="128"/>
        <v>142.1</v>
      </c>
    </row>
    <row r="445" spans="1:9" ht="29.45" customHeight="1" x14ac:dyDescent="0.2">
      <c r="A445" s="2" t="s">
        <v>676</v>
      </c>
      <c r="B445" s="19" t="s">
        <v>533</v>
      </c>
      <c r="C445" s="34" t="s">
        <v>28</v>
      </c>
      <c r="D445" s="7" t="s">
        <v>28</v>
      </c>
      <c r="E445" s="7" t="s">
        <v>469</v>
      </c>
      <c r="F445" s="7"/>
      <c r="G445" s="245">
        <f>G446</f>
        <v>131.4</v>
      </c>
      <c r="H445" s="245">
        <f t="shared" si="128"/>
        <v>130.69999999999999</v>
      </c>
      <c r="I445" s="245">
        <f t="shared" si="128"/>
        <v>142.1</v>
      </c>
    </row>
    <row r="446" spans="1:9" ht="24" customHeight="1" x14ac:dyDescent="0.2">
      <c r="A446" s="2" t="s">
        <v>181</v>
      </c>
      <c r="B446" s="19" t="s">
        <v>533</v>
      </c>
      <c r="C446" s="34" t="s">
        <v>28</v>
      </c>
      <c r="D446" s="7" t="s">
        <v>28</v>
      </c>
      <c r="E446" s="7" t="s">
        <v>469</v>
      </c>
      <c r="F446" s="7" t="s">
        <v>57</v>
      </c>
      <c r="G446" s="245">
        <v>131.4</v>
      </c>
      <c r="H446" s="245">
        <v>130.69999999999999</v>
      </c>
      <c r="I446" s="245">
        <v>142.1</v>
      </c>
    </row>
    <row r="447" spans="1:9" ht="18.600000000000001" customHeight="1" x14ac:dyDescent="0.25">
      <c r="A447" s="9" t="s">
        <v>30</v>
      </c>
      <c r="B447" s="10" t="s">
        <v>533</v>
      </c>
      <c r="C447" s="10" t="s">
        <v>17</v>
      </c>
      <c r="D447" s="11"/>
      <c r="E447" s="12"/>
      <c r="F447" s="12"/>
      <c r="G447" s="21">
        <f t="shared" ref="G447:I448" si="129">G448</f>
        <v>480</v>
      </c>
      <c r="H447" s="21">
        <f t="shared" si="129"/>
        <v>180</v>
      </c>
      <c r="I447" s="21">
        <f t="shared" si="129"/>
        <v>180</v>
      </c>
    </row>
    <row r="448" spans="1:9" ht="33.75" customHeight="1" x14ac:dyDescent="0.2">
      <c r="A448" s="22" t="s">
        <v>31</v>
      </c>
      <c r="B448" s="15" t="s">
        <v>533</v>
      </c>
      <c r="C448" s="15" t="s">
        <v>17</v>
      </c>
      <c r="D448" s="16" t="s">
        <v>14</v>
      </c>
      <c r="E448" s="7"/>
      <c r="F448" s="7"/>
      <c r="G448" s="23">
        <f t="shared" si="129"/>
        <v>480</v>
      </c>
      <c r="H448" s="23">
        <f t="shared" si="129"/>
        <v>180</v>
      </c>
      <c r="I448" s="23">
        <f t="shared" si="129"/>
        <v>180</v>
      </c>
    </row>
    <row r="449" spans="1:9" ht="48.75" customHeight="1" x14ac:dyDescent="0.2">
      <c r="A449" s="2" t="s">
        <v>751</v>
      </c>
      <c r="B449" s="19" t="s">
        <v>533</v>
      </c>
      <c r="C449" s="19" t="s">
        <v>17</v>
      </c>
      <c r="D449" s="17" t="s">
        <v>14</v>
      </c>
      <c r="E449" s="7" t="s">
        <v>273</v>
      </c>
      <c r="F449" s="7"/>
      <c r="G449" s="20">
        <f t="shared" ref="G449:H449" si="130">G452+G455+G458</f>
        <v>480</v>
      </c>
      <c r="H449" s="20">
        <f t="shared" si="130"/>
        <v>180</v>
      </c>
      <c r="I449" s="20">
        <f t="shared" ref="I449" si="131">I452+I455+I458</f>
        <v>180</v>
      </c>
    </row>
    <row r="450" spans="1:9" ht="45" customHeight="1" x14ac:dyDescent="0.2">
      <c r="A450" s="2" t="s">
        <v>0</v>
      </c>
      <c r="B450" s="19" t="s">
        <v>533</v>
      </c>
      <c r="C450" s="19" t="s">
        <v>17</v>
      </c>
      <c r="D450" s="17" t="s">
        <v>14</v>
      </c>
      <c r="E450" s="7" t="s">
        <v>274</v>
      </c>
      <c r="F450" s="7"/>
      <c r="G450" s="20">
        <f t="shared" ref="G450:I451" si="132">G451</f>
        <v>420</v>
      </c>
      <c r="H450" s="20">
        <f t="shared" si="132"/>
        <v>120</v>
      </c>
      <c r="I450" s="20">
        <f t="shared" si="132"/>
        <v>120</v>
      </c>
    </row>
    <row r="451" spans="1:9" ht="25.5" customHeight="1" x14ac:dyDescent="0.2">
      <c r="A451" s="2" t="s">
        <v>78</v>
      </c>
      <c r="B451" s="19" t="s">
        <v>533</v>
      </c>
      <c r="C451" s="19" t="s">
        <v>17</v>
      </c>
      <c r="D451" s="17" t="s">
        <v>14</v>
      </c>
      <c r="E451" s="7" t="s">
        <v>275</v>
      </c>
      <c r="F451" s="7"/>
      <c r="G451" s="20">
        <f t="shared" si="132"/>
        <v>420</v>
      </c>
      <c r="H451" s="20">
        <f t="shared" si="132"/>
        <v>120</v>
      </c>
      <c r="I451" s="20">
        <f t="shared" si="132"/>
        <v>120</v>
      </c>
    </row>
    <row r="452" spans="1:9" ht="30" customHeight="1" x14ac:dyDescent="0.2">
      <c r="A452" s="2" t="s">
        <v>181</v>
      </c>
      <c r="B452" s="19" t="s">
        <v>533</v>
      </c>
      <c r="C452" s="19" t="s">
        <v>17</v>
      </c>
      <c r="D452" s="17" t="s">
        <v>14</v>
      </c>
      <c r="E452" s="7" t="s">
        <v>275</v>
      </c>
      <c r="F452" s="7" t="s">
        <v>57</v>
      </c>
      <c r="G452" s="20">
        <v>420</v>
      </c>
      <c r="H452" s="20">
        <v>120</v>
      </c>
      <c r="I452" s="20">
        <v>120</v>
      </c>
    </row>
    <row r="453" spans="1:9" ht="30.6" customHeight="1" x14ac:dyDescent="0.2">
      <c r="A453" s="2" t="s">
        <v>129</v>
      </c>
      <c r="B453" s="19" t="s">
        <v>533</v>
      </c>
      <c r="C453" s="19" t="s">
        <v>17</v>
      </c>
      <c r="D453" s="17" t="s">
        <v>14</v>
      </c>
      <c r="E453" s="7" t="s">
        <v>276</v>
      </c>
      <c r="F453" s="7"/>
      <c r="G453" s="20">
        <f t="shared" ref="G453:I454" si="133">G454</f>
        <v>40</v>
      </c>
      <c r="H453" s="20">
        <f t="shared" si="133"/>
        <v>40</v>
      </c>
      <c r="I453" s="20">
        <f t="shared" si="133"/>
        <v>40</v>
      </c>
    </row>
    <row r="454" spans="1:9" ht="24.75" customHeight="1" x14ac:dyDescent="0.2">
      <c r="A454" s="2" t="s">
        <v>78</v>
      </c>
      <c r="B454" s="19" t="s">
        <v>533</v>
      </c>
      <c r="C454" s="19" t="s">
        <v>17</v>
      </c>
      <c r="D454" s="17" t="s">
        <v>14</v>
      </c>
      <c r="E454" s="7" t="s">
        <v>277</v>
      </c>
      <c r="F454" s="7"/>
      <c r="G454" s="20">
        <f t="shared" si="133"/>
        <v>40</v>
      </c>
      <c r="H454" s="20">
        <f t="shared" si="133"/>
        <v>40</v>
      </c>
      <c r="I454" s="20">
        <f t="shared" si="133"/>
        <v>40</v>
      </c>
    </row>
    <row r="455" spans="1:9" ht="31.5" customHeight="1" x14ac:dyDescent="0.2">
      <c r="A455" s="2" t="s">
        <v>181</v>
      </c>
      <c r="B455" s="19" t="s">
        <v>533</v>
      </c>
      <c r="C455" s="19" t="s">
        <v>17</v>
      </c>
      <c r="D455" s="17" t="s">
        <v>14</v>
      </c>
      <c r="E455" s="7" t="s">
        <v>277</v>
      </c>
      <c r="F455" s="7" t="s">
        <v>57</v>
      </c>
      <c r="G455" s="20">
        <v>40</v>
      </c>
      <c r="H455" s="20">
        <v>40</v>
      </c>
      <c r="I455" s="20">
        <v>40</v>
      </c>
    </row>
    <row r="456" spans="1:9" ht="44.25" customHeight="1" x14ac:dyDescent="0.2">
      <c r="A456" s="2" t="s">
        <v>130</v>
      </c>
      <c r="B456" s="19" t="s">
        <v>533</v>
      </c>
      <c r="C456" s="19" t="s">
        <v>17</v>
      </c>
      <c r="D456" s="17" t="s">
        <v>14</v>
      </c>
      <c r="E456" s="7" t="s">
        <v>278</v>
      </c>
      <c r="F456" s="7"/>
      <c r="G456" s="20">
        <f t="shared" ref="G456:I456" si="134">G457</f>
        <v>20</v>
      </c>
      <c r="H456" s="20">
        <f t="shared" si="134"/>
        <v>20</v>
      </c>
      <c r="I456" s="20">
        <f t="shared" si="134"/>
        <v>20</v>
      </c>
    </row>
    <row r="457" spans="1:9" ht="22.5" customHeight="1" x14ac:dyDescent="0.2">
      <c r="A457" s="2" t="s">
        <v>78</v>
      </c>
      <c r="B457" s="19" t="s">
        <v>533</v>
      </c>
      <c r="C457" s="19" t="s">
        <v>17</v>
      </c>
      <c r="D457" s="17" t="s">
        <v>14</v>
      </c>
      <c r="E457" s="7" t="s">
        <v>279</v>
      </c>
      <c r="F457" s="7"/>
      <c r="G457" s="20">
        <f>G458</f>
        <v>20</v>
      </c>
      <c r="H457" s="20">
        <f>H458</f>
        <v>20</v>
      </c>
      <c r="I457" s="20">
        <f>I458</f>
        <v>20</v>
      </c>
    </row>
    <row r="458" spans="1:9" ht="31.15" customHeight="1" x14ac:dyDescent="0.2">
      <c r="A458" s="2" t="s">
        <v>181</v>
      </c>
      <c r="B458" s="19" t="s">
        <v>533</v>
      </c>
      <c r="C458" s="19" t="s">
        <v>17</v>
      </c>
      <c r="D458" s="17" t="s">
        <v>14</v>
      </c>
      <c r="E458" s="7" t="s">
        <v>279</v>
      </c>
      <c r="F458" s="7" t="s">
        <v>57</v>
      </c>
      <c r="G458" s="20">
        <v>20</v>
      </c>
      <c r="H458" s="20">
        <v>20</v>
      </c>
      <c r="I458" s="20">
        <v>20</v>
      </c>
    </row>
    <row r="459" spans="1:9" ht="19.149999999999999" customHeight="1" x14ac:dyDescent="0.25">
      <c r="A459" s="61" t="s">
        <v>32</v>
      </c>
      <c r="B459" s="10" t="s">
        <v>533</v>
      </c>
      <c r="C459" s="10" t="s">
        <v>33</v>
      </c>
      <c r="D459" s="11"/>
      <c r="E459" s="7"/>
      <c r="F459" s="7"/>
      <c r="G459" s="21">
        <f>G460+G467+G473</f>
        <v>57697.5</v>
      </c>
      <c r="H459" s="21">
        <f>H460+H467+H473</f>
        <v>57819</v>
      </c>
      <c r="I459" s="21">
        <f>I460+I467+I473</f>
        <v>57938.2</v>
      </c>
    </row>
    <row r="460" spans="1:9" ht="16.5" customHeight="1" x14ac:dyDescent="0.2">
      <c r="A460" s="22" t="s">
        <v>137</v>
      </c>
      <c r="B460" s="15" t="s">
        <v>533</v>
      </c>
      <c r="C460" s="15" t="s">
        <v>33</v>
      </c>
      <c r="D460" s="16" t="s">
        <v>14</v>
      </c>
      <c r="E460" s="7"/>
      <c r="F460" s="7"/>
      <c r="G460" s="18">
        <f>G461</f>
        <v>2501.8000000000002</v>
      </c>
      <c r="H460" s="18">
        <f>H461</f>
        <v>2623.3</v>
      </c>
      <c r="I460" s="18">
        <f>I461</f>
        <v>2742.5</v>
      </c>
    </row>
    <row r="461" spans="1:9" ht="72" customHeight="1" x14ac:dyDescent="0.2">
      <c r="A461" s="2" t="s">
        <v>759</v>
      </c>
      <c r="B461" s="19" t="s">
        <v>533</v>
      </c>
      <c r="C461" s="19" t="s">
        <v>33</v>
      </c>
      <c r="D461" s="17" t="s">
        <v>14</v>
      </c>
      <c r="E461" s="7" t="s">
        <v>329</v>
      </c>
      <c r="F461" s="7"/>
      <c r="G461" s="20">
        <f t="shared" ref="G461:I461" si="135">G462</f>
        <v>2501.8000000000002</v>
      </c>
      <c r="H461" s="20">
        <f t="shared" si="135"/>
        <v>2623.3</v>
      </c>
      <c r="I461" s="20">
        <f t="shared" si="135"/>
        <v>2742.5</v>
      </c>
    </row>
    <row r="462" spans="1:9" ht="38.25" customHeight="1" x14ac:dyDescent="0.2">
      <c r="A462" s="2" t="s">
        <v>49</v>
      </c>
      <c r="B462" s="19" t="s">
        <v>533</v>
      </c>
      <c r="C462" s="19" t="s">
        <v>33</v>
      </c>
      <c r="D462" s="17" t="s">
        <v>14</v>
      </c>
      <c r="E462" s="7" t="s">
        <v>330</v>
      </c>
      <c r="F462" s="7"/>
      <c r="G462" s="20">
        <f t="shared" ref="G462:H462" si="136">G463+G465</f>
        <v>2501.8000000000002</v>
      </c>
      <c r="H462" s="20">
        <f t="shared" si="136"/>
        <v>2623.3</v>
      </c>
      <c r="I462" s="20">
        <f t="shared" ref="I462" si="137">I463+I465</f>
        <v>2742.5</v>
      </c>
    </row>
    <row r="463" spans="1:9" ht="25.15" customHeight="1" x14ac:dyDescent="0.2">
      <c r="A463" s="2" t="s">
        <v>85</v>
      </c>
      <c r="B463" s="19" t="s">
        <v>533</v>
      </c>
      <c r="C463" s="19" t="s">
        <v>33</v>
      </c>
      <c r="D463" s="17" t="s">
        <v>14</v>
      </c>
      <c r="E463" s="7" t="s">
        <v>331</v>
      </c>
      <c r="F463" s="7"/>
      <c r="G463" s="20">
        <f t="shared" ref="G463:I463" si="138">G464</f>
        <v>1713.9</v>
      </c>
      <c r="H463" s="20">
        <f t="shared" si="138"/>
        <v>1713.9</v>
      </c>
      <c r="I463" s="20">
        <f t="shared" si="138"/>
        <v>1713.9</v>
      </c>
    </row>
    <row r="464" spans="1:9" ht="18.75" customHeight="1" x14ac:dyDescent="0.2">
      <c r="A464" s="2" t="s">
        <v>80</v>
      </c>
      <c r="B464" s="19" t="s">
        <v>533</v>
      </c>
      <c r="C464" s="19" t="s">
        <v>33</v>
      </c>
      <c r="D464" s="17" t="s">
        <v>14</v>
      </c>
      <c r="E464" s="7" t="s">
        <v>331</v>
      </c>
      <c r="F464" s="7" t="s">
        <v>81</v>
      </c>
      <c r="G464" s="24">
        <v>1713.9</v>
      </c>
      <c r="H464" s="24">
        <v>1713.9</v>
      </c>
      <c r="I464" s="24">
        <v>1713.9</v>
      </c>
    </row>
    <row r="465" spans="1:9" ht="49.15" customHeight="1" x14ac:dyDescent="0.2">
      <c r="A465" s="2" t="s">
        <v>180</v>
      </c>
      <c r="B465" s="19" t="s">
        <v>533</v>
      </c>
      <c r="C465" s="19" t="s">
        <v>33</v>
      </c>
      <c r="D465" s="17" t="s">
        <v>14</v>
      </c>
      <c r="E465" s="7" t="s">
        <v>332</v>
      </c>
      <c r="F465" s="7"/>
      <c r="G465" s="24">
        <f t="shared" ref="G465:I465" si="139">G466</f>
        <v>787.9</v>
      </c>
      <c r="H465" s="24">
        <f t="shared" si="139"/>
        <v>909.4</v>
      </c>
      <c r="I465" s="24">
        <f t="shared" si="139"/>
        <v>1028.5999999999999</v>
      </c>
    </row>
    <row r="466" spans="1:9" ht="21.6" customHeight="1" x14ac:dyDescent="0.2">
      <c r="A466" s="2" t="s">
        <v>80</v>
      </c>
      <c r="B466" s="19" t="s">
        <v>533</v>
      </c>
      <c r="C466" s="19" t="s">
        <v>33</v>
      </c>
      <c r="D466" s="17" t="s">
        <v>14</v>
      </c>
      <c r="E466" s="7" t="s">
        <v>332</v>
      </c>
      <c r="F466" s="7" t="s">
        <v>81</v>
      </c>
      <c r="G466" s="24">
        <v>787.9</v>
      </c>
      <c r="H466" s="24">
        <v>909.4</v>
      </c>
      <c r="I466" s="24">
        <v>1028.5999999999999</v>
      </c>
    </row>
    <row r="467" spans="1:9" ht="14.45" customHeight="1" x14ac:dyDescent="0.2">
      <c r="A467" s="22" t="s">
        <v>155</v>
      </c>
      <c r="B467" s="15" t="s">
        <v>533</v>
      </c>
      <c r="C467" s="15" t="s">
        <v>33</v>
      </c>
      <c r="D467" s="16" t="s">
        <v>33</v>
      </c>
      <c r="E467" s="7"/>
      <c r="F467" s="7"/>
      <c r="G467" s="18">
        <f t="shared" ref="G467:I471" si="140">G468</f>
        <v>500</v>
      </c>
      <c r="H467" s="18">
        <f t="shared" si="140"/>
        <v>500</v>
      </c>
      <c r="I467" s="18">
        <f t="shared" si="140"/>
        <v>500</v>
      </c>
    </row>
    <row r="468" spans="1:9" ht="46.15" customHeight="1" x14ac:dyDescent="0.2">
      <c r="A468" s="201" t="s">
        <v>752</v>
      </c>
      <c r="B468" s="19" t="s">
        <v>533</v>
      </c>
      <c r="C468" s="34" t="s">
        <v>33</v>
      </c>
      <c r="D468" s="7" t="s">
        <v>33</v>
      </c>
      <c r="E468" s="29" t="s">
        <v>344</v>
      </c>
      <c r="F468" s="7"/>
      <c r="G468" s="20">
        <f>G469</f>
        <v>500</v>
      </c>
      <c r="H468" s="20">
        <f t="shared" si="140"/>
        <v>500</v>
      </c>
      <c r="I468" s="20">
        <f t="shared" si="140"/>
        <v>500</v>
      </c>
    </row>
    <row r="469" spans="1:9" ht="18.600000000000001" customHeight="1" x14ac:dyDescent="0.25">
      <c r="A469" s="175" t="s">
        <v>728</v>
      </c>
      <c r="B469" s="19" t="s">
        <v>533</v>
      </c>
      <c r="C469" s="34" t="s">
        <v>33</v>
      </c>
      <c r="D469" s="7" t="s">
        <v>33</v>
      </c>
      <c r="E469" s="29" t="s">
        <v>723</v>
      </c>
      <c r="F469" s="7"/>
      <c r="G469" s="20">
        <f>G470</f>
        <v>500</v>
      </c>
      <c r="H469" s="20">
        <f t="shared" si="140"/>
        <v>500</v>
      </c>
      <c r="I469" s="20">
        <f t="shared" si="140"/>
        <v>500</v>
      </c>
    </row>
    <row r="470" spans="1:9" s="42" customFormat="1" ht="30" customHeight="1" x14ac:dyDescent="0.2">
      <c r="A470" s="201" t="s">
        <v>726</v>
      </c>
      <c r="B470" s="19" t="s">
        <v>533</v>
      </c>
      <c r="C470" s="19" t="s">
        <v>33</v>
      </c>
      <c r="D470" s="17" t="s">
        <v>33</v>
      </c>
      <c r="E470" s="38" t="s">
        <v>724</v>
      </c>
      <c r="F470" s="17"/>
      <c r="G470" s="24">
        <f>G471</f>
        <v>500</v>
      </c>
      <c r="H470" s="24">
        <f t="shared" si="140"/>
        <v>500</v>
      </c>
      <c r="I470" s="24">
        <f t="shared" si="140"/>
        <v>500</v>
      </c>
    </row>
    <row r="471" spans="1:9" ht="27" customHeight="1" x14ac:dyDescent="0.2">
      <c r="A471" s="201" t="s">
        <v>727</v>
      </c>
      <c r="B471" s="19" t="s">
        <v>533</v>
      </c>
      <c r="C471" s="34" t="s">
        <v>33</v>
      </c>
      <c r="D471" s="7" t="s">
        <v>33</v>
      </c>
      <c r="E471" s="29" t="s">
        <v>725</v>
      </c>
      <c r="F471" s="7"/>
      <c r="G471" s="20">
        <f>G472</f>
        <v>500</v>
      </c>
      <c r="H471" s="20">
        <f t="shared" si="140"/>
        <v>500</v>
      </c>
      <c r="I471" s="20">
        <f t="shared" si="140"/>
        <v>500</v>
      </c>
    </row>
    <row r="472" spans="1:9" ht="20.45" customHeight="1" x14ac:dyDescent="0.2">
      <c r="A472" s="2" t="s">
        <v>80</v>
      </c>
      <c r="B472" s="19" t="s">
        <v>533</v>
      </c>
      <c r="C472" s="34" t="s">
        <v>33</v>
      </c>
      <c r="D472" s="7" t="s">
        <v>33</v>
      </c>
      <c r="E472" s="29" t="s">
        <v>725</v>
      </c>
      <c r="F472" s="7" t="s">
        <v>81</v>
      </c>
      <c r="G472" s="20">
        <v>500</v>
      </c>
      <c r="H472" s="20">
        <v>500</v>
      </c>
      <c r="I472" s="20">
        <v>500</v>
      </c>
    </row>
    <row r="473" spans="1:9" ht="18.600000000000001" customHeight="1" x14ac:dyDescent="0.2">
      <c r="A473" s="22" t="s">
        <v>36</v>
      </c>
      <c r="B473" s="15" t="s">
        <v>533</v>
      </c>
      <c r="C473" s="15" t="s">
        <v>33</v>
      </c>
      <c r="D473" s="16" t="s">
        <v>23</v>
      </c>
      <c r="E473" s="7"/>
      <c r="F473" s="7"/>
      <c r="G473" s="23">
        <f>G474+G483</f>
        <v>54695.7</v>
      </c>
      <c r="H473" s="23">
        <f>H474+H483</f>
        <v>54695.7</v>
      </c>
      <c r="I473" s="23">
        <f>I474+I483</f>
        <v>54695.7</v>
      </c>
    </row>
    <row r="474" spans="1:9" ht="25.15" customHeight="1" x14ac:dyDescent="0.2">
      <c r="A474" s="2" t="s">
        <v>743</v>
      </c>
      <c r="B474" s="19" t="s">
        <v>533</v>
      </c>
      <c r="C474" s="34" t="s">
        <v>33</v>
      </c>
      <c r="D474" s="7" t="s">
        <v>23</v>
      </c>
      <c r="E474" s="7" t="s">
        <v>280</v>
      </c>
      <c r="F474" s="7"/>
      <c r="G474" s="20">
        <f t="shared" ref="G474:I475" si="141">G475</f>
        <v>54359.7</v>
      </c>
      <c r="H474" s="20">
        <f t="shared" si="141"/>
        <v>54359.7</v>
      </c>
      <c r="I474" s="20">
        <f t="shared" si="141"/>
        <v>54359.7</v>
      </c>
    </row>
    <row r="475" spans="1:9" ht="16.899999999999999" customHeight="1" x14ac:dyDescent="0.2">
      <c r="A475" s="2" t="s">
        <v>334</v>
      </c>
      <c r="B475" s="19" t="s">
        <v>533</v>
      </c>
      <c r="C475" s="34" t="s">
        <v>33</v>
      </c>
      <c r="D475" s="7" t="s">
        <v>23</v>
      </c>
      <c r="E475" s="7" t="s">
        <v>335</v>
      </c>
      <c r="F475" s="7"/>
      <c r="G475" s="20">
        <f t="shared" si="141"/>
        <v>54359.7</v>
      </c>
      <c r="H475" s="20">
        <f t="shared" si="141"/>
        <v>54359.7</v>
      </c>
      <c r="I475" s="20">
        <f t="shared" si="141"/>
        <v>54359.7</v>
      </c>
    </row>
    <row r="476" spans="1:9" ht="114" customHeight="1" x14ac:dyDescent="0.2">
      <c r="A476" s="2" t="s">
        <v>567</v>
      </c>
      <c r="B476" s="19" t="s">
        <v>533</v>
      </c>
      <c r="C476" s="34" t="s">
        <v>33</v>
      </c>
      <c r="D476" s="7" t="s">
        <v>23</v>
      </c>
      <c r="E476" s="7" t="s">
        <v>336</v>
      </c>
      <c r="F476" s="7"/>
      <c r="G476" s="20">
        <f>G477+G481</f>
        <v>54359.7</v>
      </c>
      <c r="H476" s="20">
        <f t="shared" ref="H476:I476" si="142">H477+H481</f>
        <v>54359.7</v>
      </c>
      <c r="I476" s="20">
        <f t="shared" si="142"/>
        <v>54359.7</v>
      </c>
    </row>
    <row r="477" spans="1:9" ht="35.450000000000003" customHeight="1" x14ac:dyDescent="0.2">
      <c r="A477" s="2" t="s">
        <v>159</v>
      </c>
      <c r="B477" s="34" t="s">
        <v>533</v>
      </c>
      <c r="C477" s="34" t="s">
        <v>33</v>
      </c>
      <c r="D477" s="7" t="s">
        <v>23</v>
      </c>
      <c r="E477" s="7" t="s">
        <v>337</v>
      </c>
      <c r="F477" s="7"/>
      <c r="G477" s="20">
        <f>G478+G479+G480</f>
        <v>22647</v>
      </c>
      <c r="H477" s="20">
        <f t="shared" ref="H477:I477" si="143">H478+H479+H480</f>
        <v>22789.699999999997</v>
      </c>
      <c r="I477" s="20">
        <f t="shared" si="143"/>
        <v>23083.8</v>
      </c>
    </row>
    <row r="478" spans="1:9" ht="25.15" customHeight="1" x14ac:dyDescent="0.2">
      <c r="A478" s="2" t="s">
        <v>73</v>
      </c>
      <c r="B478" s="34" t="s">
        <v>533</v>
      </c>
      <c r="C478" s="34" t="s">
        <v>33</v>
      </c>
      <c r="D478" s="7" t="s">
        <v>23</v>
      </c>
      <c r="E478" s="7" t="s">
        <v>337</v>
      </c>
      <c r="F478" s="7" t="s">
        <v>74</v>
      </c>
      <c r="G478" s="20">
        <v>20767.400000000001</v>
      </c>
      <c r="H478" s="20">
        <v>20910.099999999999</v>
      </c>
      <c r="I478" s="20">
        <v>21204.2</v>
      </c>
    </row>
    <row r="479" spans="1:9" ht="37.5" customHeight="1" x14ac:dyDescent="0.2">
      <c r="A479" s="2" t="s">
        <v>181</v>
      </c>
      <c r="B479" s="34" t="s">
        <v>533</v>
      </c>
      <c r="C479" s="34" t="s">
        <v>33</v>
      </c>
      <c r="D479" s="7" t="s">
        <v>23</v>
      </c>
      <c r="E479" s="7" t="s">
        <v>337</v>
      </c>
      <c r="F479" s="7" t="s">
        <v>57</v>
      </c>
      <c r="G479" s="20">
        <v>1879.6</v>
      </c>
      <c r="H479" s="20">
        <v>1879.6</v>
      </c>
      <c r="I479" s="20">
        <v>1879.6</v>
      </c>
    </row>
    <row r="480" spans="1:9" ht="37.5" customHeight="1" x14ac:dyDescent="0.2">
      <c r="A480" s="137" t="s">
        <v>160</v>
      </c>
      <c r="B480" s="34" t="s">
        <v>533</v>
      </c>
      <c r="C480" s="34" t="s">
        <v>33</v>
      </c>
      <c r="D480" s="7" t="s">
        <v>23</v>
      </c>
      <c r="E480" s="7" t="s">
        <v>337</v>
      </c>
      <c r="F480" s="7" t="s">
        <v>92</v>
      </c>
      <c r="G480" s="20">
        <v>0</v>
      </c>
      <c r="H480" s="20">
        <v>0</v>
      </c>
      <c r="I480" s="20">
        <v>0</v>
      </c>
    </row>
    <row r="481" spans="1:9" ht="54.75" customHeight="1" x14ac:dyDescent="0.2">
      <c r="A481" s="2" t="s">
        <v>180</v>
      </c>
      <c r="B481" s="34" t="s">
        <v>533</v>
      </c>
      <c r="C481" s="34" t="s">
        <v>33</v>
      </c>
      <c r="D481" s="7" t="s">
        <v>23</v>
      </c>
      <c r="E481" s="7" t="s">
        <v>338</v>
      </c>
      <c r="F481" s="7"/>
      <c r="G481" s="20">
        <f>G482</f>
        <v>31712.7</v>
      </c>
      <c r="H481" s="20">
        <f t="shared" ref="H481:I481" si="144">H482</f>
        <v>31570</v>
      </c>
      <c r="I481" s="20">
        <f t="shared" si="144"/>
        <v>31275.9</v>
      </c>
    </row>
    <row r="482" spans="1:9" ht="22.15" customHeight="1" x14ac:dyDescent="0.2">
      <c r="A482" s="2" t="s">
        <v>73</v>
      </c>
      <c r="B482" s="34" t="s">
        <v>533</v>
      </c>
      <c r="C482" s="34" t="s">
        <v>33</v>
      </c>
      <c r="D482" s="7" t="s">
        <v>23</v>
      </c>
      <c r="E482" s="7" t="s">
        <v>338</v>
      </c>
      <c r="F482" s="7" t="s">
        <v>74</v>
      </c>
      <c r="G482" s="20">
        <v>31712.7</v>
      </c>
      <c r="H482" s="20">
        <v>31570</v>
      </c>
      <c r="I482" s="20">
        <v>31275.9</v>
      </c>
    </row>
    <row r="483" spans="1:9" ht="36" customHeight="1" x14ac:dyDescent="0.2">
      <c r="A483" s="200" t="s">
        <v>753</v>
      </c>
      <c r="B483" s="34" t="s">
        <v>533</v>
      </c>
      <c r="C483" s="186" t="s">
        <v>33</v>
      </c>
      <c r="D483" s="28" t="s">
        <v>23</v>
      </c>
      <c r="E483" s="28" t="s">
        <v>341</v>
      </c>
      <c r="F483" s="7"/>
      <c r="G483" s="24">
        <f t="shared" ref="G483:I485" si="145">G484</f>
        <v>336</v>
      </c>
      <c r="H483" s="24">
        <f t="shared" si="145"/>
        <v>336</v>
      </c>
      <c r="I483" s="24">
        <f t="shared" si="145"/>
        <v>336</v>
      </c>
    </row>
    <row r="484" spans="1:9" ht="48.75" customHeight="1" x14ac:dyDescent="0.2">
      <c r="A484" s="201" t="s">
        <v>157</v>
      </c>
      <c r="B484" s="34" t="s">
        <v>533</v>
      </c>
      <c r="C484" s="184" t="s">
        <v>33</v>
      </c>
      <c r="D484" s="29" t="s">
        <v>23</v>
      </c>
      <c r="E484" s="29" t="s">
        <v>342</v>
      </c>
      <c r="F484" s="7"/>
      <c r="G484" s="24">
        <f t="shared" si="145"/>
        <v>336</v>
      </c>
      <c r="H484" s="24">
        <f t="shared" si="145"/>
        <v>336</v>
      </c>
      <c r="I484" s="24">
        <f t="shared" si="145"/>
        <v>336</v>
      </c>
    </row>
    <row r="485" spans="1:9" ht="32.25" customHeight="1" x14ac:dyDescent="0.2">
      <c r="A485" s="201" t="s">
        <v>216</v>
      </c>
      <c r="B485" s="34" t="s">
        <v>533</v>
      </c>
      <c r="C485" s="184" t="s">
        <v>33</v>
      </c>
      <c r="D485" s="29" t="s">
        <v>23</v>
      </c>
      <c r="E485" s="29" t="s">
        <v>343</v>
      </c>
      <c r="F485" s="7"/>
      <c r="G485" s="24">
        <f t="shared" si="145"/>
        <v>336</v>
      </c>
      <c r="H485" s="24">
        <f t="shared" si="145"/>
        <v>336</v>
      </c>
      <c r="I485" s="24">
        <f t="shared" si="145"/>
        <v>336</v>
      </c>
    </row>
    <row r="486" spans="1:9" ht="17.45" customHeight="1" x14ac:dyDescent="0.2">
      <c r="A486" s="49" t="s">
        <v>175</v>
      </c>
      <c r="B486" s="34" t="s">
        <v>533</v>
      </c>
      <c r="C486" s="188" t="s">
        <v>33</v>
      </c>
      <c r="D486" s="56" t="s">
        <v>23</v>
      </c>
      <c r="E486" s="56" t="s">
        <v>343</v>
      </c>
      <c r="F486" s="7" t="s">
        <v>174</v>
      </c>
      <c r="G486" s="24">
        <v>336</v>
      </c>
      <c r="H486" s="24">
        <v>336</v>
      </c>
      <c r="I486" s="24">
        <v>336</v>
      </c>
    </row>
    <row r="487" spans="1:9" ht="19.899999999999999" customHeight="1" x14ac:dyDescent="0.25">
      <c r="A487" s="9" t="s">
        <v>107</v>
      </c>
      <c r="B487" s="10" t="s">
        <v>533</v>
      </c>
      <c r="C487" s="10" t="s">
        <v>37</v>
      </c>
      <c r="D487" s="11"/>
      <c r="E487" s="11"/>
      <c r="F487" s="11"/>
      <c r="G487" s="21">
        <f>G488+G528</f>
        <v>68857.599999999991</v>
      </c>
      <c r="H487" s="21">
        <f>H488+H528</f>
        <v>49241.1</v>
      </c>
      <c r="I487" s="21">
        <f>I488+I528</f>
        <v>51367.199999999997</v>
      </c>
    </row>
    <row r="488" spans="1:9" ht="18.600000000000001" customHeight="1" x14ac:dyDescent="0.2">
      <c r="A488" s="62" t="s">
        <v>38</v>
      </c>
      <c r="B488" s="15" t="s">
        <v>533</v>
      </c>
      <c r="C488" s="15" t="s">
        <v>37</v>
      </c>
      <c r="D488" s="16" t="s">
        <v>10</v>
      </c>
      <c r="E488" s="11"/>
      <c r="F488" s="11"/>
      <c r="G488" s="23">
        <f t="shared" ref="G488:I488" si="146">G489</f>
        <v>64720.7</v>
      </c>
      <c r="H488" s="23">
        <f t="shared" si="146"/>
        <v>45104.2</v>
      </c>
      <c r="I488" s="23">
        <f t="shared" si="146"/>
        <v>47230.299999999996</v>
      </c>
    </row>
    <row r="489" spans="1:9" ht="45" customHeight="1" x14ac:dyDescent="0.2">
      <c r="A489" s="201" t="s">
        <v>760</v>
      </c>
      <c r="B489" s="34" t="s">
        <v>533</v>
      </c>
      <c r="C489" s="37" t="s">
        <v>37</v>
      </c>
      <c r="D489" s="38" t="s">
        <v>10</v>
      </c>
      <c r="E489" s="29" t="s">
        <v>344</v>
      </c>
      <c r="F489" s="52"/>
      <c r="G489" s="20">
        <f>G490+G523</f>
        <v>64720.7</v>
      </c>
      <c r="H489" s="20">
        <f>H490+H523</f>
        <v>45104.2</v>
      </c>
      <c r="I489" s="20">
        <f>I490+I523</f>
        <v>47230.299999999996</v>
      </c>
    </row>
    <row r="490" spans="1:9" ht="41.45" customHeight="1" x14ac:dyDescent="0.2">
      <c r="A490" s="201" t="s">
        <v>561</v>
      </c>
      <c r="B490" s="34" t="s">
        <v>533</v>
      </c>
      <c r="C490" s="37" t="s">
        <v>37</v>
      </c>
      <c r="D490" s="38" t="s">
        <v>10</v>
      </c>
      <c r="E490" s="29" t="s">
        <v>345</v>
      </c>
      <c r="F490" s="52"/>
      <c r="G490" s="20">
        <f>G491+G503+G511+G518+G496+G508</f>
        <v>63730.7</v>
      </c>
      <c r="H490" s="20">
        <f>H491+H503+H511+H518+H496+H508</f>
        <v>44114.2</v>
      </c>
      <c r="I490" s="20">
        <f>I491+I503+I511+I518+I496+I508</f>
        <v>46240.299999999996</v>
      </c>
    </row>
    <row r="491" spans="1:9" ht="25.9" customHeight="1" x14ac:dyDescent="0.2">
      <c r="A491" s="201" t="s">
        <v>346</v>
      </c>
      <c r="B491" s="34" t="s">
        <v>533</v>
      </c>
      <c r="C491" s="37" t="s">
        <v>37</v>
      </c>
      <c r="D491" s="38" t="s">
        <v>10</v>
      </c>
      <c r="E491" s="29" t="s">
        <v>347</v>
      </c>
      <c r="F491" s="52"/>
      <c r="G491" s="20">
        <f>G493+G495</f>
        <v>22409.4</v>
      </c>
      <c r="H491" s="20">
        <f>H493+H495</f>
        <v>23469.1</v>
      </c>
      <c r="I491" s="20">
        <f>I493+I495</f>
        <v>24510.199999999997</v>
      </c>
    </row>
    <row r="492" spans="1:9" ht="25.9" customHeight="1" x14ac:dyDescent="0.2">
      <c r="A492" s="201" t="s">
        <v>97</v>
      </c>
      <c r="B492" s="34" t="s">
        <v>533</v>
      </c>
      <c r="C492" s="37" t="s">
        <v>37</v>
      </c>
      <c r="D492" s="38" t="s">
        <v>10</v>
      </c>
      <c r="E492" s="29" t="s">
        <v>348</v>
      </c>
      <c r="F492" s="52"/>
      <c r="G492" s="20">
        <f>G493</f>
        <v>15885.9</v>
      </c>
      <c r="H492" s="20">
        <f>H493</f>
        <v>15885.9</v>
      </c>
      <c r="I492" s="20">
        <f>I493</f>
        <v>15885.9</v>
      </c>
    </row>
    <row r="493" spans="1:9" ht="19.5" customHeight="1" x14ac:dyDescent="0.2">
      <c r="A493" s="2" t="s">
        <v>80</v>
      </c>
      <c r="B493" s="34" t="s">
        <v>533</v>
      </c>
      <c r="C493" s="19" t="s">
        <v>37</v>
      </c>
      <c r="D493" s="17" t="s">
        <v>10</v>
      </c>
      <c r="E493" s="29" t="s">
        <v>348</v>
      </c>
      <c r="F493" s="7" t="s">
        <v>81</v>
      </c>
      <c r="G493" s="20">
        <v>15885.9</v>
      </c>
      <c r="H493" s="20">
        <v>15885.9</v>
      </c>
      <c r="I493" s="20">
        <v>15885.9</v>
      </c>
    </row>
    <row r="494" spans="1:9" ht="45" customHeight="1" x14ac:dyDescent="0.2">
      <c r="A494" s="2" t="s">
        <v>180</v>
      </c>
      <c r="B494" s="34" t="s">
        <v>533</v>
      </c>
      <c r="C494" s="19" t="s">
        <v>37</v>
      </c>
      <c r="D494" s="17" t="s">
        <v>10</v>
      </c>
      <c r="E494" s="7" t="s">
        <v>349</v>
      </c>
      <c r="F494" s="7"/>
      <c r="G494" s="20">
        <f>G495</f>
        <v>6523.5</v>
      </c>
      <c r="H494" s="20">
        <f>H495</f>
        <v>7583.2</v>
      </c>
      <c r="I494" s="20">
        <f>I495</f>
        <v>8624.2999999999993</v>
      </c>
    </row>
    <row r="495" spans="1:9" ht="20.45" customHeight="1" x14ac:dyDescent="0.2">
      <c r="A495" s="2" t="s">
        <v>80</v>
      </c>
      <c r="B495" s="34" t="s">
        <v>533</v>
      </c>
      <c r="C495" s="19" t="s">
        <v>37</v>
      </c>
      <c r="D495" s="17" t="s">
        <v>10</v>
      </c>
      <c r="E495" s="7" t="s">
        <v>349</v>
      </c>
      <c r="F495" s="7" t="s">
        <v>81</v>
      </c>
      <c r="G495" s="20">
        <v>6523.5</v>
      </c>
      <c r="H495" s="20">
        <v>7583.2</v>
      </c>
      <c r="I495" s="20">
        <v>8624.2999999999993</v>
      </c>
    </row>
    <row r="496" spans="1:9" ht="54.6" customHeight="1" x14ac:dyDescent="0.2">
      <c r="A496" s="2" t="s">
        <v>412</v>
      </c>
      <c r="B496" s="34" t="s">
        <v>533</v>
      </c>
      <c r="C496" s="19" t="s">
        <v>37</v>
      </c>
      <c r="D496" s="17" t="s">
        <v>10</v>
      </c>
      <c r="E496" s="7" t="s">
        <v>413</v>
      </c>
      <c r="F496" s="7"/>
      <c r="G496" s="20">
        <f>G497+G499+G501</f>
        <v>22563.8</v>
      </c>
      <c r="H496" s="20">
        <f t="shared" ref="H496:I496" si="147">H497+H499+H501</f>
        <v>1161.0999999999999</v>
      </c>
      <c r="I496" s="20">
        <f t="shared" si="147"/>
        <v>1161.0999999999999</v>
      </c>
    </row>
    <row r="497" spans="1:9" ht="22.15" customHeight="1" x14ac:dyDescent="0.2">
      <c r="A497" s="201" t="s">
        <v>97</v>
      </c>
      <c r="B497" s="34" t="s">
        <v>533</v>
      </c>
      <c r="C497" s="19" t="s">
        <v>37</v>
      </c>
      <c r="D497" s="17" t="s">
        <v>10</v>
      </c>
      <c r="E497" s="7" t="s">
        <v>482</v>
      </c>
      <c r="F497" s="7"/>
      <c r="G497" s="20">
        <f>G498</f>
        <v>1161.0999999999999</v>
      </c>
      <c r="H497" s="20">
        <f>H498</f>
        <v>1161.0999999999999</v>
      </c>
      <c r="I497" s="20">
        <f>I498</f>
        <v>1161.0999999999999</v>
      </c>
    </row>
    <row r="498" spans="1:9" ht="24" customHeight="1" x14ac:dyDescent="0.2">
      <c r="A498" s="2" t="s">
        <v>80</v>
      </c>
      <c r="B498" s="34" t="s">
        <v>533</v>
      </c>
      <c r="C498" s="19" t="s">
        <v>37</v>
      </c>
      <c r="D498" s="17" t="s">
        <v>10</v>
      </c>
      <c r="E498" s="7" t="s">
        <v>482</v>
      </c>
      <c r="F498" s="7" t="s">
        <v>81</v>
      </c>
      <c r="G498" s="20">
        <v>1161.0999999999999</v>
      </c>
      <c r="H498" s="20">
        <v>1161.0999999999999</v>
      </c>
      <c r="I498" s="20">
        <v>1161.0999999999999</v>
      </c>
    </row>
    <row r="499" spans="1:9" ht="18.600000000000001" customHeight="1" x14ac:dyDescent="0.2">
      <c r="A499" s="2" t="s">
        <v>633</v>
      </c>
      <c r="B499" s="34" t="s">
        <v>533</v>
      </c>
      <c r="C499" s="19" t="s">
        <v>37</v>
      </c>
      <c r="D499" s="17" t="s">
        <v>10</v>
      </c>
      <c r="E499" s="7" t="s">
        <v>596</v>
      </c>
      <c r="F499" s="7"/>
      <c r="G499" s="20">
        <f>G500</f>
        <v>20846.5</v>
      </c>
      <c r="H499" s="20">
        <f>H500</f>
        <v>0</v>
      </c>
      <c r="I499" s="20">
        <f>I500</f>
        <v>0</v>
      </c>
    </row>
    <row r="500" spans="1:9" ht="18.600000000000001" customHeight="1" x14ac:dyDescent="0.2">
      <c r="A500" s="2" t="s">
        <v>80</v>
      </c>
      <c r="B500" s="34" t="s">
        <v>533</v>
      </c>
      <c r="C500" s="19" t="s">
        <v>37</v>
      </c>
      <c r="D500" s="17" t="s">
        <v>10</v>
      </c>
      <c r="E500" s="7" t="s">
        <v>596</v>
      </c>
      <c r="F500" s="7" t="s">
        <v>81</v>
      </c>
      <c r="G500" s="20">
        <v>20846.5</v>
      </c>
      <c r="H500" s="20">
        <v>0</v>
      </c>
      <c r="I500" s="20">
        <v>0</v>
      </c>
    </row>
    <row r="501" spans="1:9" ht="30.6" customHeight="1" x14ac:dyDescent="0.2">
      <c r="A501" s="2" t="s">
        <v>642</v>
      </c>
      <c r="B501" s="34" t="s">
        <v>533</v>
      </c>
      <c r="C501" s="19" t="s">
        <v>37</v>
      </c>
      <c r="D501" s="17" t="s">
        <v>10</v>
      </c>
      <c r="E501" s="7" t="s">
        <v>643</v>
      </c>
      <c r="F501" s="7"/>
      <c r="G501" s="20">
        <f>G502</f>
        <v>556.20000000000005</v>
      </c>
      <c r="H501" s="20">
        <v>0</v>
      </c>
      <c r="I501" s="20">
        <v>0</v>
      </c>
    </row>
    <row r="502" spans="1:9" ht="18.600000000000001" customHeight="1" x14ac:dyDescent="0.2">
      <c r="A502" s="2" t="s">
        <v>80</v>
      </c>
      <c r="B502" s="34" t="s">
        <v>533</v>
      </c>
      <c r="C502" s="19" t="s">
        <v>37</v>
      </c>
      <c r="D502" s="17" t="s">
        <v>10</v>
      </c>
      <c r="E502" s="7" t="s">
        <v>643</v>
      </c>
      <c r="F502" s="7" t="s">
        <v>81</v>
      </c>
      <c r="G502" s="20">
        <v>556.20000000000005</v>
      </c>
      <c r="H502" s="20">
        <v>0</v>
      </c>
      <c r="I502" s="20">
        <v>0</v>
      </c>
    </row>
    <row r="503" spans="1:9" ht="29.45" customHeight="1" x14ac:dyDescent="0.2">
      <c r="A503" s="2" t="s">
        <v>350</v>
      </c>
      <c r="B503" s="34" t="s">
        <v>533</v>
      </c>
      <c r="C503" s="19" t="s">
        <v>37</v>
      </c>
      <c r="D503" s="17" t="s">
        <v>10</v>
      </c>
      <c r="E503" s="7" t="s">
        <v>351</v>
      </c>
      <c r="F503" s="7"/>
      <c r="G503" s="20">
        <f>G505+G507</f>
        <v>3003.3</v>
      </c>
      <c r="H503" s="20">
        <f>H505+H507</f>
        <v>3152.6</v>
      </c>
      <c r="I503" s="20">
        <f>I505+I507</f>
        <v>3299.2</v>
      </c>
    </row>
    <row r="504" spans="1:9" ht="13.15" customHeight="1" x14ac:dyDescent="0.2">
      <c r="A504" s="201" t="s">
        <v>96</v>
      </c>
      <c r="B504" s="34" t="s">
        <v>533</v>
      </c>
      <c r="C504" s="37" t="s">
        <v>37</v>
      </c>
      <c r="D504" s="38" t="s">
        <v>10</v>
      </c>
      <c r="E504" s="29" t="s">
        <v>352</v>
      </c>
      <c r="F504" s="52"/>
      <c r="G504" s="20">
        <f t="shared" ref="G504:I504" si="148">G505</f>
        <v>2084.5</v>
      </c>
      <c r="H504" s="20">
        <f t="shared" si="148"/>
        <v>2084.5</v>
      </c>
      <c r="I504" s="20">
        <f t="shared" si="148"/>
        <v>2084.5</v>
      </c>
    </row>
    <row r="505" spans="1:9" ht="19.5" customHeight="1" x14ac:dyDescent="0.2">
      <c r="A505" s="49" t="s">
        <v>80</v>
      </c>
      <c r="B505" s="34" t="s">
        <v>533</v>
      </c>
      <c r="C505" s="55" t="s">
        <v>37</v>
      </c>
      <c r="D505" s="154" t="s">
        <v>10</v>
      </c>
      <c r="E505" s="56" t="s">
        <v>352</v>
      </c>
      <c r="F505" s="114" t="s">
        <v>81</v>
      </c>
      <c r="G505" s="20">
        <v>2084.5</v>
      </c>
      <c r="H505" s="20">
        <v>2084.5</v>
      </c>
      <c r="I505" s="20">
        <v>2084.5</v>
      </c>
    </row>
    <row r="506" spans="1:9" ht="53.25" customHeight="1" x14ac:dyDescent="0.2">
      <c r="A506" s="2" t="s">
        <v>180</v>
      </c>
      <c r="B506" s="34" t="s">
        <v>533</v>
      </c>
      <c r="C506" s="19" t="s">
        <v>37</v>
      </c>
      <c r="D506" s="17" t="s">
        <v>10</v>
      </c>
      <c r="E506" s="7" t="s">
        <v>353</v>
      </c>
      <c r="F506" s="7"/>
      <c r="G506" s="20">
        <f>G507</f>
        <v>918.8</v>
      </c>
      <c r="H506" s="20">
        <f>H507</f>
        <v>1068.0999999999999</v>
      </c>
      <c r="I506" s="20">
        <f>I507</f>
        <v>1214.7</v>
      </c>
    </row>
    <row r="507" spans="1:9" ht="25.9" customHeight="1" x14ac:dyDescent="0.2">
      <c r="A507" s="2" t="s">
        <v>80</v>
      </c>
      <c r="B507" s="34" t="s">
        <v>533</v>
      </c>
      <c r="C507" s="19" t="s">
        <v>37</v>
      </c>
      <c r="D507" s="17" t="s">
        <v>10</v>
      </c>
      <c r="E507" s="7" t="s">
        <v>353</v>
      </c>
      <c r="F507" s="7" t="s">
        <v>81</v>
      </c>
      <c r="G507" s="20">
        <v>918.8</v>
      </c>
      <c r="H507" s="20">
        <v>1068.0999999999999</v>
      </c>
      <c r="I507" s="20">
        <v>1214.7</v>
      </c>
    </row>
    <row r="508" spans="1:9" ht="25.9" customHeight="1" x14ac:dyDescent="0.2">
      <c r="A508" s="2" t="s">
        <v>652</v>
      </c>
      <c r="B508" s="34" t="s">
        <v>533</v>
      </c>
      <c r="C508" s="19" t="s">
        <v>37</v>
      </c>
      <c r="D508" s="17" t="s">
        <v>10</v>
      </c>
      <c r="E508" s="7" t="s">
        <v>650</v>
      </c>
      <c r="F508" s="7"/>
      <c r="G508" s="20">
        <f>G509</f>
        <v>0</v>
      </c>
      <c r="H508" s="20">
        <f t="shared" ref="H508:I509" si="149">H509</f>
        <v>0</v>
      </c>
      <c r="I508" s="20">
        <f t="shared" si="149"/>
        <v>0</v>
      </c>
    </row>
    <row r="509" spans="1:9" ht="25.9" customHeight="1" x14ac:dyDescent="0.2">
      <c r="A509" s="201" t="s">
        <v>96</v>
      </c>
      <c r="B509" s="34" t="s">
        <v>533</v>
      </c>
      <c r="C509" s="19" t="s">
        <v>37</v>
      </c>
      <c r="D509" s="17" t="s">
        <v>10</v>
      </c>
      <c r="E509" s="7" t="s">
        <v>651</v>
      </c>
      <c r="F509" s="7"/>
      <c r="G509" s="20">
        <f>G510</f>
        <v>0</v>
      </c>
      <c r="H509" s="20">
        <f t="shared" si="149"/>
        <v>0</v>
      </c>
      <c r="I509" s="20">
        <f t="shared" si="149"/>
        <v>0</v>
      </c>
    </row>
    <row r="510" spans="1:9" ht="25.9" customHeight="1" x14ac:dyDescent="0.2">
      <c r="A510" s="2" t="s">
        <v>80</v>
      </c>
      <c r="B510" s="34" t="s">
        <v>533</v>
      </c>
      <c r="C510" s="19" t="s">
        <v>37</v>
      </c>
      <c r="D510" s="17" t="s">
        <v>10</v>
      </c>
      <c r="E510" s="7" t="s">
        <v>651</v>
      </c>
      <c r="F510" s="7" t="s">
        <v>81</v>
      </c>
      <c r="G510" s="20">
        <v>0</v>
      </c>
      <c r="H510" s="20">
        <v>0</v>
      </c>
      <c r="I510" s="20">
        <v>0</v>
      </c>
    </row>
    <row r="511" spans="1:9" ht="37.9" customHeight="1" x14ac:dyDescent="0.2">
      <c r="A511" s="2" t="s">
        <v>354</v>
      </c>
      <c r="B511" s="34" t="s">
        <v>533</v>
      </c>
      <c r="C511" s="19" t="s">
        <v>355</v>
      </c>
      <c r="D511" s="17" t="s">
        <v>10</v>
      </c>
      <c r="E511" s="7" t="s">
        <v>356</v>
      </c>
      <c r="F511" s="7"/>
      <c r="G511" s="20">
        <f>G512+G516</f>
        <v>15376.199999999999</v>
      </c>
      <c r="H511" s="20">
        <f>H512+H516</f>
        <v>16331.4</v>
      </c>
      <c r="I511" s="20">
        <f>I512+I516</f>
        <v>17269.8</v>
      </c>
    </row>
    <row r="512" spans="1:9" ht="25.9" customHeight="1" x14ac:dyDescent="0.2">
      <c r="A512" s="201" t="s">
        <v>72</v>
      </c>
      <c r="B512" s="34" t="s">
        <v>533</v>
      </c>
      <c r="C512" s="37" t="s">
        <v>37</v>
      </c>
      <c r="D512" s="38" t="s">
        <v>10</v>
      </c>
      <c r="E512" s="29" t="s">
        <v>357</v>
      </c>
      <c r="F512" s="52"/>
      <c r="G512" s="20">
        <f t="shared" ref="G512:H512" si="150">G515+G513+G514</f>
        <v>9495.7999999999993</v>
      </c>
      <c r="H512" s="20">
        <f t="shared" si="150"/>
        <v>9495.7999999999993</v>
      </c>
      <c r="I512" s="20">
        <f t="shared" ref="I512" si="151">I515+I513+I514</f>
        <v>9495.7999999999993</v>
      </c>
    </row>
    <row r="513" spans="1:9" ht="22.15" customHeight="1" x14ac:dyDescent="0.2">
      <c r="A513" s="201" t="s">
        <v>73</v>
      </c>
      <c r="B513" s="34" t="s">
        <v>533</v>
      </c>
      <c r="C513" s="37" t="s">
        <v>37</v>
      </c>
      <c r="D513" s="38" t="s">
        <v>10</v>
      </c>
      <c r="E513" s="29" t="s">
        <v>357</v>
      </c>
      <c r="F513" s="52" t="s">
        <v>74</v>
      </c>
      <c r="G513" s="20">
        <v>7490.3</v>
      </c>
      <c r="H513" s="20">
        <v>7490.3</v>
      </c>
      <c r="I513" s="20">
        <v>7490.3</v>
      </c>
    </row>
    <row r="514" spans="1:9" ht="28.15" customHeight="1" x14ac:dyDescent="0.2">
      <c r="A514" s="201" t="s">
        <v>181</v>
      </c>
      <c r="B514" s="34" t="s">
        <v>533</v>
      </c>
      <c r="C514" s="37" t="s">
        <v>37</v>
      </c>
      <c r="D514" s="38" t="s">
        <v>10</v>
      </c>
      <c r="E514" s="29" t="s">
        <v>357</v>
      </c>
      <c r="F514" s="52" t="s">
        <v>57</v>
      </c>
      <c r="G514" s="20">
        <v>1992.5</v>
      </c>
      <c r="H514" s="20">
        <v>1992.5</v>
      </c>
      <c r="I514" s="20">
        <v>1992.5</v>
      </c>
    </row>
    <row r="515" spans="1:9" ht="24" customHeight="1" x14ac:dyDescent="0.2">
      <c r="A515" s="49" t="s">
        <v>58</v>
      </c>
      <c r="B515" s="34" t="s">
        <v>533</v>
      </c>
      <c r="C515" s="39" t="s">
        <v>37</v>
      </c>
      <c r="D515" s="109" t="s">
        <v>10</v>
      </c>
      <c r="E515" s="29" t="s">
        <v>357</v>
      </c>
      <c r="F515" s="57" t="s">
        <v>59</v>
      </c>
      <c r="G515" s="20">
        <v>13</v>
      </c>
      <c r="H515" s="20">
        <v>13</v>
      </c>
      <c r="I515" s="20">
        <v>13</v>
      </c>
    </row>
    <row r="516" spans="1:9" ht="51.6" customHeight="1" x14ac:dyDescent="0.2">
      <c r="A516" s="2" t="s">
        <v>180</v>
      </c>
      <c r="B516" s="34" t="s">
        <v>533</v>
      </c>
      <c r="C516" s="19" t="s">
        <v>37</v>
      </c>
      <c r="D516" s="17" t="s">
        <v>10</v>
      </c>
      <c r="E516" s="7" t="s">
        <v>358</v>
      </c>
      <c r="F516" s="7"/>
      <c r="G516" s="20">
        <f>G517</f>
        <v>5880.4</v>
      </c>
      <c r="H516" s="20">
        <f>H517</f>
        <v>6835.6</v>
      </c>
      <c r="I516" s="20">
        <f>I517</f>
        <v>7774</v>
      </c>
    </row>
    <row r="517" spans="1:9" ht="21.6" customHeight="1" x14ac:dyDescent="0.2">
      <c r="A517" s="2" t="s">
        <v>73</v>
      </c>
      <c r="B517" s="34" t="s">
        <v>533</v>
      </c>
      <c r="C517" s="19" t="s">
        <v>37</v>
      </c>
      <c r="D517" s="17" t="s">
        <v>10</v>
      </c>
      <c r="E517" s="7" t="s">
        <v>358</v>
      </c>
      <c r="F517" s="7" t="s">
        <v>74</v>
      </c>
      <c r="G517" s="20">
        <v>5880.4</v>
      </c>
      <c r="H517" s="20">
        <v>6835.6</v>
      </c>
      <c r="I517" s="20">
        <v>7774</v>
      </c>
    </row>
    <row r="518" spans="1:9" ht="58.15" customHeight="1" x14ac:dyDescent="0.2">
      <c r="A518" s="2" t="s">
        <v>359</v>
      </c>
      <c r="B518" s="34" t="s">
        <v>533</v>
      </c>
      <c r="C518" s="19" t="s">
        <v>355</v>
      </c>
      <c r="D518" s="17" t="s">
        <v>10</v>
      </c>
      <c r="E518" s="7" t="s">
        <v>360</v>
      </c>
      <c r="F518" s="7"/>
      <c r="G518" s="20">
        <f>G521+G519</f>
        <v>378</v>
      </c>
      <c r="H518" s="20">
        <f t="shared" ref="H518:I518" si="152">H521+H519</f>
        <v>0</v>
      </c>
      <c r="I518" s="20">
        <f t="shared" si="152"/>
        <v>0</v>
      </c>
    </row>
    <row r="519" spans="1:9" ht="30" customHeight="1" x14ac:dyDescent="0.2">
      <c r="A519" s="201" t="s">
        <v>72</v>
      </c>
      <c r="B519" s="34" t="s">
        <v>533</v>
      </c>
      <c r="C519" s="19" t="s">
        <v>355</v>
      </c>
      <c r="D519" s="17" t="s">
        <v>10</v>
      </c>
      <c r="E519" s="7" t="s">
        <v>450</v>
      </c>
      <c r="F519" s="7"/>
      <c r="G519" s="20">
        <f>G520</f>
        <v>0</v>
      </c>
      <c r="H519" s="20">
        <f>H520</f>
        <v>0</v>
      </c>
      <c r="I519" s="20">
        <f>I520</f>
        <v>0</v>
      </c>
    </row>
    <row r="520" spans="1:9" ht="36" customHeight="1" x14ac:dyDescent="0.2">
      <c r="A520" s="201" t="s">
        <v>181</v>
      </c>
      <c r="B520" s="34" t="s">
        <v>533</v>
      </c>
      <c r="C520" s="19" t="s">
        <v>355</v>
      </c>
      <c r="D520" s="17" t="s">
        <v>10</v>
      </c>
      <c r="E520" s="7" t="s">
        <v>450</v>
      </c>
      <c r="F520" s="7" t="s">
        <v>57</v>
      </c>
      <c r="G520" s="20">
        <v>0</v>
      </c>
      <c r="H520" s="20">
        <v>0</v>
      </c>
      <c r="I520" s="20">
        <v>0</v>
      </c>
    </row>
    <row r="521" spans="1:9" ht="44.45" customHeight="1" x14ac:dyDescent="0.2">
      <c r="A521" s="2" t="s">
        <v>688</v>
      </c>
      <c r="B521" s="34" t="s">
        <v>533</v>
      </c>
      <c r="C521" s="19" t="s">
        <v>37</v>
      </c>
      <c r="D521" s="17" t="s">
        <v>10</v>
      </c>
      <c r="E521" s="7" t="s">
        <v>687</v>
      </c>
      <c r="F521" s="7"/>
      <c r="G521" s="20">
        <f>G522</f>
        <v>378</v>
      </c>
      <c r="H521" s="20">
        <f>H522</f>
        <v>0</v>
      </c>
      <c r="I521" s="20">
        <f>I522</f>
        <v>0</v>
      </c>
    </row>
    <row r="522" spans="1:9" ht="29.45" customHeight="1" x14ac:dyDescent="0.2">
      <c r="A522" s="2" t="s">
        <v>181</v>
      </c>
      <c r="B522" s="34" t="s">
        <v>533</v>
      </c>
      <c r="C522" s="19" t="s">
        <v>37</v>
      </c>
      <c r="D522" s="17" t="s">
        <v>10</v>
      </c>
      <c r="E522" s="7" t="s">
        <v>687</v>
      </c>
      <c r="F522" s="7" t="s">
        <v>57</v>
      </c>
      <c r="G522" s="20">
        <v>378</v>
      </c>
      <c r="H522" s="20">
        <v>0</v>
      </c>
      <c r="I522" s="20">
        <v>0</v>
      </c>
    </row>
    <row r="523" spans="1:9" ht="33" customHeight="1" x14ac:dyDescent="0.2">
      <c r="A523" s="2" t="s">
        <v>577</v>
      </c>
      <c r="B523" s="34" t="s">
        <v>533</v>
      </c>
      <c r="C523" s="19" t="s">
        <v>37</v>
      </c>
      <c r="D523" s="17" t="s">
        <v>10</v>
      </c>
      <c r="E523" s="7" t="s">
        <v>361</v>
      </c>
      <c r="F523" s="7"/>
      <c r="G523" s="20">
        <f t="shared" ref="G523:I524" si="153">G524</f>
        <v>990</v>
      </c>
      <c r="H523" s="20">
        <f t="shared" si="153"/>
        <v>990</v>
      </c>
      <c r="I523" s="20">
        <f t="shared" si="153"/>
        <v>990</v>
      </c>
    </row>
    <row r="524" spans="1:9" ht="21.6" customHeight="1" x14ac:dyDescent="0.2">
      <c r="A524" s="2" t="s">
        <v>362</v>
      </c>
      <c r="B524" s="34" t="s">
        <v>533</v>
      </c>
      <c r="C524" s="19" t="s">
        <v>355</v>
      </c>
      <c r="D524" s="17" t="s">
        <v>10</v>
      </c>
      <c r="E524" s="7" t="s">
        <v>363</v>
      </c>
      <c r="F524" s="7"/>
      <c r="G524" s="20">
        <f t="shared" si="153"/>
        <v>990</v>
      </c>
      <c r="H524" s="20">
        <f t="shared" si="153"/>
        <v>990</v>
      </c>
      <c r="I524" s="20">
        <f t="shared" si="153"/>
        <v>990</v>
      </c>
    </row>
    <row r="525" spans="1:9" ht="30" customHeight="1" x14ac:dyDescent="0.2">
      <c r="A525" s="2" t="s">
        <v>95</v>
      </c>
      <c r="B525" s="34" t="s">
        <v>533</v>
      </c>
      <c r="C525" s="19" t="s">
        <v>37</v>
      </c>
      <c r="D525" s="17" t="s">
        <v>10</v>
      </c>
      <c r="E525" s="7" t="s">
        <v>364</v>
      </c>
      <c r="F525" s="7"/>
      <c r="G525" s="20">
        <f>G526+G527</f>
        <v>990</v>
      </c>
      <c r="H525" s="20">
        <f t="shared" ref="H525:I525" si="154">H526+H527</f>
        <v>990</v>
      </c>
      <c r="I525" s="20">
        <f t="shared" si="154"/>
        <v>990</v>
      </c>
    </row>
    <row r="526" spans="1:9" ht="28.15" customHeight="1" x14ac:dyDescent="0.2">
      <c r="A526" s="2" t="s">
        <v>181</v>
      </c>
      <c r="B526" s="34" t="s">
        <v>533</v>
      </c>
      <c r="C526" s="19" t="s">
        <v>37</v>
      </c>
      <c r="D526" s="17" t="s">
        <v>10</v>
      </c>
      <c r="E526" s="7" t="s">
        <v>364</v>
      </c>
      <c r="F526" s="7" t="s">
        <v>57</v>
      </c>
      <c r="G526" s="20">
        <v>150</v>
      </c>
      <c r="H526" s="20">
        <v>150</v>
      </c>
      <c r="I526" s="20">
        <v>150</v>
      </c>
    </row>
    <row r="527" spans="1:9" ht="18.600000000000001" customHeight="1" x14ac:dyDescent="0.2">
      <c r="A527" s="2" t="s">
        <v>80</v>
      </c>
      <c r="B527" s="34" t="s">
        <v>533</v>
      </c>
      <c r="C527" s="19" t="s">
        <v>37</v>
      </c>
      <c r="D527" s="17" t="s">
        <v>10</v>
      </c>
      <c r="E527" s="7" t="s">
        <v>364</v>
      </c>
      <c r="F527" s="7" t="s">
        <v>81</v>
      </c>
      <c r="G527" s="20">
        <v>840</v>
      </c>
      <c r="H527" s="20">
        <v>840</v>
      </c>
      <c r="I527" s="20">
        <v>840</v>
      </c>
    </row>
    <row r="528" spans="1:9" ht="28.15" customHeight="1" x14ac:dyDescent="0.2">
      <c r="A528" s="22" t="s">
        <v>535</v>
      </c>
      <c r="B528" s="15" t="s">
        <v>533</v>
      </c>
      <c r="C528" s="15" t="s">
        <v>37</v>
      </c>
      <c r="D528" s="16" t="s">
        <v>15</v>
      </c>
      <c r="E528" s="7"/>
      <c r="F528" s="7"/>
      <c r="G528" s="23">
        <f>G529</f>
        <v>4136.8999999999996</v>
      </c>
      <c r="H528" s="23">
        <f t="shared" ref="H528:I530" si="155">H529</f>
        <v>4136.8999999999996</v>
      </c>
      <c r="I528" s="23">
        <f t="shared" si="155"/>
        <v>4136.8999999999996</v>
      </c>
    </row>
    <row r="529" spans="1:9" ht="47.25" customHeight="1" x14ac:dyDescent="0.2">
      <c r="A529" s="2" t="s">
        <v>752</v>
      </c>
      <c r="B529" s="34" t="s">
        <v>533</v>
      </c>
      <c r="C529" s="19" t="s">
        <v>37</v>
      </c>
      <c r="D529" s="17" t="s">
        <v>15</v>
      </c>
      <c r="E529" s="7" t="s">
        <v>344</v>
      </c>
      <c r="F529" s="7"/>
      <c r="G529" s="20">
        <f>G530</f>
        <v>4136.8999999999996</v>
      </c>
      <c r="H529" s="20">
        <f t="shared" si="155"/>
        <v>4136.8999999999996</v>
      </c>
      <c r="I529" s="20">
        <f t="shared" si="155"/>
        <v>4136.8999999999996</v>
      </c>
    </row>
    <row r="530" spans="1:9" ht="28.15" customHeight="1" x14ac:dyDescent="0.2">
      <c r="A530" s="2" t="s">
        <v>198</v>
      </c>
      <c r="B530" s="34" t="s">
        <v>533</v>
      </c>
      <c r="C530" s="19" t="s">
        <v>37</v>
      </c>
      <c r="D530" s="17" t="s">
        <v>15</v>
      </c>
      <c r="E530" s="7" t="s">
        <v>365</v>
      </c>
      <c r="F530" s="7"/>
      <c r="G530" s="20">
        <f>G531</f>
        <v>4136.8999999999996</v>
      </c>
      <c r="H530" s="20">
        <f t="shared" si="155"/>
        <v>4136.8999999999996</v>
      </c>
      <c r="I530" s="20">
        <f t="shared" si="155"/>
        <v>4136.8999999999996</v>
      </c>
    </row>
    <row r="531" spans="1:9" ht="48" customHeight="1" x14ac:dyDescent="0.2">
      <c r="A531" s="2" t="s">
        <v>562</v>
      </c>
      <c r="B531" s="34" t="s">
        <v>533</v>
      </c>
      <c r="C531" s="19" t="s">
        <v>37</v>
      </c>
      <c r="D531" s="17" t="s">
        <v>15</v>
      </c>
      <c r="E531" s="7" t="s">
        <v>476</v>
      </c>
      <c r="F531" s="7"/>
      <c r="G531" s="20">
        <f>G532+G535</f>
        <v>4136.8999999999996</v>
      </c>
      <c r="H531" s="20">
        <f t="shared" ref="H531:I531" si="156">H532+H535</f>
        <v>4136.8999999999996</v>
      </c>
      <c r="I531" s="20">
        <f t="shared" si="156"/>
        <v>4136.8999999999996</v>
      </c>
    </row>
    <row r="532" spans="1:9" ht="28.15" customHeight="1" x14ac:dyDescent="0.2">
      <c r="A532" s="2" t="s">
        <v>72</v>
      </c>
      <c r="B532" s="34" t="s">
        <v>533</v>
      </c>
      <c r="C532" s="19" t="s">
        <v>37</v>
      </c>
      <c r="D532" s="17" t="s">
        <v>15</v>
      </c>
      <c r="E532" s="7" t="s">
        <v>477</v>
      </c>
      <c r="F532" s="7"/>
      <c r="G532" s="20">
        <f>G533+G534</f>
        <v>1915.2</v>
      </c>
      <c r="H532" s="20">
        <f t="shared" ref="H532:I532" si="157">H533+H534</f>
        <v>1915.2</v>
      </c>
      <c r="I532" s="20">
        <f t="shared" si="157"/>
        <v>1915.2</v>
      </c>
    </row>
    <row r="533" spans="1:9" ht="28.15" customHeight="1" x14ac:dyDescent="0.2">
      <c r="A533" s="2" t="s">
        <v>73</v>
      </c>
      <c r="B533" s="34" t="s">
        <v>533</v>
      </c>
      <c r="C533" s="19" t="s">
        <v>37</v>
      </c>
      <c r="D533" s="17" t="s">
        <v>15</v>
      </c>
      <c r="E533" s="7" t="s">
        <v>477</v>
      </c>
      <c r="F533" s="7" t="s">
        <v>74</v>
      </c>
      <c r="G533" s="20">
        <v>1849.8</v>
      </c>
      <c r="H533" s="20">
        <v>1849.8</v>
      </c>
      <c r="I533" s="20">
        <v>1849.8</v>
      </c>
    </row>
    <row r="534" spans="1:9" ht="28.15" customHeight="1" x14ac:dyDescent="0.2">
      <c r="A534" s="2" t="s">
        <v>181</v>
      </c>
      <c r="B534" s="34" t="s">
        <v>533</v>
      </c>
      <c r="C534" s="19" t="s">
        <v>37</v>
      </c>
      <c r="D534" s="17" t="s">
        <v>15</v>
      </c>
      <c r="E534" s="7" t="s">
        <v>477</v>
      </c>
      <c r="F534" s="7" t="s">
        <v>57</v>
      </c>
      <c r="G534" s="20">
        <v>65.400000000000006</v>
      </c>
      <c r="H534" s="20">
        <v>65.400000000000006</v>
      </c>
      <c r="I534" s="20">
        <v>65.400000000000006</v>
      </c>
    </row>
    <row r="535" spans="1:9" ht="63" customHeight="1" x14ac:dyDescent="0.2">
      <c r="A535" s="2" t="s">
        <v>180</v>
      </c>
      <c r="B535" s="34" t="s">
        <v>533</v>
      </c>
      <c r="C535" s="19" t="s">
        <v>37</v>
      </c>
      <c r="D535" s="17" t="s">
        <v>15</v>
      </c>
      <c r="E535" s="7" t="s">
        <v>478</v>
      </c>
      <c r="F535" s="7"/>
      <c r="G535" s="20">
        <f>G536</f>
        <v>2221.6999999999998</v>
      </c>
      <c r="H535" s="20">
        <f t="shared" ref="H535:I535" si="158">H536</f>
        <v>2221.6999999999998</v>
      </c>
      <c r="I535" s="20">
        <f t="shared" si="158"/>
        <v>2221.6999999999998</v>
      </c>
    </row>
    <row r="536" spans="1:9" ht="28.15" customHeight="1" x14ac:dyDescent="0.2">
      <c r="A536" s="2" t="s">
        <v>73</v>
      </c>
      <c r="B536" s="34" t="s">
        <v>533</v>
      </c>
      <c r="C536" s="19" t="s">
        <v>37</v>
      </c>
      <c r="D536" s="17" t="s">
        <v>15</v>
      </c>
      <c r="E536" s="7" t="s">
        <v>478</v>
      </c>
      <c r="F536" s="7" t="s">
        <v>74</v>
      </c>
      <c r="G536" s="20">
        <v>2221.6999999999998</v>
      </c>
      <c r="H536" s="20">
        <v>2221.6999999999998</v>
      </c>
      <c r="I536" s="20">
        <v>2221.6999999999998</v>
      </c>
    </row>
    <row r="537" spans="1:9" ht="24" customHeight="1" x14ac:dyDescent="0.25">
      <c r="A537" s="9" t="s">
        <v>39</v>
      </c>
      <c r="B537" s="10" t="s">
        <v>533</v>
      </c>
      <c r="C537" s="10" t="s">
        <v>23</v>
      </c>
      <c r="D537" s="17"/>
      <c r="E537" s="7"/>
      <c r="F537" s="7"/>
      <c r="G537" s="21">
        <f>G538+G542</f>
        <v>306</v>
      </c>
      <c r="H537" s="21">
        <f>H538+H542</f>
        <v>354</v>
      </c>
      <c r="I537" s="21">
        <f>I538+I542</f>
        <v>354</v>
      </c>
    </row>
    <row r="538" spans="1:9" ht="15" customHeight="1" x14ac:dyDescent="0.2">
      <c r="A538" s="22" t="s">
        <v>40</v>
      </c>
      <c r="B538" s="15" t="s">
        <v>533</v>
      </c>
      <c r="C538" s="15" t="s">
        <v>23</v>
      </c>
      <c r="D538" s="16" t="s">
        <v>33</v>
      </c>
      <c r="E538" s="7"/>
      <c r="F538" s="7"/>
      <c r="G538" s="23">
        <f t="shared" ref="G538:I540" si="159">G539</f>
        <v>186</v>
      </c>
      <c r="H538" s="23">
        <f t="shared" si="159"/>
        <v>186</v>
      </c>
      <c r="I538" s="23">
        <f t="shared" si="159"/>
        <v>186</v>
      </c>
    </row>
    <row r="539" spans="1:9" ht="30" customHeight="1" x14ac:dyDescent="0.2">
      <c r="A539" s="2" t="s">
        <v>98</v>
      </c>
      <c r="B539" s="19" t="s">
        <v>533</v>
      </c>
      <c r="C539" s="19" t="s">
        <v>23</v>
      </c>
      <c r="D539" s="17" t="s">
        <v>33</v>
      </c>
      <c r="E539" s="7" t="s">
        <v>119</v>
      </c>
      <c r="F539" s="7"/>
      <c r="G539" s="24">
        <f t="shared" si="159"/>
        <v>186</v>
      </c>
      <c r="H539" s="24">
        <f t="shared" si="159"/>
        <v>186</v>
      </c>
      <c r="I539" s="24">
        <f t="shared" si="159"/>
        <v>186</v>
      </c>
    </row>
    <row r="540" spans="1:9" ht="91.15" customHeight="1" x14ac:dyDescent="0.2">
      <c r="A540" s="2" t="s">
        <v>197</v>
      </c>
      <c r="B540" s="19" t="s">
        <v>533</v>
      </c>
      <c r="C540" s="19" t="s">
        <v>23</v>
      </c>
      <c r="D540" s="17" t="s">
        <v>33</v>
      </c>
      <c r="E540" s="7" t="s">
        <v>118</v>
      </c>
      <c r="F540" s="7"/>
      <c r="G540" s="24">
        <f t="shared" si="159"/>
        <v>186</v>
      </c>
      <c r="H540" s="24">
        <f t="shared" si="159"/>
        <v>186</v>
      </c>
      <c r="I540" s="24">
        <f t="shared" si="159"/>
        <v>186</v>
      </c>
    </row>
    <row r="541" spans="1:9" ht="34.9" customHeight="1" x14ac:dyDescent="0.2">
      <c r="A541" s="2" t="s">
        <v>181</v>
      </c>
      <c r="B541" s="19" t="s">
        <v>533</v>
      </c>
      <c r="C541" s="19" t="s">
        <v>23</v>
      </c>
      <c r="D541" s="17" t="s">
        <v>33</v>
      </c>
      <c r="E541" s="7" t="s">
        <v>118</v>
      </c>
      <c r="F541" s="7" t="s">
        <v>57</v>
      </c>
      <c r="G541" s="24">
        <v>186</v>
      </c>
      <c r="H541" s="24">
        <v>186</v>
      </c>
      <c r="I541" s="24">
        <v>186</v>
      </c>
    </row>
    <row r="542" spans="1:9" ht="19.899999999999999" customHeight="1" x14ac:dyDescent="0.2">
      <c r="A542" s="22" t="s">
        <v>156</v>
      </c>
      <c r="B542" s="15" t="s">
        <v>533</v>
      </c>
      <c r="C542" s="15" t="s">
        <v>23</v>
      </c>
      <c r="D542" s="16" t="s">
        <v>23</v>
      </c>
      <c r="E542" s="16"/>
      <c r="F542" s="16"/>
      <c r="G542" s="23">
        <f t="shared" ref="G542:I545" si="160">G543</f>
        <v>120</v>
      </c>
      <c r="H542" s="23">
        <f t="shared" si="160"/>
        <v>168</v>
      </c>
      <c r="I542" s="23">
        <f t="shared" si="160"/>
        <v>168</v>
      </c>
    </row>
    <row r="543" spans="1:9" s="25" customFormat="1" ht="28.15" customHeight="1" x14ac:dyDescent="0.2">
      <c r="A543" s="200" t="s">
        <v>753</v>
      </c>
      <c r="B543" s="34" t="s">
        <v>533</v>
      </c>
      <c r="C543" s="186" t="s">
        <v>23</v>
      </c>
      <c r="D543" s="28" t="s">
        <v>23</v>
      </c>
      <c r="E543" s="28" t="s">
        <v>341</v>
      </c>
      <c r="F543" s="7"/>
      <c r="G543" s="24">
        <f>G544+G547</f>
        <v>120</v>
      </c>
      <c r="H543" s="24">
        <f t="shared" ref="H543:I543" si="161">H544+H547</f>
        <v>168</v>
      </c>
      <c r="I543" s="24">
        <f t="shared" si="161"/>
        <v>168</v>
      </c>
    </row>
    <row r="544" spans="1:9" ht="43.15" customHeight="1" x14ac:dyDescent="0.2">
      <c r="A544" s="201" t="s">
        <v>157</v>
      </c>
      <c r="B544" s="34" t="s">
        <v>533</v>
      </c>
      <c r="C544" s="184" t="s">
        <v>23</v>
      </c>
      <c r="D544" s="29" t="s">
        <v>23</v>
      </c>
      <c r="E544" s="29" t="s">
        <v>342</v>
      </c>
      <c r="F544" s="7"/>
      <c r="G544" s="24">
        <f t="shared" si="160"/>
        <v>48</v>
      </c>
      <c r="H544" s="24">
        <f t="shared" si="160"/>
        <v>96</v>
      </c>
      <c r="I544" s="24">
        <f t="shared" si="160"/>
        <v>96</v>
      </c>
    </row>
    <row r="545" spans="1:9" ht="28.9" customHeight="1" x14ac:dyDescent="0.2">
      <c r="A545" s="201" t="s">
        <v>158</v>
      </c>
      <c r="B545" s="34" t="s">
        <v>533</v>
      </c>
      <c r="C545" s="184" t="s">
        <v>23</v>
      </c>
      <c r="D545" s="29" t="s">
        <v>23</v>
      </c>
      <c r="E545" s="29" t="s">
        <v>366</v>
      </c>
      <c r="F545" s="7"/>
      <c r="G545" s="24">
        <f t="shared" si="160"/>
        <v>48</v>
      </c>
      <c r="H545" s="24">
        <f t="shared" si="160"/>
        <v>96</v>
      </c>
      <c r="I545" s="24">
        <f t="shared" si="160"/>
        <v>96</v>
      </c>
    </row>
    <row r="546" spans="1:9" ht="19.899999999999999" customHeight="1" x14ac:dyDescent="0.2">
      <c r="A546" s="49" t="s">
        <v>175</v>
      </c>
      <c r="B546" s="34" t="s">
        <v>533</v>
      </c>
      <c r="C546" s="188" t="s">
        <v>23</v>
      </c>
      <c r="D546" s="56" t="s">
        <v>23</v>
      </c>
      <c r="E546" s="56" t="s">
        <v>366</v>
      </c>
      <c r="F546" s="7" t="s">
        <v>174</v>
      </c>
      <c r="G546" s="24">
        <v>48</v>
      </c>
      <c r="H546" s="24">
        <v>96</v>
      </c>
      <c r="I546" s="24">
        <v>96</v>
      </c>
    </row>
    <row r="547" spans="1:9" ht="47.45" customHeight="1" x14ac:dyDescent="0.2">
      <c r="A547" s="167" t="s">
        <v>407</v>
      </c>
      <c r="B547" s="34" t="s">
        <v>533</v>
      </c>
      <c r="C547" s="34" t="s">
        <v>23</v>
      </c>
      <c r="D547" s="7" t="s">
        <v>23</v>
      </c>
      <c r="E547" s="7" t="s">
        <v>405</v>
      </c>
      <c r="F547" s="114"/>
      <c r="G547" s="276">
        <f>G549</f>
        <v>72</v>
      </c>
      <c r="H547" s="276">
        <f>H549</f>
        <v>72</v>
      </c>
      <c r="I547" s="276">
        <f>I549</f>
        <v>72</v>
      </c>
    </row>
    <row r="548" spans="1:9" ht="31.7" customHeight="1" x14ac:dyDescent="0.2">
      <c r="A548" s="198" t="s">
        <v>158</v>
      </c>
      <c r="B548" s="34" t="s">
        <v>533</v>
      </c>
      <c r="C548" s="34" t="s">
        <v>23</v>
      </c>
      <c r="D548" s="7" t="s">
        <v>23</v>
      </c>
      <c r="E548" s="7" t="s">
        <v>406</v>
      </c>
      <c r="F548" s="114"/>
      <c r="G548" s="276">
        <f>G549</f>
        <v>72</v>
      </c>
      <c r="H548" s="276">
        <f>H549</f>
        <v>72</v>
      </c>
      <c r="I548" s="276">
        <f>I549</f>
        <v>72</v>
      </c>
    </row>
    <row r="549" spans="1:9" ht="31.7" customHeight="1" x14ac:dyDescent="0.2">
      <c r="A549" s="137" t="s">
        <v>160</v>
      </c>
      <c r="B549" s="34" t="s">
        <v>533</v>
      </c>
      <c r="C549" s="34" t="s">
        <v>23</v>
      </c>
      <c r="D549" s="7" t="s">
        <v>23</v>
      </c>
      <c r="E549" s="7" t="s">
        <v>406</v>
      </c>
      <c r="F549" s="114" t="s">
        <v>92</v>
      </c>
      <c r="G549" s="276">
        <v>72</v>
      </c>
      <c r="H549" s="276">
        <v>72</v>
      </c>
      <c r="I549" s="276">
        <v>72</v>
      </c>
    </row>
    <row r="550" spans="1:9" ht="20.45" customHeight="1" x14ac:dyDescent="0.25">
      <c r="A550" s="64" t="s">
        <v>41</v>
      </c>
      <c r="B550" s="10" t="s">
        <v>533</v>
      </c>
      <c r="C550" s="10" t="s">
        <v>42</v>
      </c>
      <c r="D550" s="7"/>
      <c r="E550" s="7"/>
      <c r="F550" s="7"/>
      <c r="G550" s="18">
        <f>G569+G557+G551</f>
        <v>9267.7000000000007</v>
      </c>
      <c r="H550" s="18">
        <f>H569+H557+H551</f>
        <v>7636.7</v>
      </c>
      <c r="I550" s="18">
        <f>I569+I557+I551</f>
        <v>7636.7</v>
      </c>
    </row>
    <row r="551" spans="1:9" ht="12.75" customHeight="1" x14ac:dyDescent="0.2">
      <c r="A551" s="62" t="s">
        <v>170</v>
      </c>
      <c r="B551" s="15" t="s">
        <v>533</v>
      </c>
      <c r="C551" s="15" t="s">
        <v>42</v>
      </c>
      <c r="D551" s="16" t="s">
        <v>10</v>
      </c>
      <c r="E551" s="7"/>
      <c r="F551" s="7"/>
      <c r="G551" s="23">
        <f t="shared" ref="G551:I553" si="162">G552</f>
        <v>3204.3999999999996</v>
      </c>
      <c r="H551" s="23">
        <f t="shared" si="162"/>
        <v>3204.3999999999996</v>
      </c>
      <c r="I551" s="23">
        <f t="shared" si="162"/>
        <v>3204.3999999999996</v>
      </c>
    </row>
    <row r="552" spans="1:9" ht="34.15" customHeight="1" x14ac:dyDescent="0.2">
      <c r="A552" s="2" t="s">
        <v>737</v>
      </c>
      <c r="B552" s="19" t="s">
        <v>533</v>
      </c>
      <c r="C552" s="19" t="s">
        <v>42</v>
      </c>
      <c r="D552" s="17" t="s">
        <v>10</v>
      </c>
      <c r="E552" s="7" t="s">
        <v>225</v>
      </c>
      <c r="F552" s="7"/>
      <c r="G552" s="24">
        <f t="shared" si="162"/>
        <v>3204.3999999999996</v>
      </c>
      <c r="H552" s="24">
        <f t="shared" si="162"/>
        <v>3204.3999999999996</v>
      </c>
      <c r="I552" s="24">
        <f t="shared" si="162"/>
        <v>3204.3999999999996</v>
      </c>
    </row>
    <row r="553" spans="1:9" ht="57" customHeight="1" x14ac:dyDescent="0.2">
      <c r="A553" s="2" t="s">
        <v>573</v>
      </c>
      <c r="B553" s="19" t="s">
        <v>533</v>
      </c>
      <c r="C553" s="19" t="s">
        <v>42</v>
      </c>
      <c r="D553" s="17" t="s">
        <v>10</v>
      </c>
      <c r="E553" s="7" t="s">
        <v>367</v>
      </c>
      <c r="F553" s="7"/>
      <c r="G553" s="24">
        <f t="shared" si="162"/>
        <v>3204.3999999999996</v>
      </c>
      <c r="H553" s="24">
        <f t="shared" si="162"/>
        <v>3204.3999999999996</v>
      </c>
      <c r="I553" s="24">
        <f t="shared" si="162"/>
        <v>3204.3999999999996</v>
      </c>
    </row>
    <row r="554" spans="1:9" ht="24" customHeight="1" x14ac:dyDescent="0.2">
      <c r="A554" s="2" t="s">
        <v>182</v>
      </c>
      <c r="B554" s="19" t="s">
        <v>533</v>
      </c>
      <c r="C554" s="19" t="s">
        <v>42</v>
      </c>
      <c r="D554" s="17" t="s">
        <v>10</v>
      </c>
      <c r="E554" s="7" t="s">
        <v>368</v>
      </c>
      <c r="F554" s="7"/>
      <c r="G554" s="24">
        <f>G555+G556</f>
        <v>3204.3999999999996</v>
      </c>
      <c r="H554" s="24">
        <f>H555+H556</f>
        <v>3204.3999999999996</v>
      </c>
      <c r="I554" s="24">
        <f>I555+I556</f>
        <v>3204.3999999999996</v>
      </c>
    </row>
    <row r="555" spans="1:9" ht="24" customHeight="1" x14ac:dyDescent="0.2">
      <c r="A555" s="2" t="s">
        <v>181</v>
      </c>
      <c r="B555" s="19" t="s">
        <v>533</v>
      </c>
      <c r="C555" s="19" t="s">
        <v>42</v>
      </c>
      <c r="D555" s="17" t="s">
        <v>10</v>
      </c>
      <c r="E555" s="7" t="s">
        <v>368</v>
      </c>
      <c r="F555" s="7" t="s">
        <v>57</v>
      </c>
      <c r="G555" s="274">
        <v>31.7</v>
      </c>
      <c r="H555" s="274">
        <v>31.7</v>
      </c>
      <c r="I555" s="274">
        <v>31.7</v>
      </c>
    </row>
    <row r="556" spans="1:9" ht="20.45" customHeight="1" x14ac:dyDescent="0.2">
      <c r="A556" s="2" t="s">
        <v>161</v>
      </c>
      <c r="B556" s="19" t="s">
        <v>533</v>
      </c>
      <c r="C556" s="19" t="s">
        <v>42</v>
      </c>
      <c r="D556" s="17" t="s">
        <v>10</v>
      </c>
      <c r="E556" s="7" t="s">
        <v>368</v>
      </c>
      <c r="F556" s="7" t="s">
        <v>112</v>
      </c>
      <c r="G556" s="274">
        <v>3172.7</v>
      </c>
      <c r="H556" s="274">
        <v>3172.7</v>
      </c>
      <c r="I556" s="274">
        <v>3172.7</v>
      </c>
    </row>
    <row r="557" spans="1:9" ht="19.899999999999999" customHeight="1" x14ac:dyDescent="0.2">
      <c r="A557" s="22" t="s">
        <v>43</v>
      </c>
      <c r="B557" s="15" t="s">
        <v>533</v>
      </c>
      <c r="C557" s="15" t="s">
        <v>42</v>
      </c>
      <c r="D557" s="16" t="s">
        <v>14</v>
      </c>
      <c r="E557" s="7"/>
      <c r="F557" s="7"/>
      <c r="G557" s="23">
        <f>G558+G562</f>
        <v>5374.7</v>
      </c>
      <c r="H557" s="23">
        <f>H558+H562</f>
        <v>3743.7</v>
      </c>
      <c r="I557" s="23">
        <f>I558+I562</f>
        <v>3743.7</v>
      </c>
    </row>
    <row r="558" spans="1:9" ht="46.5" customHeight="1" x14ac:dyDescent="0.2">
      <c r="A558" s="2" t="s">
        <v>744</v>
      </c>
      <c r="B558" s="19" t="s">
        <v>533</v>
      </c>
      <c r="C558" s="19" t="s">
        <v>42</v>
      </c>
      <c r="D558" s="17" t="s">
        <v>14</v>
      </c>
      <c r="E558" s="7" t="s">
        <v>206</v>
      </c>
      <c r="F558" s="7"/>
      <c r="G558" s="24">
        <f>G559</f>
        <v>1876.3</v>
      </c>
      <c r="H558" s="24">
        <f>H559</f>
        <v>0</v>
      </c>
      <c r="I558" s="24">
        <f>I559</f>
        <v>0</v>
      </c>
    </row>
    <row r="559" spans="1:9" ht="29.45" customHeight="1" x14ac:dyDescent="0.2">
      <c r="A559" s="2" t="s">
        <v>210</v>
      </c>
      <c r="B559" s="19" t="s">
        <v>533</v>
      </c>
      <c r="C559" s="19" t="s">
        <v>42</v>
      </c>
      <c r="D559" s="17" t="s">
        <v>14</v>
      </c>
      <c r="E559" s="7" t="s">
        <v>207</v>
      </c>
      <c r="F559" s="7"/>
      <c r="G559" s="24">
        <f t="shared" ref="G559:I560" si="163">G560</f>
        <v>1876.3</v>
      </c>
      <c r="H559" s="24">
        <f t="shared" si="163"/>
        <v>0</v>
      </c>
      <c r="I559" s="24">
        <f t="shared" si="163"/>
        <v>0</v>
      </c>
    </row>
    <row r="560" spans="1:9" ht="27" customHeight="1" x14ac:dyDescent="0.2">
      <c r="A560" s="201" t="s">
        <v>208</v>
      </c>
      <c r="B560" s="19" t="s">
        <v>533</v>
      </c>
      <c r="C560" s="19" t="s">
        <v>42</v>
      </c>
      <c r="D560" s="17" t="s">
        <v>14</v>
      </c>
      <c r="E560" s="7" t="s">
        <v>209</v>
      </c>
      <c r="F560" s="7"/>
      <c r="G560" s="24">
        <f t="shared" si="163"/>
        <v>1876.3</v>
      </c>
      <c r="H560" s="24">
        <f t="shared" si="163"/>
        <v>0</v>
      </c>
      <c r="I560" s="24">
        <f t="shared" si="163"/>
        <v>0</v>
      </c>
    </row>
    <row r="561" spans="1:9" ht="31.5" customHeight="1" x14ac:dyDescent="0.2">
      <c r="A561" s="2" t="s">
        <v>160</v>
      </c>
      <c r="B561" s="19" t="s">
        <v>533</v>
      </c>
      <c r="C561" s="19" t="s">
        <v>42</v>
      </c>
      <c r="D561" s="17" t="s">
        <v>14</v>
      </c>
      <c r="E561" s="7" t="s">
        <v>209</v>
      </c>
      <c r="F561" s="7" t="s">
        <v>92</v>
      </c>
      <c r="G561" s="276">
        <v>1876.3</v>
      </c>
      <c r="H561" s="24">
        <v>0</v>
      </c>
      <c r="I561" s="24">
        <v>0</v>
      </c>
    </row>
    <row r="562" spans="1:9" ht="26.45" customHeight="1" x14ac:dyDescent="0.2">
      <c r="A562" s="2" t="s">
        <v>138</v>
      </c>
      <c r="B562" s="19" t="s">
        <v>533</v>
      </c>
      <c r="C562" s="34" t="s">
        <v>42</v>
      </c>
      <c r="D562" s="7" t="s">
        <v>14</v>
      </c>
      <c r="E562" s="7" t="s">
        <v>139</v>
      </c>
      <c r="F562" s="7"/>
      <c r="G562" s="20">
        <f t="shared" ref="G562:H562" si="164">G563+G567</f>
        <v>3498.4</v>
      </c>
      <c r="H562" s="20">
        <f t="shared" si="164"/>
        <v>3743.7</v>
      </c>
      <c r="I562" s="20">
        <f t="shared" ref="I562" si="165">I563+I567</f>
        <v>3743.7</v>
      </c>
    </row>
    <row r="563" spans="1:9" ht="41.45" customHeight="1" x14ac:dyDescent="0.2">
      <c r="A563" s="2" t="s">
        <v>613</v>
      </c>
      <c r="B563" s="19" t="s">
        <v>533</v>
      </c>
      <c r="C563" s="34" t="s">
        <v>42</v>
      </c>
      <c r="D563" s="7" t="s">
        <v>14</v>
      </c>
      <c r="E563" s="7" t="s">
        <v>140</v>
      </c>
      <c r="F563" s="7"/>
      <c r="G563" s="20">
        <f>G564+G565</f>
        <v>2929</v>
      </c>
      <c r="H563" s="20">
        <f>H564+H565</f>
        <v>2929</v>
      </c>
      <c r="I563" s="20">
        <f>I564+I565</f>
        <v>2929</v>
      </c>
    </row>
    <row r="564" spans="1:9" ht="35.25" customHeight="1" x14ac:dyDescent="0.2">
      <c r="A564" s="2" t="s">
        <v>181</v>
      </c>
      <c r="B564" s="19" t="s">
        <v>533</v>
      </c>
      <c r="C564" s="34" t="s">
        <v>42</v>
      </c>
      <c r="D564" s="7" t="s">
        <v>14</v>
      </c>
      <c r="E564" s="7" t="s">
        <v>140</v>
      </c>
      <c r="F564" s="7" t="s">
        <v>57</v>
      </c>
      <c r="G564" s="20">
        <v>29</v>
      </c>
      <c r="H564" s="20">
        <v>29</v>
      </c>
      <c r="I564" s="20">
        <v>29</v>
      </c>
    </row>
    <row r="565" spans="1:9" ht="29.45" customHeight="1" x14ac:dyDescent="0.2">
      <c r="A565" s="2" t="s">
        <v>160</v>
      </c>
      <c r="B565" s="19" t="s">
        <v>533</v>
      </c>
      <c r="C565" s="34" t="s">
        <v>42</v>
      </c>
      <c r="D565" s="7" t="s">
        <v>14</v>
      </c>
      <c r="E565" s="7" t="s">
        <v>140</v>
      </c>
      <c r="F565" s="7" t="s">
        <v>92</v>
      </c>
      <c r="G565" s="245">
        <v>2900</v>
      </c>
      <c r="H565" s="245">
        <v>2900</v>
      </c>
      <c r="I565" s="245">
        <v>2900</v>
      </c>
    </row>
    <row r="566" spans="1:9" ht="71.45" customHeight="1" x14ac:dyDescent="0.2">
      <c r="A566" s="2" t="s">
        <v>188</v>
      </c>
      <c r="B566" s="19" t="s">
        <v>533</v>
      </c>
      <c r="C566" s="188" t="s">
        <v>42</v>
      </c>
      <c r="D566" s="56" t="s">
        <v>14</v>
      </c>
      <c r="E566" s="7" t="s">
        <v>187</v>
      </c>
      <c r="F566" s="7"/>
      <c r="G566" s="20">
        <f t="shared" ref="G566:I567" si="166">G567</f>
        <v>569.4</v>
      </c>
      <c r="H566" s="20">
        <f t="shared" si="166"/>
        <v>814.7</v>
      </c>
      <c r="I566" s="20">
        <f t="shared" si="166"/>
        <v>814.7</v>
      </c>
    </row>
    <row r="567" spans="1:9" ht="106.5" customHeight="1" x14ac:dyDescent="0.2">
      <c r="A567" s="2" t="s">
        <v>190</v>
      </c>
      <c r="B567" s="19" t="s">
        <v>533</v>
      </c>
      <c r="C567" s="34" t="s">
        <v>42</v>
      </c>
      <c r="D567" s="7" t="s">
        <v>14</v>
      </c>
      <c r="E567" s="17" t="s">
        <v>189</v>
      </c>
      <c r="F567" s="7"/>
      <c r="G567" s="20">
        <f t="shared" si="166"/>
        <v>569.4</v>
      </c>
      <c r="H567" s="20">
        <f t="shared" si="166"/>
        <v>814.7</v>
      </c>
      <c r="I567" s="20">
        <f t="shared" si="166"/>
        <v>814.7</v>
      </c>
    </row>
    <row r="568" spans="1:9" ht="31.9" customHeight="1" x14ac:dyDescent="0.2">
      <c r="A568" s="2" t="s">
        <v>160</v>
      </c>
      <c r="B568" s="19" t="s">
        <v>533</v>
      </c>
      <c r="C568" s="34" t="s">
        <v>42</v>
      </c>
      <c r="D568" s="7" t="s">
        <v>14</v>
      </c>
      <c r="E568" s="17" t="s">
        <v>189</v>
      </c>
      <c r="F568" s="17" t="s">
        <v>92</v>
      </c>
      <c r="G568" s="20">
        <v>569.4</v>
      </c>
      <c r="H568" s="20">
        <v>814.7</v>
      </c>
      <c r="I568" s="20">
        <v>814.7</v>
      </c>
    </row>
    <row r="569" spans="1:9" ht="21" customHeight="1" x14ac:dyDescent="0.2">
      <c r="A569" s="22" t="s">
        <v>44</v>
      </c>
      <c r="B569" s="15" t="s">
        <v>533</v>
      </c>
      <c r="C569" s="15" t="s">
        <v>42</v>
      </c>
      <c r="D569" s="16" t="s">
        <v>17</v>
      </c>
      <c r="E569" s="16"/>
      <c r="F569" s="16"/>
      <c r="G569" s="18">
        <f>G574+G570</f>
        <v>688.6</v>
      </c>
      <c r="H569" s="18">
        <f t="shared" ref="H569:I569" si="167">H574+H570</f>
        <v>688.6</v>
      </c>
      <c r="I569" s="18">
        <f t="shared" si="167"/>
        <v>688.6</v>
      </c>
    </row>
    <row r="570" spans="1:9" ht="44.45" customHeight="1" x14ac:dyDescent="0.2">
      <c r="A570" s="2" t="s">
        <v>754</v>
      </c>
      <c r="B570" s="19" t="s">
        <v>533</v>
      </c>
      <c r="C570" s="19" t="s">
        <v>42</v>
      </c>
      <c r="D570" s="17" t="s">
        <v>17</v>
      </c>
      <c r="E570" s="17" t="s">
        <v>520</v>
      </c>
      <c r="F570" s="17"/>
      <c r="G570" s="274">
        <f>G571</f>
        <v>664.6</v>
      </c>
      <c r="H570" s="274">
        <f t="shared" ref="H570:I572" si="168">H571</f>
        <v>664.6</v>
      </c>
      <c r="I570" s="274">
        <f t="shared" si="168"/>
        <v>664.6</v>
      </c>
    </row>
    <row r="571" spans="1:9" ht="33.6" customHeight="1" x14ac:dyDescent="0.2">
      <c r="A571" s="2" t="s">
        <v>522</v>
      </c>
      <c r="B571" s="19" t="s">
        <v>533</v>
      </c>
      <c r="C571" s="19" t="s">
        <v>42</v>
      </c>
      <c r="D571" s="17" t="s">
        <v>17</v>
      </c>
      <c r="E571" s="17" t="s">
        <v>521</v>
      </c>
      <c r="F571" s="16"/>
      <c r="G571" s="274">
        <f>G572</f>
        <v>664.6</v>
      </c>
      <c r="H571" s="274">
        <f t="shared" si="168"/>
        <v>664.6</v>
      </c>
      <c r="I571" s="274">
        <f t="shared" si="168"/>
        <v>664.6</v>
      </c>
    </row>
    <row r="572" spans="1:9" ht="21" customHeight="1" x14ac:dyDescent="0.2">
      <c r="A572" s="2" t="s">
        <v>114</v>
      </c>
      <c r="B572" s="19" t="s">
        <v>533</v>
      </c>
      <c r="C572" s="19" t="s">
        <v>42</v>
      </c>
      <c r="D572" s="17" t="s">
        <v>17</v>
      </c>
      <c r="E572" s="17" t="s">
        <v>523</v>
      </c>
      <c r="F572" s="16"/>
      <c r="G572" s="274">
        <f>G573</f>
        <v>664.6</v>
      </c>
      <c r="H572" s="274">
        <f t="shared" si="168"/>
        <v>664.6</v>
      </c>
      <c r="I572" s="274">
        <f t="shared" si="168"/>
        <v>664.6</v>
      </c>
    </row>
    <row r="573" spans="1:9" ht="31.15" customHeight="1" x14ac:dyDescent="0.2">
      <c r="A573" s="2" t="s">
        <v>115</v>
      </c>
      <c r="B573" s="19" t="s">
        <v>533</v>
      </c>
      <c r="C573" s="19" t="s">
        <v>42</v>
      </c>
      <c r="D573" s="17" t="s">
        <v>17</v>
      </c>
      <c r="E573" s="17" t="s">
        <v>523</v>
      </c>
      <c r="F573" s="7" t="s">
        <v>104</v>
      </c>
      <c r="G573" s="274">
        <v>664.6</v>
      </c>
      <c r="H573" s="274">
        <v>664.6</v>
      </c>
      <c r="I573" s="274">
        <v>664.6</v>
      </c>
    </row>
    <row r="574" spans="1:9" ht="36.75" customHeight="1" x14ac:dyDescent="0.2">
      <c r="A574" s="2" t="s">
        <v>103</v>
      </c>
      <c r="B574" s="19" t="s">
        <v>533</v>
      </c>
      <c r="C574" s="19" t="s">
        <v>42</v>
      </c>
      <c r="D574" s="17" t="s">
        <v>17</v>
      </c>
      <c r="E574" s="7" t="s">
        <v>100</v>
      </c>
      <c r="F574" s="7"/>
      <c r="G574" s="20">
        <f>G575</f>
        <v>24</v>
      </c>
      <c r="H574" s="20">
        <f t="shared" ref="H574:I574" si="169">H575</f>
        <v>24</v>
      </c>
      <c r="I574" s="20">
        <f t="shared" si="169"/>
        <v>24</v>
      </c>
    </row>
    <row r="575" spans="1:9" ht="26.45" customHeight="1" x14ac:dyDescent="0.2">
      <c r="A575" s="201" t="s">
        <v>612</v>
      </c>
      <c r="B575" s="19" t="s">
        <v>533</v>
      </c>
      <c r="C575" s="37" t="s">
        <v>42</v>
      </c>
      <c r="D575" s="38" t="s">
        <v>17</v>
      </c>
      <c r="E575" s="29" t="s">
        <v>489</v>
      </c>
      <c r="F575" s="52"/>
      <c r="G575" s="20">
        <f>G576</f>
        <v>24</v>
      </c>
      <c r="H575" s="20">
        <f t="shared" ref="H575:I575" si="170">H576</f>
        <v>24</v>
      </c>
      <c r="I575" s="20">
        <f t="shared" si="170"/>
        <v>24</v>
      </c>
    </row>
    <row r="576" spans="1:9" ht="34.15" customHeight="1" x14ac:dyDescent="0.2">
      <c r="A576" s="201" t="s">
        <v>491</v>
      </c>
      <c r="B576" s="19" t="s">
        <v>533</v>
      </c>
      <c r="C576" s="37" t="s">
        <v>42</v>
      </c>
      <c r="D576" s="38" t="s">
        <v>17</v>
      </c>
      <c r="E576" s="29" t="s">
        <v>489</v>
      </c>
      <c r="F576" s="52" t="s">
        <v>490</v>
      </c>
      <c r="G576" s="20">
        <v>24</v>
      </c>
      <c r="H576" s="20">
        <v>24</v>
      </c>
      <c r="I576" s="20">
        <v>24</v>
      </c>
    </row>
    <row r="577" spans="1:9" ht="20.45" customHeight="1" x14ac:dyDescent="0.25">
      <c r="A577" s="9" t="s">
        <v>45</v>
      </c>
      <c r="B577" s="10" t="s">
        <v>533</v>
      </c>
      <c r="C577" s="10" t="s">
        <v>19</v>
      </c>
      <c r="D577" s="11"/>
      <c r="E577" s="11"/>
      <c r="F577" s="11"/>
      <c r="G577" s="21">
        <f>G578</f>
        <v>19475.400000000001</v>
      </c>
      <c r="H577" s="21">
        <f t="shared" ref="H577:I577" si="171">H578</f>
        <v>18706.7</v>
      </c>
      <c r="I577" s="21">
        <f t="shared" si="171"/>
        <v>18706.7</v>
      </c>
    </row>
    <row r="578" spans="1:9" ht="18" customHeight="1" x14ac:dyDescent="0.2">
      <c r="A578" s="22" t="s">
        <v>46</v>
      </c>
      <c r="B578" s="15" t="s">
        <v>533</v>
      </c>
      <c r="C578" s="15" t="s">
        <v>19</v>
      </c>
      <c r="D578" s="16" t="s">
        <v>12</v>
      </c>
      <c r="E578" s="17"/>
      <c r="F578" s="17"/>
      <c r="G578" s="23">
        <f t="shared" ref="G578:I578" si="172">G579</f>
        <v>19475.400000000001</v>
      </c>
      <c r="H578" s="23">
        <f t="shared" si="172"/>
        <v>18706.7</v>
      </c>
      <c r="I578" s="23">
        <f t="shared" si="172"/>
        <v>18706.7</v>
      </c>
    </row>
    <row r="579" spans="1:9" ht="48.75" customHeight="1" x14ac:dyDescent="0.2">
      <c r="A579" s="2" t="s">
        <v>755</v>
      </c>
      <c r="B579" s="19" t="s">
        <v>533</v>
      </c>
      <c r="C579" s="19" t="s">
        <v>19</v>
      </c>
      <c r="D579" s="17" t="s">
        <v>12</v>
      </c>
      <c r="E579" s="7" t="s">
        <v>374</v>
      </c>
      <c r="F579" s="17"/>
      <c r="G579" s="24">
        <f>G580+G587+G590</f>
        <v>19475.400000000001</v>
      </c>
      <c r="H579" s="24">
        <f t="shared" ref="H579:I579" si="173">H580+H587+H590</f>
        <v>18706.7</v>
      </c>
      <c r="I579" s="24">
        <f t="shared" si="173"/>
        <v>18706.7</v>
      </c>
    </row>
    <row r="580" spans="1:9" ht="56.45" customHeight="1" x14ac:dyDescent="0.2">
      <c r="A580" s="2" t="s">
        <v>113</v>
      </c>
      <c r="B580" s="19" t="s">
        <v>533</v>
      </c>
      <c r="C580" s="19" t="s">
        <v>19</v>
      </c>
      <c r="D580" s="17" t="s">
        <v>12</v>
      </c>
      <c r="E580" s="7" t="s">
        <v>375</v>
      </c>
      <c r="F580" s="17"/>
      <c r="G580" s="24">
        <f>G581+G583+G585</f>
        <v>1546.5</v>
      </c>
      <c r="H580" s="24">
        <f>H581+H583</f>
        <v>1166.7</v>
      </c>
      <c r="I580" s="24">
        <f>I581+I583</f>
        <v>1166.7</v>
      </c>
    </row>
    <row r="581" spans="1:9" ht="28.15" customHeight="1" x14ac:dyDescent="0.2">
      <c r="A581" s="2" t="s">
        <v>105</v>
      </c>
      <c r="B581" s="19" t="s">
        <v>533</v>
      </c>
      <c r="C581" s="19" t="s">
        <v>19</v>
      </c>
      <c r="D581" s="17" t="s">
        <v>12</v>
      </c>
      <c r="E581" s="7" t="s">
        <v>376</v>
      </c>
      <c r="F581" s="17"/>
      <c r="G581" s="24">
        <f>G582</f>
        <v>500</v>
      </c>
      <c r="H581" s="24">
        <f t="shared" ref="H581:I581" si="174">H582</f>
        <v>500</v>
      </c>
      <c r="I581" s="24">
        <f t="shared" si="174"/>
        <v>500</v>
      </c>
    </row>
    <row r="582" spans="1:9" ht="17.45" customHeight="1" x14ac:dyDescent="0.2">
      <c r="A582" s="2" t="s">
        <v>80</v>
      </c>
      <c r="B582" s="19" t="s">
        <v>533</v>
      </c>
      <c r="C582" s="19" t="s">
        <v>19</v>
      </c>
      <c r="D582" s="17" t="s">
        <v>12</v>
      </c>
      <c r="E582" s="7" t="s">
        <v>376</v>
      </c>
      <c r="F582" s="17" t="s">
        <v>81</v>
      </c>
      <c r="G582" s="24">
        <v>500</v>
      </c>
      <c r="H582" s="24">
        <v>500</v>
      </c>
      <c r="I582" s="24">
        <v>500</v>
      </c>
    </row>
    <row r="583" spans="1:9" ht="44.45" customHeight="1" x14ac:dyDescent="0.2">
      <c r="A583" s="2" t="s">
        <v>571</v>
      </c>
      <c r="B583" s="19" t="s">
        <v>533</v>
      </c>
      <c r="C583" s="19" t="s">
        <v>19</v>
      </c>
      <c r="D583" s="17" t="s">
        <v>12</v>
      </c>
      <c r="E583" s="60" t="s">
        <v>428</v>
      </c>
      <c r="F583" s="7"/>
      <c r="G583" s="24">
        <f>G584</f>
        <v>1000</v>
      </c>
      <c r="H583" s="24">
        <f t="shared" ref="H583:I583" si="175">H584</f>
        <v>666.7</v>
      </c>
      <c r="I583" s="24">
        <f t="shared" si="175"/>
        <v>666.7</v>
      </c>
    </row>
    <row r="584" spans="1:9" ht="30.6" customHeight="1" x14ac:dyDescent="0.2">
      <c r="A584" s="49" t="s">
        <v>181</v>
      </c>
      <c r="B584" s="19" t="s">
        <v>533</v>
      </c>
      <c r="C584" s="19" t="s">
        <v>19</v>
      </c>
      <c r="D584" s="17" t="s">
        <v>12</v>
      </c>
      <c r="E584" s="60" t="s">
        <v>428</v>
      </c>
      <c r="F584" s="7" t="s">
        <v>57</v>
      </c>
      <c r="G584" s="24">
        <v>1000</v>
      </c>
      <c r="H584" s="24">
        <v>666.7</v>
      </c>
      <c r="I584" s="24">
        <v>666.7</v>
      </c>
    </row>
    <row r="585" spans="1:9" ht="30.6" customHeight="1" x14ac:dyDescent="0.2">
      <c r="A585" s="137" t="s">
        <v>645</v>
      </c>
      <c r="B585" s="19" t="s">
        <v>533</v>
      </c>
      <c r="C585" s="19" t="s">
        <v>19</v>
      </c>
      <c r="D585" s="17" t="s">
        <v>12</v>
      </c>
      <c r="E585" s="7" t="s">
        <v>644</v>
      </c>
      <c r="F585" s="7"/>
      <c r="G585" s="24">
        <f>G586</f>
        <v>46.5</v>
      </c>
      <c r="H585" s="24">
        <v>0</v>
      </c>
      <c r="I585" s="24">
        <v>0</v>
      </c>
    </row>
    <row r="586" spans="1:9" ht="30.6" customHeight="1" x14ac:dyDescent="0.2">
      <c r="A586" s="2" t="s">
        <v>181</v>
      </c>
      <c r="B586" s="19" t="s">
        <v>533</v>
      </c>
      <c r="C586" s="19" t="s">
        <v>19</v>
      </c>
      <c r="D586" s="17" t="s">
        <v>12</v>
      </c>
      <c r="E586" s="7" t="s">
        <v>644</v>
      </c>
      <c r="F586" s="7" t="s">
        <v>57</v>
      </c>
      <c r="G586" s="24">
        <v>46.5</v>
      </c>
      <c r="H586" s="24">
        <v>0</v>
      </c>
      <c r="I586" s="24">
        <v>0</v>
      </c>
    </row>
    <row r="587" spans="1:9" ht="52.15" customHeight="1" x14ac:dyDescent="0.2">
      <c r="A587" s="2" t="s">
        <v>664</v>
      </c>
      <c r="B587" s="19" t="s">
        <v>533</v>
      </c>
      <c r="C587" s="19" t="s">
        <v>19</v>
      </c>
      <c r="D587" s="17" t="s">
        <v>12</v>
      </c>
      <c r="E587" s="7" t="s">
        <v>663</v>
      </c>
      <c r="F587" s="7"/>
      <c r="G587" s="24">
        <f>G588</f>
        <v>17540</v>
      </c>
      <c r="H587" s="24">
        <f t="shared" ref="H587:I588" si="176">H588</f>
        <v>17540</v>
      </c>
      <c r="I587" s="24">
        <f t="shared" si="176"/>
        <v>17540</v>
      </c>
    </row>
    <row r="588" spans="1:9" ht="30.6" customHeight="1" x14ac:dyDescent="0.2">
      <c r="A588" s="2" t="s">
        <v>72</v>
      </c>
      <c r="B588" s="19" t="s">
        <v>533</v>
      </c>
      <c r="C588" s="19" t="s">
        <v>19</v>
      </c>
      <c r="D588" s="17" t="s">
        <v>12</v>
      </c>
      <c r="E588" s="7" t="s">
        <v>665</v>
      </c>
      <c r="F588" s="7"/>
      <c r="G588" s="24">
        <f>G589</f>
        <v>17540</v>
      </c>
      <c r="H588" s="24">
        <f t="shared" si="176"/>
        <v>17540</v>
      </c>
      <c r="I588" s="24">
        <f t="shared" si="176"/>
        <v>17540</v>
      </c>
    </row>
    <row r="589" spans="1:9" ht="19.899999999999999" customHeight="1" x14ac:dyDescent="0.2">
      <c r="A589" s="2" t="s">
        <v>80</v>
      </c>
      <c r="B589" s="19" t="s">
        <v>533</v>
      </c>
      <c r="C589" s="19" t="s">
        <v>19</v>
      </c>
      <c r="D589" s="17" t="s">
        <v>12</v>
      </c>
      <c r="E589" s="7" t="s">
        <v>665</v>
      </c>
      <c r="F589" s="7" t="s">
        <v>81</v>
      </c>
      <c r="G589" s="24">
        <v>17540</v>
      </c>
      <c r="H589" s="279">
        <v>17540</v>
      </c>
      <c r="I589" s="24">
        <v>17540</v>
      </c>
    </row>
    <row r="590" spans="1:9" ht="30" customHeight="1" x14ac:dyDescent="0.2">
      <c r="A590" s="2" t="s">
        <v>697</v>
      </c>
      <c r="B590" s="19" t="s">
        <v>533</v>
      </c>
      <c r="C590" s="19" t="s">
        <v>19</v>
      </c>
      <c r="D590" s="17" t="s">
        <v>12</v>
      </c>
      <c r="E590" s="7" t="s">
        <v>696</v>
      </c>
      <c r="F590" s="7"/>
      <c r="G590" s="279">
        <f>G591</f>
        <v>388.9</v>
      </c>
      <c r="H590" s="279">
        <f t="shared" ref="H590:I591" si="177">H591</f>
        <v>0</v>
      </c>
      <c r="I590" s="279">
        <f t="shared" si="177"/>
        <v>0</v>
      </c>
    </row>
    <row r="591" spans="1:9" ht="40.9" customHeight="1" x14ac:dyDescent="0.2">
      <c r="A591" s="2" t="s">
        <v>699</v>
      </c>
      <c r="B591" s="19" t="s">
        <v>533</v>
      </c>
      <c r="C591" s="19" t="s">
        <v>19</v>
      </c>
      <c r="D591" s="17" t="s">
        <v>12</v>
      </c>
      <c r="E591" s="7" t="s">
        <v>698</v>
      </c>
      <c r="F591" s="7"/>
      <c r="G591" s="279">
        <f>G592</f>
        <v>388.9</v>
      </c>
      <c r="H591" s="279">
        <f t="shared" si="177"/>
        <v>0</v>
      </c>
      <c r="I591" s="279">
        <f t="shared" si="177"/>
        <v>0</v>
      </c>
    </row>
    <row r="592" spans="1:9" s="42" customFormat="1" ht="28.15" customHeight="1" x14ac:dyDescent="0.2">
      <c r="A592" s="2" t="s">
        <v>181</v>
      </c>
      <c r="B592" s="19" t="s">
        <v>533</v>
      </c>
      <c r="C592" s="19" t="s">
        <v>19</v>
      </c>
      <c r="D592" s="17" t="s">
        <v>12</v>
      </c>
      <c r="E592" s="17" t="s">
        <v>698</v>
      </c>
      <c r="F592" s="17" t="s">
        <v>57</v>
      </c>
      <c r="G592" s="279">
        <v>388.9</v>
      </c>
      <c r="H592" s="279">
        <v>0</v>
      </c>
      <c r="I592" s="24">
        <v>0</v>
      </c>
    </row>
    <row r="593" spans="1:9" ht="34.15" customHeight="1" x14ac:dyDescent="0.25">
      <c r="A593" s="6" t="s">
        <v>532</v>
      </c>
      <c r="B593" s="246" t="s">
        <v>588</v>
      </c>
      <c r="C593" s="19"/>
      <c r="D593" s="17"/>
      <c r="E593" s="60"/>
      <c r="F593" s="7"/>
      <c r="G593" s="23">
        <f>G594</f>
        <v>1799.3</v>
      </c>
      <c r="H593" s="23">
        <f t="shared" ref="H593:I595" si="178">H594</f>
        <v>1799.3</v>
      </c>
      <c r="I593" s="23">
        <f t="shared" si="178"/>
        <v>1799.3</v>
      </c>
    </row>
    <row r="594" spans="1:9" ht="19.899999999999999" customHeight="1" x14ac:dyDescent="0.25">
      <c r="A594" s="9" t="s">
        <v>9</v>
      </c>
      <c r="B594" s="15" t="s">
        <v>588</v>
      </c>
      <c r="C594" s="15" t="s">
        <v>10</v>
      </c>
      <c r="D594" s="16"/>
      <c r="E594" s="239"/>
      <c r="F594" s="16"/>
      <c r="G594" s="23">
        <f>G595</f>
        <v>1799.3</v>
      </c>
      <c r="H594" s="23">
        <f t="shared" si="178"/>
        <v>1799.3</v>
      </c>
      <c r="I594" s="23">
        <f t="shared" si="178"/>
        <v>1799.3</v>
      </c>
    </row>
    <row r="595" spans="1:9" ht="42.6" customHeight="1" x14ac:dyDescent="0.2">
      <c r="A595" s="22" t="s">
        <v>16</v>
      </c>
      <c r="B595" s="15" t="s">
        <v>588</v>
      </c>
      <c r="C595" s="15" t="s">
        <v>10</v>
      </c>
      <c r="D595" s="16" t="s">
        <v>17</v>
      </c>
      <c r="E595" s="239"/>
      <c r="F595" s="16"/>
      <c r="G595" s="23">
        <f>G596</f>
        <v>1799.3</v>
      </c>
      <c r="H595" s="23">
        <f t="shared" si="178"/>
        <v>1799.3</v>
      </c>
      <c r="I595" s="23">
        <f t="shared" si="178"/>
        <v>1799.3</v>
      </c>
    </row>
    <row r="596" spans="1:9" ht="19.899999999999999" customHeight="1" x14ac:dyDescent="0.2">
      <c r="A596" s="200" t="s">
        <v>529</v>
      </c>
      <c r="B596" s="19" t="s">
        <v>588</v>
      </c>
      <c r="C596" s="37" t="s">
        <v>10</v>
      </c>
      <c r="D596" s="38" t="s">
        <v>17</v>
      </c>
      <c r="E596" s="28" t="s">
        <v>530</v>
      </c>
      <c r="F596" s="53"/>
      <c r="G596" s="275">
        <f>G597+G601</f>
        <v>1799.3</v>
      </c>
      <c r="H596" s="275">
        <f t="shared" ref="H596:I596" si="179">H597+H601</f>
        <v>1799.3</v>
      </c>
      <c r="I596" s="275">
        <f t="shared" si="179"/>
        <v>1799.3</v>
      </c>
    </row>
    <row r="597" spans="1:9" ht="31.9" customHeight="1" x14ac:dyDescent="0.2">
      <c r="A597" s="201" t="s">
        <v>53</v>
      </c>
      <c r="B597" s="19" t="s">
        <v>588</v>
      </c>
      <c r="C597" s="37" t="s">
        <v>10</v>
      </c>
      <c r="D597" s="38" t="s">
        <v>17</v>
      </c>
      <c r="E597" s="28" t="s">
        <v>528</v>
      </c>
      <c r="F597" s="53"/>
      <c r="G597" s="275">
        <f>G598+G599+G600</f>
        <v>1365.5</v>
      </c>
      <c r="H597" s="275">
        <f t="shared" ref="H597:I597" si="180">H598+H599+H600</f>
        <v>1365.5</v>
      </c>
      <c r="I597" s="275">
        <f t="shared" si="180"/>
        <v>1365.5</v>
      </c>
    </row>
    <row r="598" spans="1:9" ht="31.9" customHeight="1" x14ac:dyDescent="0.2">
      <c r="A598" s="201" t="s">
        <v>54</v>
      </c>
      <c r="B598" s="19" t="s">
        <v>588</v>
      </c>
      <c r="C598" s="37" t="s">
        <v>10</v>
      </c>
      <c r="D598" s="38" t="s">
        <v>17</v>
      </c>
      <c r="E598" s="28" t="s">
        <v>528</v>
      </c>
      <c r="F598" s="53" t="s">
        <v>55</v>
      </c>
      <c r="G598" s="275">
        <v>1089.5</v>
      </c>
      <c r="H598" s="275">
        <v>1089.5</v>
      </c>
      <c r="I598" s="275">
        <v>1089.5</v>
      </c>
    </row>
    <row r="599" spans="1:9" ht="28.9" customHeight="1" x14ac:dyDescent="0.2">
      <c r="A599" s="201" t="s">
        <v>181</v>
      </c>
      <c r="B599" s="19" t="s">
        <v>588</v>
      </c>
      <c r="C599" s="37" t="s">
        <v>10</v>
      </c>
      <c r="D599" s="38" t="s">
        <v>17</v>
      </c>
      <c r="E599" s="28" t="s">
        <v>528</v>
      </c>
      <c r="F599" s="53" t="s">
        <v>57</v>
      </c>
      <c r="G599" s="275">
        <v>275</v>
      </c>
      <c r="H599" s="275">
        <v>275</v>
      </c>
      <c r="I599" s="275">
        <v>275</v>
      </c>
    </row>
    <row r="600" spans="1:9" ht="19.899999999999999" customHeight="1" x14ac:dyDescent="0.2">
      <c r="A600" s="201" t="s">
        <v>58</v>
      </c>
      <c r="B600" s="19" t="s">
        <v>588</v>
      </c>
      <c r="C600" s="37" t="s">
        <v>10</v>
      </c>
      <c r="D600" s="38" t="s">
        <v>17</v>
      </c>
      <c r="E600" s="28" t="s">
        <v>528</v>
      </c>
      <c r="F600" s="53" t="s">
        <v>59</v>
      </c>
      <c r="G600" s="275">
        <v>1</v>
      </c>
      <c r="H600" s="275">
        <v>1</v>
      </c>
      <c r="I600" s="275">
        <v>1</v>
      </c>
    </row>
    <row r="601" spans="1:9" ht="48" customHeight="1" x14ac:dyDescent="0.2">
      <c r="A601" s="200" t="s">
        <v>180</v>
      </c>
      <c r="B601" s="19" t="s">
        <v>588</v>
      </c>
      <c r="C601" s="37" t="s">
        <v>10</v>
      </c>
      <c r="D601" s="38" t="s">
        <v>17</v>
      </c>
      <c r="E601" s="28" t="s">
        <v>531</v>
      </c>
      <c r="F601" s="53"/>
      <c r="G601" s="275">
        <f>G602</f>
        <v>433.8</v>
      </c>
      <c r="H601" s="275">
        <f t="shared" ref="H601:I601" si="181">H602</f>
        <v>433.8</v>
      </c>
      <c r="I601" s="275">
        <f t="shared" si="181"/>
        <v>433.8</v>
      </c>
    </row>
    <row r="602" spans="1:9" ht="33" customHeight="1" x14ac:dyDescent="0.2">
      <c r="A602" s="201" t="s">
        <v>54</v>
      </c>
      <c r="B602" s="19" t="s">
        <v>588</v>
      </c>
      <c r="C602" s="37" t="s">
        <v>10</v>
      </c>
      <c r="D602" s="38" t="s">
        <v>17</v>
      </c>
      <c r="E602" s="28" t="s">
        <v>531</v>
      </c>
      <c r="F602" s="53" t="s">
        <v>55</v>
      </c>
      <c r="G602" s="275">
        <v>433.8</v>
      </c>
      <c r="H602" s="275">
        <v>433.8</v>
      </c>
      <c r="I602" s="275">
        <v>433.8</v>
      </c>
    </row>
    <row r="603" spans="1:9" ht="48.6" customHeight="1" x14ac:dyDescent="0.25">
      <c r="A603" s="6" t="s">
        <v>551</v>
      </c>
      <c r="B603" s="246" t="s">
        <v>605</v>
      </c>
      <c r="C603" s="34"/>
      <c r="D603" s="7"/>
      <c r="E603" s="60"/>
      <c r="F603" s="7"/>
      <c r="G603" s="8">
        <f>G604</f>
        <v>10138.799999999999</v>
      </c>
      <c r="H603" s="8">
        <f t="shared" ref="H603:I603" si="182">H604</f>
        <v>10138.799999999999</v>
      </c>
      <c r="I603" s="8">
        <f t="shared" si="182"/>
        <v>10138.799999999999</v>
      </c>
    </row>
    <row r="604" spans="1:9" ht="17.45" customHeight="1" x14ac:dyDescent="0.25">
      <c r="A604" s="9" t="s">
        <v>9</v>
      </c>
      <c r="B604" s="10" t="s">
        <v>605</v>
      </c>
      <c r="C604" s="189" t="s">
        <v>10</v>
      </c>
      <c r="D604" s="11"/>
      <c r="E604" s="7"/>
      <c r="F604" s="7"/>
      <c r="G604" s="13">
        <f>G615+G605</f>
        <v>10138.799999999999</v>
      </c>
      <c r="H604" s="13">
        <f>H615+H605</f>
        <v>10138.799999999999</v>
      </c>
      <c r="I604" s="13">
        <f>I615+I605</f>
        <v>10138.799999999999</v>
      </c>
    </row>
    <row r="605" spans="1:9" ht="43.9" customHeight="1" x14ac:dyDescent="0.2">
      <c r="A605" s="22" t="s">
        <v>16</v>
      </c>
      <c r="B605" s="15" t="s">
        <v>605</v>
      </c>
      <c r="C605" s="15" t="s">
        <v>10</v>
      </c>
      <c r="D605" s="16" t="s">
        <v>17</v>
      </c>
      <c r="E605" s="16"/>
      <c r="F605" s="16"/>
      <c r="G605" s="18">
        <f t="shared" ref="G605:I607" si="183">G606</f>
        <v>10009.799999999999</v>
      </c>
      <c r="H605" s="18">
        <f t="shared" si="183"/>
        <v>10009.799999999999</v>
      </c>
      <c r="I605" s="18">
        <f t="shared" si="183"/>
        <v>10009.799999999999</v>
      </c>
    </row>
    <row r="606" spans="1:9" ht="44.45" customHeight="1" x14ac:dyDescent="0.2">
      <c r="A606" s="2" t="s">
        <v>738</v>
      </c>
      <c r="B606" s="19" t="s">
        <v>605</v>
      </c>
      <c r="C606" s="19" t="s">
        <v>10</v>
      </c>
      <c r="D606" s="17" t="s">
        <v>17</v>
      </c>
      <c r="E606" s="7" t="s">
        <v>233</v>
      </c>
      <c r="F606" s="7"/>
      <c r="G606" s="20">
        <f t="shared" si="183"/>
        <v>10009.799999999999</v>
      </c>
      <c r="H606" s="20">
        <f t="shared" si="183"/>
        <v>10009.799999999999</v>
      </c>
      <c r="I606" s="20">
        <f t="shared" si="183"/>
        <v>10009.799999999999</v>
      </c>
    </row>
    <row r="607" spans="1:9" ht="59.25" customHeight="1" x14ac:dyDescent="0.2">
      <c r="A607" s="2" t="s">
        <v>582</v>
      </c>
      <c r="B607" s="19" t="s">
        <v>605</v>
      </c>
      <c r="C607" s="19" t="s">
        <v>10</v>
      </c>
      <c r="D607" s="17" t="s">
        <v>17</v>
      </c>
      <c r="E607" s="7" t="s">
        <v>234</v>
      </c>
      <c r="F607" s="7"/>
      <c r="G607" s="20">
        <f t="shared" si="183"/>
        <v>10009.799999999999</v>
      </c>
      <c r="H607" s="20">
        <f t="shared" si="183"/>
        <v>10009.799999999999</v>
      </c>
      <c r="I607" s="20">
        <f t="shared" si="183"/>
        <v>10009.799999999999</v>
      </c>
    </row>
    <row r="608" spans="1:9" ht="116.25" customHeight="1" x14ac:dyDescent="0.2">
      <c r="A608" s="2" t="s">
        <v>581</v>
      </c>
      <c r="B608" s="19" t="s">
        <v>605</v>
      </c>
      <c r="C608" s="34" t="s">
        <v>10</v>
      </c>
      <c r="D608" s="7" t="s">
        <v>17</v>
      </c>
      <c r="E608" s="7" t="s">
        <v>235</v>
      </c>
      <c r="F608" s="7"/>
      <c r="G608" s="20">
        <f>G609+G613</f>
        <v>10009.799999999999</v>
      </c>
      <c r="H608" s="20">
        <f t="shared" ref="H608:I608" si="184">H609+H613</f>
        <v>10009.799999999999</v>
      </c>
      <c r="I608" s="20">
        <f t="shared" si="184"/>
        <v>10009.799999999999</v>
      </c>
    </row>
    <row r="609" spans="1:16" ht="35.25" customHeight="1" x14ac:dyDescent="0.2">
      <c r="A609" s="2" t="s">
        <v>53</v>
      </c>
      <c r="B609" s="19" t="s">
        <v>605</v>
      </c>
      <c r="C609" s="19" t="s">
        <v>10</v>
      </c>
      <c r="D609" s="17" t="s">
        <v>17</v>
      </c>
      <c r="E609" s="7" t="s">
        <v>236</v>
      </c>
      <c r="F609" s="7"/>
      <c r="G609" s="20">
        <f>G610+G611+G612</f>
        <v>7045.0999999999995</v>
      </c>
      <c r="H609" s="20">
        <f>H610+H611+H612</f>
        <v>7045.0999999999995</v>
      </c>
      <c r="I609" s="20">
        <f>I610+I611+I612</f>
        <v>7045.0999999999995</v>
      </c>
    </row>
    <row r="610" spans="1:16" ht="25.5" x14ac:dyDescent="0.2">
      <c r="A610" s="2" t="s">
        <v>54</v>
      </c>
      <c r="B610" s="19" t="s">
        <v>605</v>
      </c>
      <c r="C610" s="19" t="s">
        <v>10</v>
      </c>
      <c r="D610" s="17" t="s">
        <v>17</v>
      </c>
      <c r="E610" s="7" t="s">
        <v>236</v>
      </c>
      <c r="F610" s="7" t="s">
        <v>55</v>
      </c>
      <c r="G610" s="275">
        <v>6121.9</v>
      </c>
      <c r="H610" s="275">
        <v>6121.9</v>
      </c>
      <c r="I610" s="275">
        <v>6121.9</v>
      </c>
    </row>
    <row r="611" spans="1:16" ht="25.5" x14ac:dyDescent="0.2">
      <c r="A611" s="2" t="s">
        <v>181</v>
      </c>
      <c r="B611" s="19" t="s">
        <v>605</v>
      </c>
      <c r="C611" s="19" t="s">
        <v>10</v>
      </c>
      <c r="D611" s="17" t="s">
        <v>17</v>
      </c>
      <c r="E611" s="7" t="s">
        <v>236</v>
      </c>
      <c r="F611" s="7" t="s">
        <v>57</v>
      </c>
      <c r="G611" s="275">
        <v>920.2</v>
      </c>
      <c r="H611" s="275">
        <v>920.2</v>
      </c>
      <c r="I611" s="275">
        <v>920.2</v>
      </c>
    </row>
    <row r="612" spans="1:16" x14ac:dyDescent="0.2">
      <c r="A612" s="2" t="s">
        <v>58</v>
      </c>
      <c r="B612" s="19" t="s">
        <v>605</v>
      </c>
      <c r="C612" s="19" t="s">
        <v>10</v>
      </c>
      <c r="D612" s="17" t="s">
        <v>17</v>
      </c>
      <c r="E612" s="7" t="s">
        <v>236</v>
      </c>
      <c r="F612" s="7" t="s">
        <v>59</v>
      </c>
      <c r="G612" s="275">
        <v>3</v>
      </c>
      <c r="H612" s="275">
        <v>3</v>
      </c>
      <c r="I612" s="275">
        <v>3</v>
      </c>
    </row>
    <row r="613" spans="1:16" ht="43.9" customHeight="1" x14ac:dyDescent="0.2">
      <c r="A613" s="200" t="s">
        <v>180</v>
      </c>
      <c r="B613" s="19" t="s">
        <v>605</v>
      </c>
      <c r="C613" s="37" t="s">
        <v>10</v>
      </c>
      <c r="D613" s="38" t="s">
        <v>17</v>
      </c>
      <c r="E613" s="28" t="s">
        <v>399</v>
      </c>
      <c r="F613" s="53"/>
      <c r="G613" s="275">
        <f>G614</f>
        <v>2964.7</v>
      </c>
      <c r="H613" s="275">
        <f>H614</f>
        <v>2964.7</v>
      </c>
      <c r="I613" s="275">
        <f>I614</f>
        <v>2964.7</v>
      </c>
    </row>
    <row r="614" spans="1:16" ht="25.5" x14ac:dyDescent="0.2">
      <c r="A614" s="201" t="s">
        <v>54</v>
      </c>
      <c r="B614" s="19" t="s">
        <v>605</v>
      </c>
      <c r="C614" s="37" t="s">
        <v>10</v>
      </c>
      <c r="D614" s="38" t="s">
        <v>17</v>
      </c>
      <c r="E614" s="28" t="s">
        <v>399</v>
      </c>
      <c r="F614" s="53" t="s">
        <v>55</v>
      </c>
      <c r="G614" s="275">
        <v>2964.7</v>
      </c>
      <c r="H614" s="275">
        <v>2964.7</v>
      </c>
      <c r="I614" s="275">
        <v>2964.7</v>
      </c>
    </row>
    <row r="615" spans="1:16" ht="15.75" customHeight="1" x14ac:dyDescent="0.2">
      <c r="A615" s="22" t="s">
        <v>20</v>
      </c>
      <c r="B615" s="15" t="s">
        <v>605</v>
      </c>
      <c r="C615" s="15" t="s">
        <v>10</v>
      </c>
      <c r="D615" s="16" t="s">
        <v>21</v>
      </c>
      <c r="E615" s="7"/>
      <c r="F615" s="7"/>
      <c r="G615" s="18">
        <f t="shared" ref="G615:I617" si="185">G616</f>
        <v>129</v>
      </c>
      <c r="H615" s="18">
        <f t="shared" si="185"/>
        <v>129</v>
      </c>
      <c r="I615" s="18">
        <f t="shared" si="185"/>
        <v>129</v>
      </c>
    </row>
    <row r="616" spans="1:16" ht="28.9" customHeight="1" x14ac:dyDescent="0.2">
      <c r="A616" s="2" t="s">
        <v>71</v>
      </c>
      <c r="B616" s="19" t="s">
        <v>605</v>
      </c>
      <c r="C616" s="19" t="s">
        <v>10</v>
      </c>
      <c r="D616" s="17" t="s">
        <v>21</v>
      </c>
      <c r="E616" s="7" t="s">
        <v>7</v>
      </c>
      <c r="F616" s="7"/>
      <c r="G616" s="274">
        <f t="shared" si="185"/>
        <v>129</v>
      </c>
      <c r="H616" s="274">
        <f t="shared" si="185"/>
        <v>129</v>
      </c>
      <c r="I616" s="274">
        <f t="shared" si="185"/>
        <v>129</v>
      </c>
    </row>
    <row r="617" spans="1:16" ht="13.9" customHeight="1" x14ac:dyDescent="0.2">
      <c r="A617" s="2" t="s">
        <v>214</v>
      </c>
      <c r="B617" s="19" t="s">
        <v>605</v>
      </c>
      <c r="C617" s="19" t="s">
        <v>10</v>
      </c>
      <c r="D617" s="17" t="s">
        <v>21</v>
      </c>
      <c r="E617" s="7" t="s">
        <v>8</v>
      </c>
      <c r="F617" s="7"/>
      <c r="G617" s="20">
        <f t="shared" si="185"/>
        <v>129</v>
      </c>
      <c r="H617" s="20">
        <f t="shared" si="185"/>
        <v>129</v>
      </c>
      <c r="I617" s="20">
        <f t="shared" si="185"/>
        <v>129</v>
      </c>
    </row>
    <row r="618" spans="1:16" ht="14.45" customHeight="1" x14ac:dyDescent="0.2">
      <c r="A618" s="2" t="s">
        <v>58</v>
      </c>
      <c r="B618" s="19" t="s">
        <v>605</v>
      </c>
      <c r="C618" s="19" t="s">
        <v>10</v>
      </c>
      <c r="D618" s="17" t="s">
        <v>21</v>
      </c>
      <c r="E618" s="7" t="s">
        <v>8</v>
      </c>
      <c r="F618" s="7" t="s">
        <v>59</v>
      </c>
      <c r="G618" s="20">
        <v>129</v>
      </c>
      <c r="H618" s="20">
        <v>129</v>
      </c>
      <c r="I618" s="20">
        <v>129</v>
      </c>
    </row>
    <row r="619" spans="1:16" ht="13.7" customHeight="1" x14ac:dyDescent="0.25">
      <c r="A619" s="65" t="s">
        <v>150</v>
      </c>
      <c r="B619" s="19"/>
      <c r="C619" s="34"/>
      <c r="D619" s="7"/>
      <c r="E619" s="7"/>
      <c r="F619" s="7"/>
      <c r="G619" s="8">
        <f>G16+G148+G158+G603+G593</f>
        <v>909679.3</v>
      </c>
      <c r="H619" s="8">
        <f>H16+H148+H158+H603+H593</f>
        <v>615427.5</v>
      </c>
      <c r="I619" s="8">
        <f>I16+I148+I158+I603+I593</f>
        <v>624392.00000000012</v>
      </c>
    </row>
    <row r="620" spans="1:16" x14ac:dyDescent="0.2">
      <c r="A620" s="40" t="s">
        <v>151</v>
      </c>
      <c r="B620" s="40"/>
      <c r="C620" s="104"/>
      <c r="D620" s="40"/>
      <c r="E620" s="151"/>
      <c r="F620" s="40"/>
      <c r="G620" s="18"/>
      <c r="H620" s="18">
        <v>9500</v>
      </c>
      <c r="I620" s="18">
        <v>19250</v>
      </c>
    </row>
    <row r="621" spans="1:16" s="25" customFormat="1" ht="15.75" x14ac:dyDescent="0.25">
      <c r="A621" s="66" t="s">
        <v>152</v>
      </c>
      <c r="B621" s="66"/>
      <c r="C621" s="195"/>
      <c r="D621" s="66"/>
      <c r="E621" s="152"/>
      <c r="F621" s="66"/>
      <c r="G621" s="67">
        <f>G620+G619</f>
        <v>909679.3</v>
      </c>
      <c r="H621" s="67">
        <f>H620+H619</f>
        <v>624927.5</v>
      </c>
      <c r="I621" s="67">
        <f>I620+I619</f>
        <v>643642.00000000012</v>
      </c>
    </row>
    <row r="622" spans="1:16" s="68" customFormat="1" ht="18" customHeight="1" x14ac:dyDescent="0.25">
      <c r="A622" s="234"/>
      <c r="B622" s="234"/>
      <c r="C622" s="292"/>
      <c r="D622" s="234"/>
      <c r="E622" s="235"/>
      <c r="F622" s="234"/>
      <c r="G622" s="234"/>
      <c r="H622" s="76"/>
      <c r="I622" s="76"/>
      <c r="J622" s="76"/>
      <c r="K622" s="76"/>
      <c r="L622" s="76"/>
      <c r="M622" s="76"/>
      <c r="N622" s="76"/>
      <c r="O622" s="76"/>
      <c r="P622" s="76"/>
    </row>
    <row r="624" spans="1:16" x14ac:dyDescent="0.2">
      <c r="J624" s="121"/>
    </row>
  </sheetData>
  <sheetProtection selectLockedCells="1" selectUnlockedCells="1"/>
  <mergeCells count="11">
    <mergeCell ref="F13:F14"/>
    <mergeCell ref="G13:I13"/>
    <mergeCell ref="A12:F12"/>
    <mergeCell ref="F2:H2"/>
    <mergeCell ref="F4:H6"/>
    <mergeCell ref="A11:I11"/>
    <mergeCell ref="A13:A14"/>
    <mergeCell ref="B13:B14"/>
    <mergeCell ref="C13:C14"/>
    <mergeCell ref="D13:D14"/>
    <mergeCell ref="E13:E14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3"/>
  <sheetViews>
    <sheetView topLeftCell="A7" zoomScale="83" zoomScaleNormal="83" workbookViewId="0">
      <selection activeCell="M21" sqref="M21"/>
    </sheetView>
  </sheetViews>
  <sheetFormatPr defaultColWidth="8.85546875" defaultRowHeight="12.75" x14ac:dyDescent="0.2"/>
  <cols>
    <col min="1" max="1" width="44.140625" style="42" customWidth="1"/>
    <col min="2" max="3" width="0" style="234" hidden="1" customWidth="1"/>
    <col min="4" max="4" width="13.85546875" style="234" customWidth="1"/>
    <col min="5" max="5" width="7.7109375" style="234" customWidth="1"/>
    <col min="6" max="6" width="7.140625" style="234" customWidth="1"/>
    <col min="7" max="7" width="7.7109375" style="234" customWidth="1"/>
    <col min="8" max="8" width="8.85546875" style="234"/>
    <col min="9" max="9" width="14.140625" style="234" customWidth="1"/>
    <col min="10" max="10" width="12.28515625" style="234" customWidth="1"/>
    <col min="11" max="11" width="12.140625" style="234" customWidth="1"/>
    <col min="12" max="12" width="10.28515625" style="234" customWidth="1"/>
    <col min="13" max="16384" width="8.85546875" style="234"/>
  </cols>
  <sheetData>
    <row r="1" spans="1:11" ht="0.6" customHeight="1" x14ac:dyDescent="0.2">
      <c r="G1" s="322" t="s">
        <v>465</v>
      </c>
      <c r="H1" s="303"/>
      <c r="I1" s="303"/>
      <c r="J1" s="303"/>
    </row>
    <row r="2" spans="1:11" hidden="1" x14ac:dyDescent="0.2">
      <c r="G2" s="304" t="s">
        <v>685</v>
      </c>
      <c r="H2" s="304"/>
      <c r="I2" s="304"/>
      <c r="J2" s="304"/>
    </row>
    <row r="3" spans="1:11" hidden="1" x14ac:dyDescent="0.2">
      <c r="G3" s="304"/>
      <c r="H3" s="304"/>
      <c r="I3" s="304"/>
      <c r="J3" s="304"/>
    </row>
    <row r="4" spans="1:11" ht="31.9" hidden="1" customHeight="1" x14ac:dyDescent="0.2">
      <c r="G4" s="304"/>
      <c r="H4" s="304"/>
      <c r="I4" s="304"/>
      <c r="J4" s="304"/>
    </row>
    <row r="5" spans="1:11" hidden="1" x14ac:dyDescent="0.2"/>
    <row r="6" spans="1:11" ht="21.6" hidden="1" customHeight="1" x14ac:dyDescent="0.2">
      <c r="F6" s="5"/>
      <c r="G6" s="322" t="s">
        <v>465</v>
      </c>
      <c r="H6" s="303"/>
      <c r="I6" s="303"/>
      <c r="J6" s="303"/>
    </row>
    <row r="7" spans="1:11" ht="12.75" customHeight="1" x14ac:dyDescent="0.2">
      <c r="F7" s="5"/>
      <c r="G7" s="302" t="s">
        <v>773</v>
      </c>
      <c r="H7" s="303"/>
      <c r="I7" s="303"/>
      <c r="J7" s="303"/>
    </row>
    <row r="8" spans="1:11" x14ac:dyDescent="0.2">
      <c r="F8" s="5"/>
      <c r="G8" s="303"/>
      <c r="H8" s="303"/>
      <c r="I8" s="303"/>
      <c r="J8" s="303"/>
    </row>
    <row r="9" spans="1:11" ht="15.6" customHeight="1" x14ac:dyDescent="0.2">
      <c r="F9" s="5"/>
      <c r="G9" s="303"/>
      <c r="H9" s="303"/>
      <c r="I9" s="303"/>
      <c r="J9" s="303"/>
    </row>
    <row r="10" spans="1:11" ht="12.75" hidden="1" customHeight="1" x14ac:dyDescent="0.2">
      <c r="F10" s="5"/>
      <c r="G10" s="303"/>
      <c r="H10" s="303"/>
      <c r="I10" s="303"/>
      <c r="J10" s="303"/>
    </row>
    <row r="11" spans="1:11" ht="13.15" customHeight="1" x14ac:dyDescent="0.2">
      <c r="F11" s="5"/>
      <c r="G11" s="303"/>
      <c r="H11" s="303"/>
      <c r="I11" s="303"/>
      <c r="J11" s="303"/>
    </row>
    <row r="12" spans="1:11" x14ac:dyDescent="0.2">
      <c r="F12" s="5"/>
      <c r="G12" s="5"/>
      <c r="H12" s="5"/>
    </row>
    <row r="13" spans="1:11" x14ac:dyDescent="0.2">
      <c r="F13" s="122"/>
      <c r="G13" s="122"/>
      <c r="H13" s="122"/>
    </row>
    <row r="14" spans="1:11" ht="14.25" customHeight="1" x14ac:dyDescent="0.2">
      <c r="A14" s="328" t="s">
        <v>109</v>
      </c>
      <c r="B14" s="328"/>
      <c r="C14" s="328"/>
      <c r="D14" s="328"/>
      <c r="E14" s="328"/>
      <c r="F14" s="328"/>
      <c r="G14" s="328"/>
      <c r="H14" s="328"/>
      <c r="I14" s="328"/>
      <c r="J14" s="329"/>
      <c r="K14" s="298"/>
    </row>
    <row r="15" spans="1:11" ht="15" customHeight="1" x14ac:dyDescent="0.2">
      <c r="A15" s="339" t="s">
        <v>549</v>
      </c>
      <c r="B15" s="339"/>
      <c r="C15" s="339"/>
      <c r="D15" s="339"/>
      <c r="E15" s="339"/>
      <c r="F15" s="339"/>
      <c r="G15" s="339"/>
      <c r="H15" s="339"/>
      <c r="I15" s="339"/>
      <c r="J15" s="298"/>
      <c r="K15" s="298"/>
    </row>
    <row r="16" spans="1:11" ht="15.6" customHeight="1" x14ac:dyDescent="0.2">
      <c r="A16" s="339" t="s">
        <v>735</v>
      </c>
      <c r="B16" s="298"/>
      <c r="C16" s="298"/>
      <c r="D16" s="298"/>
      <c r="E16" s="298"/>
      <c r="F16" s="298"/>
      <c r="G16" s="298"/>
      <c r="H16" s="298"/>
      <c r="I16" s="298"/>
      <c r="J16" s="298"/>
      <c r="K16" s="298"/>
    </row>
    <row r="17" spans="1:11" x14ac:dyDescent="0.2">
      <c r="A17" s="74"/>
      <c r="B17" s="74"/>
      <c r="C17" s="74"/>
      <c r="D17" s="74"/>
      <c r="E17" s="74"/>
      <c r="F17" s="74"/>
      <c r="G17" s="74"/>
      <c r="H17" s="74"/>
      <c r="K17" s="206" t="s">
        <v>222</v>
      </c>
    </row>
    <row r="18" spans="1:11" ht="18" customHeight="1" x14ac:dyDescent="0.2">
      <c r="A18" s="330" t="s">
        <v>223</v>
      </c>
      <c r="B18" s="331"/>
      <c r="C18" s="332"/>
      <c r="D18" s="336" t="s">
        <v>383</v>
      </c>
      <c r="E18" s="336" t="s">
        <v>194</v>
      </c>
      <c r="F18" s="337" t="s">
        <v>381</v>
      </c>
      <c r="G18" s="336" t="s">
        <v>382</v>
      </c>
      <c r="H18" s="336" t="s">
        <v>195</v>
      </c>
      <c r="I18" s="338" t="s">
        <v>224</v>
      </c>
      <c r="J18" s="338"/>
      <c r="K18" s="314"/>
    </row>
    <row r="19" spans="1:11" ht="16.149999999999999" customHeight="1" x14ac:dyDescent="0.2">
      <c r="A19" s="333"/>
      <c r="B19" s="334"/>
      <c r="C19" s="335"/>
      <c r="D19" s="319"/>
      <c r="E19" s="319"/>
      <c r="F19" s="327"/>
      <c r="G19" s="319"/>
      <c r="H19" s="319"/>
      <c r="I19" s="205" t="s">
        <v>414</v>
      </c>
      <c r="J19" s="205" t="s">
        <v>494</v>
      </c>
      <c r="K19" s="205" t="s">
        <v>734</v>
      </c>
    </row>
    <row r="20" spans="1:11" ht="14.25" customHeight="1" x14ac:dyDescent="0.2">
      <c r="A20" s="204">
        <v>1</v>
      </c>
      <c r="B20" s="204"/>
      <c r="C20" s="204"/>
      <c r="D20" s="204">
        <v>2</v>
      </c>
      <c r="E20" s="204">
        <v>3</v>
      </c>
      <c r="F20" s="295">
        <v>4</v>
      </c>
      <c r="G20" s="204">
        <v>5</v>
      </c>
      <c r="H20" s="204">
        <v>6</v>
      </c>
      <c r="I20" s="295">
        <v>7</v>
      </c>
      <c r="J20" s="295">
        <v>8</v>
      </c>
      <c r="K20" s="295">
        <v>9</v>
      </c>
    </row>
    <row r="21" spans="1:11" s="25" customFormat="1" ht="55.9" customHeight="1" x14ac:dyDescent="0.2">
      <c r="A21" s="22" t="s">
        <v>748</v>
      </c>
      <c r="B21" s="62"/>
      <c r="C21" s="62"/>
      <c r="D21" s="72" t="s">
        <v>176</v>
      </c>
      <c r="E21" s="123"/>
      <c r="F21" s="72"/>
      <c r="G21" s="72"/>
      <c r="H21" s="72"/>
      <c r="I21" s="157">
        <f>I22+I42+I28+I33+I45+I53+I25</f>
        <v>155224.19999999998</v>
      </c>
      <c r="J21" s="157">
        <f t="shared" ref="J21:K21" si="0">J22+J42+J28+J33+J45+J53+J25</f>
        <v>6130.7</v>
      </c>
      <c r="K21" s="157">
        <f t="shared" si="0"/>
        <v>6142.1</v>
      </c>
    </row>
    <row r="22" spans="1:11" ht="54.75" customHeight="1" x14ac:dyDescent="0.2">
      <c r="A22" s="2" t="s">
        <v>555</v>
      </c>
      <c r="B22" s="43"/>
      <c r="C22" s="43"/>
      <c r="D22" s="69" t="s">
        <v>178</v>
      </c>
      <c r="E22" s="128"/>
      <c r="F22" s="69"/>
      <c r="G22" s="69"/>
      <c r="H22" s="69"/>
      <c r="I22" s="78">
        <f t="shared" ref="I22:K23" si="1">I23</f>
        <v>1000</v>
      </c>
      <c r="J22" s="78">
        <f t="shared" si="1"/>
        <v>1000</v>
      </c>
      <c r="K22" s="78">
        <f t="shared" si="1"/>
        <v>1000</v>
      </c>
    </row>
    <row r="23" spans="1:11" ht="25.15" customHeight="1" x14ac:dyDescent="0.2">
      <c r="A23" s="2" t="s">
        <v>556</v>
      </c>
      <c r="B23" s="43"/>
      <c r="C23" s="43"/>
      <c r="D23" s="69" t="s">
        <v>213</v>
      </c>
      <c r="E23" s="128"/>
      <c r="F23" s="69"/>
      <c r="G23" s="69"/>
      <c r="H23" s="69"/>
      <c r="I23" s="78">
        <f t="shared" si="1"/>
        <v>1000</v>
      </c>
      <c r="J23" s="78">
        <f t="shared" si="1"/>
        <v>1000</v>
      </c>
      <c r="K23" s="78">
        <f t="shared" si="1"/>
        <v>1000</v>
      </c>
    </row>
    <row r="24" spans="1:11" ht="25.9" customHeight="1" x14ac:dyDescent="0.2">
      <c r="A24" s="59" t="s">
        <v>181</v>
      </c>
      <c r="B24" s="43"/>
      <c r="C24" s="43"/>
      <c r="D24" s="69" t="s">
        <v>213</v>
      </c>
      <c r="E24" s="128" t="s">
        <v>533</v>
      </c>
      <c r="F24" s="69" t="s">
        <v>28</v>
      </c>
      <c r="G24" s="69" t="s">
        <v>12</v>
      </c>
      <c r="H24" s="69" t="s">
        <v>57</v>
      </c>
      <c r="I24" s="78">
        <v>1000</v>
      </c>
      <c r="J24" s="78">
        <v>1000</v>
      </c>
      <c r="K24" s="78">
        <v>1000</v>
      </c>
    </row>
    <row r="25" spans="1:11" ht="54" customHeight="1" x14ac:dyDescent="0.2">
      <c r="A25" s="2" t="s">
        <v>646</v>
      </c>
      <c r="B25" s="43"/>
      <c r="C25" s="43"/>
      <c r="D25" s="69" t="s">
        <v>647</v>
      </c>
      <c r="E25" s="128"/>
      <c r="F25" s="69"/>
      <c r="G25" s="69"/>
      <c r="H25" s="69"/>
      <c r="I25" s="247">
        <f>I26</f>
        <v>0</v>
      </c>
      <c r="J25" s="78">
        <v>0</v>
      </c>
      <c r="K25" s="78">
        <v>0</v>
      </c>
    </row>
    <row r="26" spans="1:11" ht="25.9" customHeight="1" x14ac:dyDescent="0.2">
      <c r="A26" s="2" t="s">
        <v>648</v>
      </c>
      <c r="B26" s="43"/>
      <c r="C26" s="43"/>
      <c r="D26" s="69" t="s">
        <v>649</v>
      </c>
      <c r="E26" s="128"/>
      <c r="F26" s="69"/>
      <c r="G26" s="69"/>
      <c r="H26" s="69"/>
      <c r="I26" s="247">
        <f>I27</f>
        <v>0</v>
      </c>
      <c r="J26" s="78">
        <v>0</v>
      </c>
      <c r="K26" s="78">
        <v>0</v>
      </c>
    </row>
    <row r="27" spans="1:11" ht="25.9" customHeight="1" x14ac:dyDescent="0.2">
      <c r="A27" s="2" t="s">
        <v>144</v>
      </c>
      <c r="B27" s="43"/>
      <c r="C27" s="43"/>
      <c r="D27" s="69" t="s">
        <v>649</v>
      </c>
      <c r="E27" s="128" t="s">
        <v>533</v>
      </c>
      <c r="F27" s="69" t="s">
        <v>28</v>
      </c>
      <c r="G27" s="69" t="s">
        <v>12</v>
      </c>
      <c r="H27" s="69" t="s">
        <v>145</v>
      </c>
      <c r="I27" s="247">
        <v>0</v>
      </c>
      <c r="J27" s="78">
        <v>0</v>
      </c>
      <c r="K27" s="78">
        <v>0</v>
      </c>
    </row>
    <row r="28" spans="1:11" ht="42.75" customHeight="1" x14ac:dyDescent="0.2">
      <c r="A28" s="2" t="s">
        <v>558</v>
      </c>
      <c r="B28" s="43"/>
      <c r="C28" s="43"/>
      <c r="D28" s="69" t="s">
        <v>442</v>
      </c>
      <c r="E28" s="128"/>
      <c r="F28" s="69"/>
      <c r="G28" s="69"/>
      <c r="H28" s="69"/>
      <c r="I28" s="78">
        <f>I29+I31</f>
        <v>1000</v>
      </c>
      <c r="J28" s="78">
        <f t="shared" ref="J28:K28" si="2">J29+J31</f>
        <v>1000</v>
      </c>
      <c r="K28" s="78">
        <f t="shared" si="2"/>
        <v>1000</v>
      </c>
    </row>
    <row r="29" spans="1:11" ht="69" customHeight="1" x14ac:dyDescent="0.2">
      <c r="A29" s="2" t="s">
        <v>559</v>
      </c>
      <c r="B29" s="43"/>
      <c r="C29" s="43"/>
      <c r="D29" s="69" t="s">
        <v>443</v>
      </c>
      <c r="E29" s="128"/>
      <c r="F29" s="69"/>
      <c r="G29" s="69"/>
      <c r="H29" s="69"/>
      <c r="I29" s="78">
        <f>I30</f>
        <v>0</v>
      </c>
      <c r="J29" s="78">
        <v>0</v>
      </c>
      <c r="K29" s="78">
        <v>0</v>
      </c>
    </row>
    <row r="30" spans="1:11" ht="26.45" customHeight="1" x14ac:dyDescent="0.2">
      <c r="A30" s="2" t="s">
        <v>181</v>
      </c>
      <c r="B30" s="43"/>
      <c r="C30" s="43"/>
      <c r="D30" s="69" t="s">
        <v>443</v>
      </c>
      <c r="E30" s="128" t="s">
        <v>533</v>
      </c>
      <c r="F30" s="69" t="s">
        <v>15</v>
      </c>
      <c r="G30" s="69" t="s">
        <v>163</v>
      </c>
      <c r="H30" s="69" t="s">
        <v>57</v>
      </c>
      <c r="I30" s="78">
        <v>0</v>
      </c>
      <c r="J30" s="78">
        <v>0</v>
      </c>
      <c r="K30" s="78">
        <v>0</v>
      </c>
    </row>
    <row r="31" spans="1:11" ht="57.6" customHeight="1" x14ac:dyDescent="0.2">
      <c r="A31" s="2" t="s">
        <v>615</v>
      </c>
      <c r="B31" s="43"/>
      <c r="C31" s="43"/>
      <c r="D31" s="165" t="s">
        <v>616</v>
      </c>
      <c r="E31" s="128"/>
      <c r="F31" s="69"/>
      <c r="G31" s="69"/>
      <c r="H31" s="221"/>
      <c r="I31" s="247">
        <f>I32</f>
        <v>1000</v>
      </c>
      <c r="J31" s="247">
        <f t="shared" ref="J31:K31" si="3">J32</f>
        <v>1000</v>
      </c>
      <c r="K31" s="247">
        <f t="shared" si="3"/>
        <v>1000</v>
      </c>
    </row>
    <row r="32" spans="1:11" ht="55.15" customHeight="1" x14ac:dyDescent="0.2">
      <c r="A32" s="2" t="s">
        <v>144</v>
      </c>
      <c r="B32" s="43"/>
      <c r="C32" s="43"/>
      <c r="D32" s="165" t="s">
        <v>616</v>
      </c>
      <c r="E32" s="128" t="s">
        <v>533</v>
      </c>
      <c r="F32" s="69" t="s">
        <v>28</v>
      </c>
      <c r="G32" s="69" t="s">
        <v>12</v>
      </c>
      <c r="H32" s="221" t="s">
        <v>145</v>
      </c>
      <c r="I32" s="247">
        <v>1000</v>
      </c>
      <c r="J32" s="78">
        <v>1000</v>
      </c>
      <c r="K32" s="78">
        <v>1000</v>
      </c>
    </row>
    <row r="33" spans="1:11" ht="26.45" customHeight="1" x14ac:dyDescent="0.2">
      <c r="A33" s="2" t="s">
        <v>560</v>
      </c>
      <c r="B33" s="43"/>
      <c r="C33" s="43"/>
      <c r="D33" s="165" t="s">
        <v>444</v>
      </c>
      <c r="E33" s="128"/>
      <c r="F33" s="69"/>
      <c r="G33" s="69"/>
      <c r="H33" s="221"/>
      <c r="I33" s="247">
        <f>I35+I40+I37+I38</f>
        <v>2078</v>
      </c>
      <c r="J33" s="78">
        <f>J34</f>
        <v>2000</v>
      </c>
      <c r="K33" s="78">
        <f>K34</f>
        <v>2000</v>
      </c>
    </row>
    <row r="34" spans="1:11" ht="18" customHeight="1" x14ac:dyDescent="0.2">
      <c r="A34" s="2" t="s">
        <v>446</v>
      </c>
      <c r="B34" s="43"/>
      <c r="C34" s="43"/>
      <c r="D34" s="165" t="s">
        <v>445</v>
      </c>
      <c r="E34" s="128"/>
      <c r="F34" s="69"/>
      <c r="G34" s="69"/>
      <c r="H34" s="221"/>
      <c r="I34" s="247">
        <f>I35</f>
        <v>2000</v>
      </c>
      <c r="J34" s="78">
        <f>J35</f>
        <v>2000</v>
      </c>
      <c r="K34" s="78">
        <f>K35</f>
        <v>2000</v>
      </c>
    </row>
    <row r="35" spans="1:11" ht="26.45" customHeight="1" x14ac:dyDescent="0.2">
      <c r="A35" s="2" t="s">
        <v>181</v>
      </c>
      <c r="B35" s="43"/>
      <c r="C35" s="43"/>
      <c r="D35" s="165" t="s">
        <v>445</v>
      </c>
      <c r="E35" s="128" t="s">
        <v>533</v>
      </c>
      <c r="F35" s="69" t="s">
        <v>28</v>
      </c>
      <c r="G35" s="69" t="s">
        <v>12</v>
      </c>
      <c r="H35" s="221" t="s">
        <v>57</v>
      </c>
      <c r="I35" s="247">
        <v>2000</v>
      </c>
      <c r="J35" s="78">
        <v>2000</v>
      </c>
      <c r="K35" s="78">
        <v>2000</v>
      </c>
    </row>
    <row r="36" spans="1:11" ht="29.45" customHeight="1" x14ac:dyDescent="0.2">
      <c r="A36" s="2" t="s">
        <v>658</v>
      </c>
      <c r="B36" s="43"/>
      <c r="C36" s="43"/>
      <c r="D36" s="165" t="s">
        <v>657</v>
      </c>
      <c r="E36" s="128"/>
      <c r="F36" s="69"/>
      <c r="G36" s="69"/>
      <c r="H36" s="221"/>
      <c r="I36" s="247">
        <f>I37</f>
        <v>0</v>
      </c>
      <c r="J36" s="78">
        <v>0</v>
      </c>
      <c r="K36" s="78">
        <v>0</v>
      </c>
    </row>
    <row r="37" spans="1:11" ht="26.45" customHeight="1" x14ac:dyDescent="0.2">
      <c r="A37" s="2" t="s">
        <v>181</v>
      </c>
      <c r="B37" s="43"/>
      <c r="C37" s="43"/>
      <c r="D37" s="165" t="s">
        <v>657</v>
      </c>
      <c r="E37" s="69" t="s">
        <v>533</v>
      </c>
      <c r="F37" s="69" t="s">
        <v>28</v>
      </c>
      <c r="G37" s="69" t="s">
        <v>12</v>
      </c>
      <c r="H37" s="69" t="s">
        <v>57</v>
      </c>
      <c r="I37" s="247">
        <v>0</v>
      </c>
      <c r="J37" s="78">
        <v>0</v>
      </c>
      <c r="K37" s="78">
        <v>0</v>
      </c>
    </row>
    <row r="38" spans="1:11" ht="99" customHeight="1" x14ac:dyDescent="0.2">
      <c r="A38" s="2" t="s">
        <v>659</v>
      </c>
      <c r="B38" s="43"/>
      <c r="C38" s="43"/>
      <c r="D38" s="165" t="s">
        <v>660</v>
      </c>
      <c r="E38" s="69"/>
      <c r="F38" s="69"/>
      <c r="G38" s="69"/>
      <c r="H38" s="221"/>
      <c r="I38" s="247">
        <f>I39</f>
        <v>0</v>
      </c>
      <c r="J38" s="78">
        <v>0</v>
      </c>
      <c r="K38" s="78">
        <v>0</v>
      </c>
    </row>
    <row r="39" spans="1:11" ht="26.45" customHeight="1" x14ac:dyDescent="0.2">
      <c r="A39" s="2" t="s">
        <v>181</v>
      </c>
      <c r="B39" s="43"/>
      <c r="C39" s="43"/>
      <c r="D39" s="165" t="s">
        <v>660</v>
      </c>
      <c r="E39" s="69" t="s">
        <v>533</v>
      </c>
      <c r="F39" s="69" t="s">
        <v>28</v>
      </c>
      <c r="G39" s="69" t="s">
        <v>12</v>
      </c>
      <c r="H39" s="69" t="s">
        <v>57</v>
      </c>
      <c r="I39" s="247">
        <v>0</v>
      </c>
      <c r="J39" s="78">
        <v>0</v>
      </c>
      <c r="K39" s="78">
        <v>0</v>
      </c>
    </row>
    <row r="40" spans="1:11" ht="26.45" customHeight="1" x14ac:dyDescent="0.2">
      <c r="A40" s="2" t="s">
        <v>638</v>
      </c>
      <c r="B40" s="43"/>
      <c r="C40" s="43"/>
      <c r="D40" s="165" t="s">
        <v>637</v>
      </c>
      <c r="E40" s="128"/>
      <c r="F40" s="69"/>
      <c r="G40" s="69"/>
      <c r="H40" s="221"/>
      <c r="I40" s="247">
        <f>I41</f>
        <v>78</v>
      </c>
      <c r="J40" s="78">
        <v>0</v>
      </c>
      <c r="K40" s="78">
        <v>0</v>
      </c>
    </row>
    <row r="41" spans="1:11" ht="26.45" customHeight="1" x14ac:dyDescent="0.2">
      <c r="A41" s="2" t="s">
        <v>181</v>
      </c>
      <c r="B41" s="43"/>
      <c r="C41" s="43"/>
      <c r="D41" s="165" t="s">
        <v>637</v>
      </c>
      <c r="E41" s="128" t="s">
        <v>533</v>
      </c>
      <c r="F41" s="69" t="s">
        <v>28</v>
      </c>
      <c r="G41" s="69" t="s">
        <v>12</v>
      </c>
      <c r="H41" s="221" t="s">
        <v>57</v>
      </c>
      <c r="I41" s="247">
        <v>78</v>
      </c>
      <c r="J41" s="78">
        <v>0</v>
      </c>
      <c r="K41" s="78">
        <v>0</v>
      </c>
    </row>
    <row r="42" spans="1:11" ht="33.6" customHeight="1" x14ac:dyDescent="0.2">
      <c r="A42" s="2" t="s">
        <v>411</v>
      </c>
      <c r="B42" s="43"/>
      <c r="C42" s="43"/>
      <c r="D42" s="69" t="s">
        <v>410</v>
      </c>
      <c r="E42" s="128"/>
      <c r="F42" s="69"/>
      <c r="G42" s="69"/>
      <c r="H42" s="69"/>
      <c r="I42" s="78">
        <f>I43</f>
        <v>149014.79999999999</v>
      </c>
      <c r="J42" s="78">
        <f t="shared" ref="J42:K42" si="4">J43</f>
        <v>0</v>
      </c>
      <c r="K42" s="78">
        <f t="shared" si="4"/>
        <v>0</v>
      </c>
    </row>
    <row r="43" spans="1:11" ht="48.6" customHeight="1" x14ac:dyDescent="0.2">
      <c r="A43" s="2" t="s">
        <v>656</v>
      </c>
      <c r="B43" s="43"/>
      <c r="C43" s="43"/>
      <c r="D43" s="69" t="s">
        <v>655</v>
      </c>
      <c r="E43" s="128"/>
      <c r="F43" s="69"/>
      <c r="G43" s="69"/>
      <c r="H43" s="69"/>
      <c r="I43" s="78">
        <f t="shared" ref="I43:K43" si="5">I44</f>
        <v>149014.79999999999</v>
      </c>
      <c r="J43" s="78">
        <f t="shared" si="5"/>
        <v>0</v>
      </c>
      <c r="K43" s="78">
        <f t="shared" si="5"/>
        <v>0</v>
      </c>
    </row>
    <row r="44" spans="1:11" ht="19.149999999999999" customHeight="1" x14ac:dyDescent="0.2">
      <c r="A44" s="2" t="s">
        <v>83</v>
      </c>
      <c r="B44" s="43"/>
      <c r="C44" s="43"/>
      <c r="D44" s="69" t="s">
        <v>655</v>
      </c>
      <c r="E44" s="128" t="s">
        <v>533</v>
      </c>
      <c r="F44" s="69" t="s">
        <v>28</v>
      </c>
      <c r="G44" s="69" t="s">
        <v>12</v>
      </c>
      <c r="H44" s="69" t="s">
        <v>141</v>
      </c>
      <c r="I44" s="78">
        <v>149014.79999999999</v>
      </c>
      <c r="J44" s="78">
        <v>0</v>
      </c>
      <c r="K44" s="78">
        <v>0</v>
      </c>
    </row>
    <row r="45" spans="1:11" ht="30" customHeight="1" x14ac:dyDescent="0.2">
      <c r="A45" s="2" t="s">
        <v>448</v>
      </c>
      <c r="B45" s="43"/>
      <c r="C45" s="43"/>
      <c r="D45" s="69" t="s">
        <v>449</v>
      </c>
      <c r="E45" s="128"/>
      <c r="F45" s="69"/>
      <c r="G45" s="69"/>
      <c r="H45" s="69"/>
      <c r="I45" s="78">
        <f>I46+I49+I51</f>
        <v>1131.4000000000001</v>
      </c>
      <c r="J45" s="78">
        <f t="shared" ref="J45:K45" si="6">J46</f>
        <v>1130.7</v>
      </c>
      <c r="K45" s="78">
        <f t="shared" si="6"/>
        <v>1142.0999999999999</v>
      </c>
    </row>
    <row r="46" spans="1:11" ht="30" customHeight="1" x14ac:dyDescent="0.2">
      <c r="A46" s="2" t="s">
        <v>468</v>
      </c>
      <c r="B46" s="43"/>
      <c r="C46" s="43"/>
      <c r="D46" s="69" t="s">
        <v>469</v>
      </c>
      <c r="E46" s="128"/>
      <c r="F46" s="69"/>
      <c r="G46" s="69"/>
      <c r="H46" s="69"/>
      <c r="I46" s="78">
        <f>I47+I48</f>
        <v>1131.4000000000001</v>
      </c>
      <c r="J46" s="78">
        <f t="shared" ref="J46:K46" si="7">J47+J48</f>
        <v>1130.7</v>
      </c>
      <c r="K46" s="78">
        <f t="shared" si="7"/>
        <v>1142.0999999999999</v>
      </c>
    </row>
    <row r="47" spans="1:11" ht="42" customHeight="1" x14ac:dyDescent="0.2">
      <c r="A47" s="2" t="s">
        <v>181</v>
      </c>
      <c r="B47" s="43"/>
      <c r="C47" s="43"/>
      <c r="D47" s="69" t="s">
        <v>469</v>
      </c>
      <c r="E47" s="128" t="s">
        <v>533</v>
      </c>
      <c r="F47" s="69" t="s">
        <v>28</v>
      </c>
      <c r="G47" s="69" t="s">
        <v>12</v>
      </c>
      <c r="H47" s="69" t="s">
        <v>57</v>
      </c>
      <c r="I47" s="78">
        <v>1000</v>
      </c>
      <c r="J47" s="78">
        <v>1000</v>
      </c>
      <c r="K47" s="78">
        <v>1000</v>
      </c>
    </row>
    <row r="48" spans="1:11" ht="40.5" customHeight="1" x14ac:dyDescent="0.2">
      <c r="A48" s="2" t="s">
        <v>181</v>
      </c>
      <c r="B48" s="43"/>
      <c r="C48" s="43"/>
      <c r="D48" s="69" t="s">
        <v>469</v>
      </c>
      <c r="E48" s="128" t="s">
        <v>533</v>
      </c>
      <c r="F48" s="69" t="s">
        <v>28</v>
      </c>
      <c r="G48" s="69" t="s">
        <v>28</v>
      </c>
      <c r="H48" s="69" t="s">
        <v>57</v>
      </c>
      <c r="I48" s="247">
        <v>131.4</v>
      </c>
      <c r="J48" s="247">
        <v>130.69999999999999</v>
      </c>
      <c r="K48" s="247">
        <v>142.1</v>
      </c>
    </row>
    <row r="49" spans="1:11" ht="47.45" customHeight="1" x14ac:dyDescent="0.2">
      <c r="A49" s="2" t="s">
        <v>662</v>
      </c>
      <c r="B49" s="43"/>
      <c r="C49" s="43"/>
      <c r="D49" s="69" t="s">
        <v>661</v>
      </c>
      <c r="E49" s="128"/>
      <c r="F49" s="69"/>
      <c r="G49" s="69"/>
      <c r="H49" s="69"/>
      <c r="I49" s="78">
        <f>I50</f>
        <v>0</v>
      </c>
      <c r="J49" s="78">
        <v>0</v>
      </c>
      <c r="K49" s="78">
        <v>0</v>
      </c>
    </row>
    <row r="50" spans="1:11" ht="30" customHeight="1" x14ac:dyDescent="0.2">
      <c r="A50" s="2" t="s">
        <v>181</v>
      </c>
      <c r="B50" s="43"/>
      <c r="C50" s="43"/>
      <c r="D50" s="69" t="s">
        <v>661</v>
      </c>
      <c r="E50" s="128" t="s">
        <v>533</v>
      </c>
      <c r="F50" s="69" t="s">
        <v>28</v>
      </c>
      <c r="G50" s="69" t="s">
        <v>12</v>
      </c>
      <c r="H50" s="69" t="s">
        <v>57</v>
      </c>
      <c r="I50" s="78">
        <v>0</v>
      </c>
      <c r="J50" s="78">
        <v>0</v>
      </c>
      <c r="K50" s="78">
        <v>0</v>
      </c>
    </row>
    <row r="51" spans="1:11" ht="38.450000000000003" customHeight="1" x14ac:dyDescent="0.2">
      <c r="A51" s="2" t="s">
        <v>677</v>
      </c>
      <c r="B51" s="43"/>
      <c r="C51" s="43"/>
      <c r="D51" s="69" t="s">
        <v>678</v>
      </c>
      <c r="E51" s="128"/>
      <c r="F51" s="69"/>
      <c r="G51" s="69"/>
      <c r="H51" s="69"/>
      <c r="I51" s="78">
        <f>I52</f>
        <v>0</v>
      </c>
      <c r="J51" s="78">
        <f t="shared" ref="J51:K51" si="8">J52</f>
        <v>0</v>
      </c>
      <c r="K51" s="78">
        <f t="shared" si="8"/>
        <v>0</v>
      </c>
    </row>
    <row r="52" spans="1:11" ht="58.9" customHeight="1" x14ac:dyDescent="0.2">
      <c r="A52" s="2" t="s">
        <v>144</v>
      </c>
      <c r="B52" s="43"/>
      <c r="C52" s="43"/>
      <c r="D52" s="69" t="s">
        <v>678</v>
      </c>
      <c r="E52" s="128" t="s">
        <v>533</v>
      </c>
      <c r="F52" s="69" t="s">
        <v>28</v>
      </c>
      <c r="G52" s="69" t="s">
        <v>28</v>
      </c>
      <c r="H52" s="69" t="s">
        <v>145</v>
      </c>
      <c r="I52" s="78">
        <v>0</v>
      </c>
      <c r="J52" s="78">
        <v>0</v>
      </c>
      <c r="K52" s="78">
        <v>0</v>
      </c>
    </row>
    <row r="53" spans="1:11" ht="25.15" customHeight="1" x14ac:dyDescent="0.2">
      <c r="A53" s="2" t="s">
        <v>481</v>
      </c>
      <c r="B53" s="43"/>
      <c r="C53" s="43"/>
      <c r="D53" s="69" t="s">
        <v>479</v>
      </c>
      <c r="E53" s="128"/>
      <c r="F53" s="69"/>
      <c r="G53" s="69"/>
      <c r="H53" s="69"/>
      <c r="I53" s="78">
        <f>I54</f>
        <v>1000</v>
      </c>
      <c r="J53" s="78">
        <f t="shared" ref="J53:K54" si="9">J54</f>
        <v>1000</v>
      </c>
      <c r="K53" s="78">
        <f t="shared" si="9"/>
        <v>1000</v>
      </c>
    </row>
    <row r="54" spans="1:11" ht="25.9" customHeight="1" x14ac:dyDescent="0.2">
      <c r="A54" s="2" t="s">
        <v>557</v>
      </c>
      <c r="B54" s="43"/>
      <c r="C54" s="43"/>
      <c r="D54" s="69" t="s">
        <v>480</v>
      </c>
      <c r="E54" s="128"/>
      <c r="F54" s="69"/>
      <c r="G54" s="69"/>
      <c r="H54" s="69"/>
      <c r="I54" s="78">
        <f>I55</f>
        <v>1000</v>
      </c>
      <c r="J54" s="78">
        <f t="shared" si="9"/>
        <v>1000</v>
      </c>
      <c r="K54" s="78">
        <f t="shared" si="9"/>
        <v>1000</v>
      </c>
    </row>
    <row r="55" spans="1:11" ht="30" customHeight="1" x14ac:dyDescent="0.2">
      <c r="A55" s="2" t="s">
        <v>181</v>
      </c>
      <c r="B55" s="43"/>
      <c r="C55" s="43"/>
      <c r="D55" s="69" t="s">
        <v>480</v>
      </c>
      <c r="E55" s="128" t="s">
        <v>533</v>
      </c>
      <c r="F55" s="69" t="s">
        <v>28</v>
      </c>
      <c r="G55" s="69" t="s">
        <v>12</v>
      </c>
      <c r="H55" s="69" t="s">
        <v>57</v>
      </c>
      <c r="I55" s="78">
        <v>1000</v>
      </c>
      <c r="J55" s="78">
        <v>1000</v>
      </c>
      <c r="K55" s="78">
        <v>1000</v>
      </c>
    </row>
    <row r="56" spans="1:11" ht="54.75" customHeight="1" x14ac:dyDescent="0.2">
      <c r="A56" s="22" t="s">
        <v>749</v>
      </c>
      <c r="B56" s="62"/>
      <c r="C56" s="62"/>
      <c r="D56" s="72" t="s">
        <v>167</v>
      </c>
      <c r="E56" s="123"/>
      <c r="F56" s="72"/>
      <c r="G56" s="72"/>
      <c r="H56" s="72"/>
      <c r="I56" s="157">
        <f>I76+I62+I57+I73</f>
        <v>18321.599999999999</v>
      </c>
      <c r="J56" s="157">
        <f t="shared" ref="J56:K56" si="10">J76</f>
        <v>0</v>
      </c>
      <c r="K56" s="157">
        <f t="shared" si="10"/>
        <v>0</v>
      </c>
    </row>
    <row r="57" spans="1:11" ht="36.6" customHeight="1" x14ac:dyDescent="0.2">
      <c r="A57" s="2" t="s">
        <v>617</v>
      </c>
      <c r="B57" s="62"/>
      <c r="C57" s="62"/>
      <c r="D57" s="69" t="s">
        <v>618</v>
      </c>
      <c r="E57" s="128"/>
      <c r="F57" s="69"/>
      <c r="G57" s="69"/>
      <c r="H57" s="69"/>
      <c r="I57" s="78">
        <f>I58+I60</f>
        <v>65</v>
      </c>
      <c r="J57" s="78">
        <v>0</v>
      </c>
      <c r="K57" s="78">
        <v>0</v>
      </c>
    </row>
    <row r="58" spans="1:11" ht="40.15" customHeight="1" x14ac:dyDescent="0.2">
      <c r="A58" s="2" t="s">
        <v>619</v>
      </c>
      <c r="B58" s="62"/>
      <c r="C58" s="62"/>
      <c r="D58" s="69" t="s">
        <v>620</v>
      </c>
      <c r="E58" s="128"/>
      <c r="F58" s="69"/>
      <c r="G58" s="69"/>
      <c r="H58" s="69"/>
      <c r="I58" s="78">
        <f>I59</f>
        <v>50</v>
      </c>
      <c r="J58" s="78">
        <v>0</v>
      </c>
      <c r="K58" s="78">
        <v>0</v>
      </c>
    </row>
    <row r="59" spans="1:11" ht="26.45" customHeight="1" x14ac:dyDescent="0.2">
      <c r="A59" s="2" t="s">
        <v>181</v>
      </c>
      <c r="B59" s="62"/>
      <c r="C59" s="62"/>
      <c r="D59" s="69" t="s">
        <v>620</v>
      </c>
      <c r="E59" s="128" t="s">
        <v>533</v>
      </c>
      <c r="F59" s="69" t="s">
        <v>28</v>
      </c>
      <c r="G59" s="69" t="s">
        <v>14</v>
      </c>
      <c r="H59" s="69" t="s">
        <v>57</v>
      </c>
      <c r="I59" s="78">
        <v>50</v>
      </c>
      <c r="J59" s="78">
        <v>0</v>
      </c>
      <c r="K59" s="78">
        <v>0</v>
      </c>
    </row>
    <row r="60" spans="1:11" ht="26.45" customHeight="1" x14ac:dyDescent="0.2">
      <c r="A60" s="2" t="s">
        <v>447</v>
      </c>
      <c r="B60" s="62"/>
      <c r="C60" s="62"/>
      <c r="D60" s="69" t="s">
        <v>712</v>
      </c>
      <c r="E60" s="128"/>
      <c r="F60" s="69"/>
      <c r="G60" s="69"/>
      <c r="H60" s="69"/>
      <c r="I60" s="78">
        <f>I61</f>
        <v>15</v>
      </c>
      <c r="J60" s="78">
        <v>0</v>
      </c>
      <c r="K60" s="78">
        <v>0</v>
      </c>
    </row>
    <row r="61" spans="1:11" ht="26.45" customHeight="1" x14ac:dyDescent="0.2">
      <c r="A61" s="2" t="s">
        <v>181</v>
      </c>
      <c r="B61" s="62"/>
      <c r="C61" s="62"/>
      <c r="D61" s="69" t="s">
        <v>712</v>
      </c>
      <c r="E61" s="128" t="s">
        <v>533</v>
      </c>
      <c r="F61" s="69" t="s">
        <v>28</v>
      </c>
      <c r="G61" s="69" t="s">
        <v>14</v>
      </c>
      <c r="H61" s="69" t="s">
        <v>57</v>
      </c>
      <c r="I61" s="78">
        <v>15</v>
      </c>
      <c r="J61" s="78">
        <v>0</v>
      </c>
      <c r="K61" s="78">
        <v>0</v>
      </c>
    </row>
    <row r="62" spans="1:11" ht="26.25" customHeight="1" x14ac:dyDescent="0.2">
      <c r="A62" s="2" t="s">
        <v>470</v>
      </c>
      <c r="B62" s="62"/>
      <c r="C62" s="62"/>
      <c r="D62" s="69" t="s">
        <v>471</v>
      </c>
      <c r="E62" s="128"/>
      <c r="F62" s="69"/>
      <c r="G62" s="69"/>
      <c r="H62" s="69"/>
      <c r="I62" s="78">
        <f>I63+I69+I67+I65+I71</f>
        <v>8931.5</v>
      </c>
      <c r="J62" s="78">
        <f t="shared" ref="J62:K62" si="11">J63</f>
        <v>0</v>
      </c>
      <c r="K62" s="78">
        <f t="shared" si="11"/>
        <v>0</v>
      </c>
    </row>
    <row r="63" spans="1:11" ht="26.25" customHeight="1" x14ac:dyDescent="0.2">
      <c r="A63" s="2" t="s">
        <v>586</v>
      </c>
      <c r="B63" s="62"/>
      <c r="C63" s="62"/>
      <c r="D63" s="69" t="s">
        <v>585</v>
      </c>
      <c r="E63" s="128"/>
      <c r="F63" s="69"/>
      <c r="G63" s="69"/>
      <c r="H63" s="69"/>
      <c r="I63" s="78">
        <f>I64</f>
        <v>0</v>
      </c>
      <c r="J63" s="78">
        <v>0</v>
      </c>
      <c r="K63" s="78">
        <v>0</v>
      </c>
    </row>
    <row r="64" spans="1:11" ht="26.25" customHeight="1" x14ac:dyDescent="0.2">
      <c r="A64" s="2" t="s">
        <v>181</v>
      </c>
      <c r="B64" s="62"/>
      <c r="C64" s="62"/>
      <c r="D64" s="69" t="s">
        <v>585</v>
      </c>
      <c r="E64" s="128" t="s">
        <v>533</v>
      </c>
      <c r="F64" s="69" t="s">
        <v>28</v>
      </c>
      <c r="G64" s="69" t="s">
        <v>14</v>
      </c>
      <c r="H64" s="69" t="s">
        <v>57</v>
      </c>
      <c r="I64" s="78">
        <v>0</v>
      </c>
      <c r="J64" s="78">
        <v>0</v>
      </c>
      <c r="K64" s="78">
        <v>0</v>
      </c>
    </row>
    <row r="65" spans="1:11" ht="26.25" customHeight="1" x14ac:dyDescent="0.2">
      <c r="A65" s="2" t="s">
        <v>622</v>
      </c>
      <c r="B65" s="62"/>
      <c r="C65" s="62"/>
      <c r="D65" s="69" t="s">
        <v>621</v>
      </c>
      <c r="E65" s="128"/>
      <c r="F65" s="69"/>
      <c r="G65" s="69"/>
      <c r="H65" s="69"/>
      <c r="I65" s="78">
        <f>I66</f>
        <v>0</v>
      </c>
      <c r="J65" s="78">
        <v>0</v>
      </c>
      <c r="K65" s="78">
        <v>0</v>
      </c>
    </row>
    <row r="66" spans="1:11" ht="26.25" customHeight="1" x14ac:dyDescent="0.2">
      <c r="A66" s="2" t="s">
        <v>181</v>
      </c>
      <c r="B66" s="62"/>
      <c r="C66" s="62"/>
      <c r="D66" s="69" t="s">
        <v>621</v>
      </c>
      <c r="E66" s="128" t="s">
        <v>533</v>
      </c>
      <c r="F66" s="69" t="s">
        <v>28</v>
      </c>
      <c r="G66" s="69" t="s">
        <v>14</v>
      </c>
      <c r="H66" s="69" t="s">
        <v>57</v>
      </c>
      <c r="I66" s="78">
        <v>0</v>
      </c>
      <c r="J66" s="78">
        <v>0</v>
      </c>
      <c r="K66" s="78">
        <v>0</v>
      </c>
    </row>
    <row r="67" spans="1:11" ht="26.25" customHeight="1" x14ac:dyDescent="0.2">
      <c r="A67" s="2" t="s">
        <v>447</v>
      </c>
      <c r="B67" s="62"/>
      <c r="C67" s="62"/>
      <c r="D67" s="69" t="s">
        <v>584</v>
      </c>
      <c r="E67" s="128"/>
      <c r="F67" s="69"/>
      <c r="G67" s="69"/>
      <c r="H67" s="69"/>
      <c r="I67" s="78">
        <f>I68</f>
        <v>10</v>
      </c>
      <c r="J67" s="78">
        <v>0</v>
      </c>
      <c r="K67" s="78">
        <v>0</v>
      </c>
    </row>
    <row r="68" spans="1:11" ht="26.25" customHeight="1" x14ac:dyDescent="0.2">
      <c r="A68" s="2" t="s">
        <v>181</v>
      </c>
      <c r="B68" s="62"/>
      <c r="C68" s="62"/>
      <c r="D68" s="69" t="s">
        <v>584</v>
      </c>
      <c r="E68" s="128" t="s">
        <v>533</v>
      </c>
      <c r="F68" s="69" t="s">
        <v>28</v>
      </c>
      <c r="G68" s="69" t="s">
        <v>14</v>
      </c>
      <c r="H68" s="69" t="s">
        <v>57</v>
      </c>
      <c r="I68" s="78">
        <v>10</v>
      </c>
      <c r="J68" s="78">
        <v>0</v>
      </c>
      <c r="K68" s="78">
        <v>0</v>
      </c>
    </row>
    <row r="69" spans="1:11" ht="33" customHeight="1" x14ac:dyDescent="0.2">
      <c r="A69" s="2" t="s">
        <v>548</v>
      </c>
      <c r="B69" s="62"/>
      <c r="C69" s="62"/>
      <c r="D69" s="69" t="s">
        <v>547</v>
      </c>
      <c r="E69" s="128"/>
      <c r="F69" s="69"/>
      <c r="G69" s="69"/>
      <c r="H69" s="69"/>
      <c r="I69" s="78">
        <f>I70</f>
        <v>8901.5</v>
      </c>
      <c r="J69" s="78">
        <v>0</v>
      </c>
      <c r="K69" s="78">
        <v>0</v>
      </c>
    </row>
    <row r="70" spans="1:11" ht="26.25" customHeight="1" x14ac:dyDescent="0.2">
      <c r="A70" s="2" t="s">
        <v>181</v>
      </c>
      <c r="B70" s="62"/>
      <c r="C70" s="62"/>
      <c r="D70" s="69" t="s">
        <v>547</v>
      </c>
      <c r="E70" s="128" t="s">
        <v>533</v>
      </c>
      <c r="F70" s="69" t="s">
        <v>28</v>
      </c>
      <c r="G70" s="69" t="s">
        <v>14</v>
      </c>
      <c r="H70" s="69" t="s">
        <v>57</v>
      </c>
      <c r="I70" s="78">
        <v>8901.5</v>
      </c>
      <c r="J70" s="78">
        <v>0</v>
      </c>
      <c r="K70" s="78">
        <v>0</v>
      </c>
    </row>
    <row r="71" spans="1:11" ht="39.6" customHeight="1" x14ac:dyDescent="0.2">
      <c r="A71" s="2" t="s">
        <v>624</v>
      </c>
      <c r="B71" s="62"/>
      <c r="C71" s="62"/>
      <c r="D71" s="69" t="s">
        <v>623</v>
      </c>
      <c r="E71" s="128"/>
      <c r="F71" s="69"/>
      <c r="G71" s="69"/>
      <c r="H71" s="69"/>
      <c r="I71" s="78">
        <f>I72</f>
        <v>20</v>
      </c>
      <c r="J71" s="78">
        <v>0</v>
      </c>
      <c r="K71" s="78">
        <v>0</v>
      </c>
    </row>
    <row r="72" spans="1:11" ht="26.25" customHeight="1" x14ac:dyDescent="0.2">
      <c r="A72" s="2" t="s">
        <v>181</v>
      </c>
      <c r="B72" s="62"/>
      <c r="C72" s="62"/>
      <c r="D72" s="69" t="s">
        <v>623</v>
      </c>
      <c r="E72" s="128" t="s">
        <v>533</v>
      </c>
      <c r="F72" s="69" t="s">
        <v>28</v>
      </c>
      <c r="G72" s="69" t="s">
        <v>14</v>
      </c>
      <c r="H72" s="69" t="s">
        <v>57</v>
      </c>
      <c r="I72" s="78">
        <v>20</v>
      </c>
      <c r="J72" s="78">
        <v>0</v>
      </c>
      <c r="K72" s="78">
        <v>0</v>
      </c>
    </row>
    <row r="73" spans="1:11" ht="26.25" customHeight="1" x14ac:dyDescent="0.2">
      <c r="A73" s="2" t="s">
        <v>625</v>
      </c>
      <c r="B73" s="62"/>
      <c r="C73" s="62"/>
      <c r="D73" s="69" t="s">
        <v>626</v>
      </c>
      <c r="E73" s="128"/>
      <c r="F73" s="69"/>
      <c r="G73" s="69"/>
      <c r="H73" s="69"/>
      <c r="I73" s="247">
        <f>I74</f>
        <v>0</v>
      </c>
      <c r="J73" s="247">
        <v>0</v>
      </c>
      <c r="K73" s="247">
        <v>0</v>
      </c>
    </row>
    <row r="74" spans="1:11" ht="22.9" customHeight="1" x14ac:dyDescent="0.2">
      <c r="A74" s="2" t="s">
        <v>628</v>
      </c>
      <c r="B74" s="62"/>
      <c r="C74" s="62"/>
      <c r="D74" s="69" t="s">
        <v>627</v>
      </c>
      <c r="E74" s="128"/>
      <c r="F74" s="69"/>
      <c r="G74" s="69"/>
      <c r="H74" s="69"/>
      <c r="I74" s="247">
        <f>I75</f>
        <v>0</v>
      </c>
      <c r="J74" s="247">
        <v>0</v>
      </c>
      <c r="K74" s="247">
        <v>0</v>
      </c>
    </row>
    <row r="75" spans="1:11" ht="40.15" customHeight="1" x14ac:dyDescent="0.2">
      <c r="A75" s="2" t="s">
        <v>181</v>
      </c>
      <c r="B75" s="62"/>
      <c r="C75" s="62"/>
      <c r="D75" s="69" t="s">
        <v>627</v>
      </c>
      <c r="E75" s="128" t="s">
        <v>533</v>
      </c>
      <c r="F75" s="69" t="s">
        <v>28</v>
      </c>
      <c r="G75" s="69" t="s">
        <v>14</v>
      </c>
      <c r="H75" s="69" t="s">
        <v>57</v>
      </c>
      <c r="I75" s="247">
        <v>0</v>
      </c>
      <c r="J75" s="247">
        <v>0</v>
      </c>
      <c r="K75" s="247">
        <v>0</v>
      </c>
    </row>
    <row r="76" spans="1:11" ht="42.75" customHeight="1" x14ac:dyDescent="0.2">
      <c r="A76" s="2" t="s">
        <v>203</v>
      </c>
      <c r="B76" s="43"/>
      <c r="C76" s="43"/>
      <c r="D76" s="69" t="s">
        <v>185</v>
      </c>
      <c r="E76" s="128"/>
      <c r="F76" s="69"/>
      <c r="G76" s="69"/>
      <c r="H76" s="69"/>
      <c r="I76" s="78">
        <f>I77+I79+I81</f>
        <v>9325.0999999999985</v>
      </c>
      <c r="J76" s="78">
        <f t="shared" ref="I76:K77" si="12">J77</f>
        <v>0</v>
      </c>
      <c r="K76" s="78">
        <f t="shared" si="12"/>
        <v>0</v>
      </c>
    </row>
    <row r="77" spans="1:11" ht="31.5" customHeight="1" x14ac:dyDescent="0.2">
      <c r="A77" s="162" t="s">
        <v>765</v>
      </c>
      <c r="B77" s="231"/>
      <c r="C77" s="231"/>
      <c r="D77" s="232" t="s">
        <v>764</v>
      </c>
      <c r="E77" s="233"/>
      <c r="F77" s="232"/>
      <c r="G77" s="69"/>
      <c r="H77" s="69"/>
      <c r="I77" s="247">
        <f t="shared" si="12"/>
        <v>2448.9</v>
      </c>
      <c r="J77" s="247">
        <f t="shared" si="12"/>
        <v>0</v>
      </c>
      <c r="K77" s="247">
        <f t="shared" si="12"/>
        <v>0</v>
      </c>
    </row>
    <row r="78" spans="1:11" ht="38.25" customHeight="1" x14ac:dyDescent="0.2">
      <c r="A78" s="59" t="s">
        <v>181</v>
      </c>
      <c r="B78" s="43"/>
      <c r="C78" s="43"/>
      <c r="D78" s="69" t="s">
        <v>764</v>
      </c>
      <c r="E78" s="128" t="s">
        <v>533</v>
      </c>
      <c r="F78" s="69" t="s">
        <v>28</v>
      </c>
      <c r="G78" s="69" t="s">
        <v>14</v>
      </c>
      <c r="H78" s="69" t="s">
        <v>57</v>
      </c>
      <c r="I78" s="247">
        <v>2448.9</v>
      </c>
      <c r="J78" s="247">
        <v>0</v>
      </c>
      <c r="K78" s="247">
        <v>0</v>
      </c>
    </row>
    <row r="79" spans="1:11" ht="33" customHeight="1" x14ac:dyDescent="0.2">
      <c r="A79" s="2" t="s">
        <v>690</v>
      </c>
      <c r="B79" s="43"/>
      <c r="C79" s="43"/>
      <c r="D79" s="69" t="s">
        <v>689</v>
      </c>
      <c r="E79" s="128"/>
      <c r="F79" s="69"/>
      <c r="G79" s="69"/>
      <c r="H79" s="69"/>
      <c r="I79" s="247">
        <f>I80</f>
        <v>3044</v>
      </c>
      <c r="J79" s="247">
        <f t="shared" ref="J79:K79" si="13">J80</f>
        <v>0</v>
      </c>
      <c r="K79" s="247">
        <f t="shared" si="13"/>
        <v>0</v>
      </c>
    </row>
    <row r="80" spans="1:11" ht="40.5" customHeight="1" x14ac:dyDescent="0.2">
      <c r="A80" s="2" t="s">
        <v>181</v>
      </c>
      <c r="B80" s="43"/>
      <c r="C80" s="43"/>
      <c r="D80" s="69" t="s">
        <v>689</v>
      </c>
      <c r="E80" s="128" t="s">
        <v>533</v>
      </c>
      <c r="F80" s="69" t="s">
        <v>28</v>
      </c>
      <c r="G80" s="69" t="s">
        <v>14</v>
      </c>
      <c r="H80" s="69" t="s">
        <v>57</v>
      </c>
      <c r="I80" s="247">
        <v>3044</v>
      </c>
      <c r="J80" s="247">
        <v>0</v>
      </c>
      <c r="K80" s="247">
        <v>0</v>
      </c>
    </row>
    <row r="81" spans="1:11" ht="30.6" customHeight="1" x14ac:dyDescent="0.2">
      <c r="A81" s="2" t="s">
        <v>767</v>
      </c>
      <c r="B81" s="43"/>
      <c r="C81" s="43"/>
      <c r="D81" s="69" t="s">
        <v>766</v>
      </c>
      <c r="E81" s="128"/>
      <c r="F81" s="69"/>
      <c r="G81" s="69"/>
      <c r="H81" s="69"/>
      <c r="I81" s="247">
        <f>I82</f>
        <v>3832.2</v>
      </c>
      <c r="J81" s="247">
        <f>J82</f>
        <v>0</v>
      </c>
      <c r="K81" s="247">
        <f>K82</f>
        <v>0</v>
      </c>
    </row>
    <row r="82" spans="1:11" ht="34.15" customHeight="1" x14ac:dyDescent="0.2">
      <c r="A82" s="2" t="s">
        <v>181</v>
      </c>
      <c r="B82" s="43"/>
      <c r="C82" s="43"/>
      <c r="D82" s="69" t="s">
        <v>766</v>
      </c>
      <c r="E82" s="128" t="s">
        <v>533</v>
      </c>
      <c r="F82" s="69" t="s">
        <v>28</v>
      </c>
      <c r="G82" s="69" t="s">
        <v>14</v>
      </c>
      <c r="H82" s="69" t="s">
        <v>57</v>
      </c>
      <c r="I82" s="247">
        <v>3832.2</v>
      </c>
      <c r="J82" s="247">
        <v>0</v>
      </c>
      <c r="K82" s="247">
        <v>0</v>
      </c>
    </row>
    <row r="83" spans="1:11" ht="44.25" customHeight="1" x14ac:dyDescent="0.2">
      <c r="A83" s="22" t="s">
        <v>744</v>
      </c>
      <c r="B83" s="43"/>
      <c r="C83" s="43"/>
      <c r="D83" s="72" t="s">
        <v>206</v>
      </c>
      <c r="E83" s="123"/>
      <c r="F83" s="72"/>
      <c r="G83" s="72"/>
      <c r="H83" s="72"/>
      <c r="I83" s="157">
        <f>I84+I94+I87+I97+I102</f>
        <v>16435.699999999997</v>
      </c>
      <c r="J83" s="157">
        <f>J84+J94+J87+J97</f>
        <v>3326.3</v>
      </c>
      <c r="K83" s="157">
        <f t="shared" ref="K83" si="14">K84+K94+K87</f>
        <v>3326.3</v>
      </c>
    </row>
    <row r="84" spans="1:11" ht="29.25" customHeight="1" x14ac:dyDescent="0.2">
      <c r="A84" s="2" t="s">
        <v>210</v>
      </c>
      <c r="B84" s="43"/>
      <c r="C84" s="43"/>
      <c r="D84" s="69" t="s">
        <v>207</v>
      </c>
      <c r="E84" s="128"/>
      <c r="F84" s="69"/>
      <c r="G84" s="69"/>
      <c r="H84" s="69"/>
      <c r="I84" s="78">
        <f t="shared" ref="I84:K85" si="15">I85</f>
        <v>1876.3</v>
      </c>
      <c r="J84" s="78">
        <f t="shared" si="15"/>
        <v>0</v>
      </c>
      <c r="K84" s="78">
        <f t="shared" si="15"/>
        <v>0</v>
      </c>
    </row>
    <row r="85" spans="1:11" ht="28.5" customHeight="1" x14ac:dyDescent="0.2">
      <c r="A85" s="201" t="s">
        <v>208</v>
      </c>
      <c r="B85" s="43"/>
      <c r="C85" s="43"/>
      <c r="D85" s="69" t="s">
        <v>209</v>
      </c>
      <c r="E85" s="128"/>
      <c r="F85" s="69"/>
      <c r="G85" s="69"/>
      <c r="H85" s="69"/>
      <c r="I85" s="78">
        <f t="shared" si="15"/>
        <v>1876.3</v>
      </c>
      <c r="J85" s="78">
        <f t="shared" si="15"/>
        <v>0</v>
      </c>
      <c r="K85" s="78">
        <f t="shared" si="15"/>
        <v>0</v>
      </c>
    </row>
    <row r="86" spans="1:11" ht="28.5" customHeight="1" x14ac:dyDescent="0.2">
      <c r="A86" s="2" t="s">
        <v>160</v>
      </c>
      <c r="B86" s="43"/>
      <c r="C86" s="43"/>
      <c r="D86" s="69" t="s">
        <v>209</v>
      </c>
      <c r="E86" s="128" t="s">
        <v>533</v>
      </c>
      <c r="F86" s="69" t="s">
        <v>42</v>
      </c>
      <c r="G86" s="69" t="s">
        <v>14</v>
      </c>
      <c r="H86" s="69" t="s">
        <v>92</v>
      </c>
      <c r="I86" s="247">
        <v>1876.3</v>
      </c>
      <c r="J86" s="78">
        <v>0</v>
      </c>
      <c r="K86" s="78">
        <v>0</v>
      </c>
    </row>
    <row r="87" spans="1:11" ht="28.5" customHeight="1" x14ac:dyDescent="0.2">
      <c r="A87" s="2" t="s">
        <v>514</v>
      </c>
      <c r="B87" s="43"/>
      <c r="C87" s="43"/>
      <c r="D87" s="69" t="s">
        <v>517</v>
      </c>
      <c r="E87" s="128"/>
      <c r="F87" s="69"/>
      <c r="G87" s="69"/>
      <c r="H87" s="69"/>
      <c r="I87" s="247">
        <f>I88+I90+I92</f>
        <v>11461.8</v>
      </c>
      <c r="J87" s="247">
        <f t="shared" ref="J87:K87" si="16">J88+J90</f>
        <v>3326.3</v>
      </c>
      <c r="K87" s="247">
        <f t="shared" si="16"/>
        <v>3326.3</v>
      </c>
    </row>
    <row r="88" spans="1:11" ht="17.45" customHeight="1" x14ac:dyDescent="0.2">
      <c r="A88" s="2" t="s">
        <v>515</v>
      </c>
      <c r="B88" s="43"/>
      <c r="C88" s="43"/>
      <c r="D88" s="69" t="s">
        <v>518</v>
      </c>
      <c r="E88" s="128"/>
      <c r="F88" s="69"/>
      <c r="G88" s="69"/>
      <c r="H88" s="69"/>
      <c r="I88" s="247">
        <f>I89</f>
        <v>535</v>
      </c>
      <c r="J88" s="247">
        <f t="shared" ref="J88:K88" si="17">J89</f>
        <v>535</v>
      </c>
      <c r="K88" s="247">
        <f t="shared" si="17"/>
        <v>535</v>
      </c>
    </row>
    <row r="89" spans="1:11" ht="45.75" customHeight="1" x14ac:dyDescent="0.2">
      <c r="A89" s="2" t="s">
        <v>181</v>
      </c>
      <c r="B89" s="43"/>
      <c r="C89" s="43"/>
      <c r="D89" s="69" t="s">
        <v>518</v>
      </c>
      <c r="E89" s="128" t="s">
        <v>533</v>
      </c>
      <c r="F89" s="69" t="s">
        <v>28</v>
      </c>
      <c r="G89" s="69" t="s">
        <v>14</v>
      </c>
      <c r="H89" s="69" t="s">
        <v>57</v>
      </c>
      <c r="I89" s="247">
        <v>535</v>
      </c>
      <c r="J89" s="247">
        <v>535</v>
      </c>
      <c r="K89" s="247">
        <v>535</v>
      </c>
    </row>
    <row r="90" spans="1:11" ht="28.5" customHeight="1" x14ac:dyDescent="0.2">
      <c r="A90" s="2" t="s">
        <v>516</v>
      </c>
      <c r="B90" s="43"/>
      <c r="C90" s="43"/>
      <c r="D90" s="69" t="s">
        <v>519</v>
      </c>
      <c r="E90" s="128"/>
      <c r="F90" s="69"/>
      <c r="G90" s="69"/>
      <c r="H90" s="69"/>
      <c r="I90" s="247">
        <f>I91</f>
        <v>2791.3</v>
      </c>
      <c r="J90" s="247">
        <f>J91</f>
        <v>2791.3</v>
      </c>
      <c r="K90" s="247">
        <f>K91</f>
        <v>2791.3</v>
      </c>
    </row>
    <row r="91" spans="1:11" ht="42.75" customHeight="1" x14ac:dyDescent="0.2">
      <c r="A91" s="2" t="s">
        <v>181</v>
      </c>
      <c r="B91" s="43"/>
      <c r="C91" s="43"/>
      <c r="D91" s="69" t="s">
        <v>519</v>
      </c>
      <c r="E91" s="128" t="s">
        <v>533</v>
      </c>
      <c r="F91" s="69" t="s">
        <v>28</v>
      </c>
      <c r="G91" s="69" t="s">
        <v>14</v>
      </c>
      <c r="H91" s="69" t="s">
        <v>57</v>
      </c>
      <c r="I91" s="247">
        <v>2791.3</v>
      </c>
      <c r="J91" s="247">
        <v>2791.3</v>
      </c>
      <c r="K91" s="247">
        <v>2791.3</v>
      </c>
    </row>
    <row r="92" spans="1:11" ht="30.6" customHeight="1" x14ac:dyDescent="0.2">
      <c r="A92" s="2" t="s">
        <v>640</v>
      </c>
      <c r="B92" s="43"/>
      <c r="C92" s="43"/>
      <c r="D92" s="69" t="s">
        <v>639</v>
      </c>
      <c r="E92" s="128"/>
      <c r="F92" s="69"/>
      <c r="G92" s="69"/>
      <c r="H92" s="69"/>
      <c r="I92" s="247">
        <f>I93</f>
        <v>8135.5</v>
      </c>
      <c r="J92" s="247">
        <v>0</v>
      </c>
      <c r="K92" s="247">
        <v>0</v>
      </c>
    </row>
    <row r="93" spans="1:11" ht="45" customHeight="1" x14ac:dyDescent="0.2">
      <c r="A93" s="2" t="s">
        <v>181</v>
      </c>
      <c r="B93" s="43"/>
      <c r="C93" s="43"/>
      <c r="D93" s="69" t="s">
        <v>639</v>
      </c>
      <c r="E93" s="128" t="s">
        <v>533</v>
      </c>
      <c r="F93" s="69" t="s">
        <v>28</v>
      </c>
      <c r="G93" s="69" t="s">
        <v>14</v>
      </c>
      <c r="H93" s="69" t="s">
        <v>57</v>
      </c>
      <c r="I93" s="247">
        <v>8135.5</v>
      </c>
      <c r="J93" s="247">
        <v>0</v>
      </c>
      <c r="K93" s="247">
        <v>0</v>
      </c>
    </row>
    <row r="94" spans="1:11" ht="43.15" customHeight="1" x14ac:dyDescent="0.2">
      <c r="A94" s="2" t="s">
        <v>496</v>
      </c>
      <c r="B94" s="43"/>
      <c r="C94" s="43"/>
      <c r="D94" s="69" t="s">
        <v>495</v>
      </c>
      <c r="E94" s="128"/>
      <c r="F94" s="69"/>
      <c r="G94" s="69"/>
      <c r="H94" s="69"/>
      <c r="I94" s="78">
        <f>I95</f>
        <v>1406.1</v>
      </c>
      <c r="J94" s="78">
        <v>0</v>
      </c>
      <c r="K94" s="78">
        <v>0</v>
      </c>
    </row>
    <row r="95" spans="1:11" ht="43.15" customHeight="1" x14ac:dyDescent="0.2">
      <c r="A95" s="200" t="s">
        <v>498</v>
      </c>
      <c r="B95" s="231"/>
      <c r="C95" s="231"/>
      <c r="D95" s="163" t="s">
        <v>497</v>
      </c>
      <c r="E95" s="128"/>
      <c r="F95" s="69"/>
      <c r="G95" s="69"/>
      <c r="H95" s="69"/>
      <c r="I95" s="78">
        <f>I96</f>
        <v>1406.1</v>
      </c>
      <c r="J95" s="78">
        <v>0</v>
      </c>
      <c r="K95" s="78">
        <v>0</v>
      </c>
    </row>
    <row r="96" spans="1:11" ht="39" customHeight="1" x14ac:dyDescent="0.2">
      <c r="A96" s="201" t="s">
        <v>181</v>
      </c>
      <c r="B96" s="43"/>
      <c r="C96" s="43"/>
      <c r="D96" s="134" t="s">
        <v>497</v>
      </c>
      <c r="E96" s="128" t="s">
        <v>533</v>
      </c>
      <c r="F96" s="69" t="s">
        <v>15</v>
      </c>
      <c r="G96" s="69" t="s">
        <v>28</v>
      </c>
      <c r="H96" s="69" t="s">
        <v>57</v>
      </c>
      <c r="I96" s="78">
        <v>1406.1</v>
      </c>
      <c r="J96" s="78">
        <v>0</v>
      </c>
      <c r="K96" s="78">
        <v>0</v>
      </c>
    </row>
    <row r="97" spans="1:11" ht="28.5" customHeight="1" x14ac:dyDescent="0.2">
      <c r="A97" s="2" t="s">
        <v>681</v>
      </c>
      <c r="B97" s="43"/>
      <c r="C97" s="43"/>
      <c r="D97" s="69" t="s">
        <v>684</v>
      </c>
      <c r="E97" s="128"/>
      <c r="F97" s="69"/>
      <c r="G97" s="69"/>
      <c r="H97" s="69"/>
      <c r="I97" s="78">
        <f>I98+I100</f>
        <v>1550</v>
      </c>
      <c r="J97" s="78">
        <f>J98</f>
        <v>0</v>
      </c>
      <c r="K97" s="78">
        <v>0</v>
      </c>
    </row>
    <row r="98" spans="1:11" ht="47.25" customHeight="1" x14ac:dyDescent="0.2">
      <c r="A98" s="2" t="s">
        <v>682</v>
      </c>
      <c r="B98" s="43"/>
      <c r="C98" s="43"/>
      <c r="D98" s="69" t="s">
        <v>683</v>
      </c>
      <c r="E98" s="128"/>
      <c r="F98" s="69"/>
      <c r="G98" s="69"/>
      <c r="H98" s="69"/>
      <c r="I98" s="78">
        <f>I99</f>
        <v>1400</v>
      </c>
      <c r="J98" s="78">
        <f>J99</f>
        <v>0</v>
      </c>
      <c r="K98" s="78">
        <v>0</v>
      </c>
    </row>
    <row r="99" spans="1:11" ht="40.5" customHeight="1" x14ac:dyDescent="0.2">
      <c r="A99" s="2" t="s">
        <v>181</v>
      </c>
      <c r="B99" s="43"/>
      <c r="C99" s="43"/>
      <c r="D99" s="69" t="s">
        <v>683</v>
      </c>
      <c r="E99" s="128" t="s">
        <v>533</v>
      </c>
      <c r="F99" s="69" t="s">
        <v>15</v>
      </c>
      <c r="G99" s="69" t="s">
        <v>163</v>
      </c>
      <c r="H99" s="69" t="s">
        <v>57</v>
      </c>
      <c r="I99" s="78">
        <v>1400</v>
      </c>
      <c r="J99" s="78">
        <v>0</v>
      </c>
      <c r="K99" s="78">
        <v>0</v>
      </c>
    </row>
    <row r="100" spans="1:11" ht="28.5" customHeight="1" x14ac:dyDescent="0.2">
      <c r="A100" s="2" t="s">
        <v>714</v>
      </c>
      <c r="B100" s="43"/>
      <c r="C100" s="43"/>
      <c r="D100" s="69" t="s">
        <v>713</v>
      </c>
      <c r="E100" s="128"/>
      <c r="F100" s="69"/>
      <c r="G100" s="69"/>
      <c r="H100" s="69"/>
      <c r="I100" s="78">
        <f>I101</f>
        <v>150</v>
      </c>
      <c r="J100" s="78">
        <f t="shared" ref="J100:K100" si="18">J101</f>
        <v>0</v>
      </c>
      <c r="K100" s="78">
        <f t="shared" si="18"/>
        <v>0</v>
      </c>
    </row>
    <row r="101" spans="1:11" ht="28.5" customHeight="1" x14ac:dyDescent="0.2">
      <c r="A101" s="2" t="s">
        <v>181</v>
      </c>
      <c r="B101" s="43"/>
      <c r="C101" s="43"/>
      <c r="D101" s="69" t="s">
        <v>713</v>
      </c>
      <c r="E101" s="128" t="s">
        <v>533</v>
      </c>
      <c r="F101" s="69" t="s">
        <v>15</v>
      </c>
      <c r="G101" s="69" t="s">
        <v>163</v>
      </c>
      <c r="H101" s="69" t="s">
        <v>57</v>
      </c>
      <c r="I101" s="78">
        <v>150</v>
      </c>
      <c r="J101" s="78">
        <v>0</v>
      </c>
      <c r="K101" s="78">
        <v>0</v>
      </c>
    </row>
    <row r="102" spans="1:11" ht="28.5" customHeight="1" x14ac:dyDescent="0.2">
      <c r="A102" s="201" t="s">
        <v>705</v>
      </c>
      <c r="B102" s="43"/>
      <c r="C102" s="43"/>
      <c r="D102" s="134" t="s">
        <v>704</v>
      </c>
      <c r="E102" s="128"/>
      <c r="F102" s="69"/>
      <c r="G102" s="69"/>
      <c r="H102" s="69"/>
      <c r="I102" s="78">
        <f>I103+I105+I107</f>
        <v>141.5</v>
      </c>
      <c r="J102" s="78">
        <f t="shared" ref="J102:K102" si="19">J103+J105</f>
        <v>0</v>
      </c>
      <c r="K102" s="78">
        <f t="shared" si="19"/>
        <v>0</v>
      </c>
    </row>
    <row r="103" spans="1:11" ht="28.5" customHeight="1" x14ac:dyDescent="0.2">
      <c r="A103" s="201" t="s">
        <v>706</v>
      </c>
      <c r="B103" s="43"/>
      <c r="C103" s="43"/>
      <c r="D103" s="134" t="s">
        <v>708</v>
      </c>
      <c r="E103" s="128"/>
      <c r="F103" s="69"/>
      <c r="G103" s="69"/>
      <c r="H103" s="69"/>
      <c r="I103" s="78">
        <f>I104</f>
        <v>5</v>
      </c>
      <c r="J103" s="78">
        <f t="shared" ref="J103:K103" si="20">J104</f>
        <v>0</v>
      </c>
      <c r="K103" s="78">
        <f t="shared" si="20"/>
        <v>0</v>
      </c>
    </row>
    <row r="104" spans="1:11" ht="28.5" customHeight="1" x14ac:dyDescent="0.2">
      <c r="A104" s="201" t="s">
        <v>181</v>
      </c>
      <c r="B104" s="43"/>
      <c r="C104" s="43"/>
      <c r="D104" s="134" t="s">
        <v>708</v>
      </c>
      <c r="E104" s="128" t="s">
        <v>533</v>
      </c>
      <c r="F104" s="69" t="s">
        <v>15</v>
      </c>
      <c r="G104" s="69" t="s">
        <v>28</v>
      </c>
      <c r="H104" s="69" t="s">
        <v>57</v>
      </c>
      <c r="I104" s="78">
        <v>5</v>
      </c>
      <c r="J104" s="78">
        <v>0</v>
      </c>
      <c r="K104" s="78">
        <v>0</v>
      </c>
    </row>
    <row r="105" spans="1:11" ht="28.5" customHeight="1" x14ac:dyDescent="0.2">
      <c r="A105" s="201" t="s">
        <v>707</v>
      </c>
      <c r="B105" s="43"/>
      <c r="C105" s="43"/>
      <c r="D105" s="134" t="s">
        <v>709</v>
      </c>
      <c r="E105" s="128"/>
      <c r="F105" s="69"/>
      <c r="G105" s="69"/>
      <c r="H105" s="69"/>
      <c r="I105" s="78">
        <f>I106</f>
        <v>10</v>
      </c>
      <c r="J105" s="78">
        <f t="shared" ref="J105:K105" si="21">J106</f>
        <v>0</v>
      </c>
      <c r="K105" s="78">
        <f t="shared" si="21"/>
        <v>0</v>
      </c>
    </row>
    <row r="106" spans="1:11" ht="28.5" customHeight="1" x14ac:dyDescent="0.2">
      <c r="A106" s="201" t="s">
        <v>181</v>
      </c>
      <c r="B106" s="43"/>
      <c r="C106" s="43"/>
      <c r="D106" s="134" t="s">
        <v>709</v>
      </c>
      <c r="E106" s="128" t="s">
        <v>533</v>
      </c>
      <c r="F106" s="69" t="s">
        <v>15</v>
      </c>
      <c r="G106" s="69" t="s">
        <v>28</v>
      </c>
      <c r="H106" s="69" t="s">
        <v>57</v>
      </c>
      <c r="I106" s="78">
        <v>10</v>
      </c>
      <c r="J106" s="78">
        <v>0</v>
      </c>
      <c r="K106" s="78">
        <v>0</v>
      </c>
    </row>
    <row r="107" spans="1:11" ht="28.5" customHeight="1" x14ac:dyDescent="0.2">
      <c r="A107" s="2" t="s">
        <v>711</v>
      </c>
      <c r="B107" s="43"/>
      <c r="C107" s="43"/>
      <c r="D107" s="69" t="s">
        <v>710</v>
      </c>
      <c r="E107" s="128"/>
      <c r="F107" s="69"/>
      <c r="G107" s="69"/>
      <c r="H107" s="69"/>
      <c r="I107" s="78">
        <f>I108</f>
        <v>126.5</v>
      </c>
      <c r="J107" s="78">
        <v>0</v>
      </c>
      <c r="K107" s="78">
        <v>0</v>
      </c>
    </row>
    <row r="108" spans="1:11" ht="38.25" customHeight="1" x14ac:dyDescent="0.2">
      <c r="A108" s="2" t="s">
        <v>181</v>
      </c>
      <c r="B108" s="43"/>
      <c r="C108" s="43"/>
      <c r="D108" s="69" t="s">
        <v>710</v>
      </c>
      <c r="E108" s="128" t="s">
        <v>533</v>
      </c>
      <c r="F108" s="69" t="s">
        <v>15</v>
      </c>
      <c r="G108" s="69" t="s">
        <v>163</v>
      </c>
      <c r="H108" s="69" t="s">
        <v>57</v>
      </c>
      <c r="I108" s="78">
        <v>126.5</v>
      </c>
      <c r="J108" s="78">
        <v>0</v>
      </c>
      <c r="K108" s="78">
        <v>0</v>
      </c>
    </row>
    <row r="109" spans="1:11" ht="43.15" customHeight="1" x14ac:dyDescent="0.2">
      <c r="A109" s="22" t="s">
        <v>756</v>
      </c>
      <c r="B109" s="2" t="s">
        <v>563</v>
      </c>
      <c r="C109" s="2" t="s">
        <v>563</v>
      </c>
      <c r="D109" s="72" t="s">
        <v>280</v>
      </c>
      <c r="E109" s="123"/>
      <c r="F109" s="295"/>
      <c r="G109" s="204"/>
      <c r="H109" s="222"/>
      <c r="I109" s="157">
        <f>I110+I130+I206</f>
        <v>362084.19999999995</v>
      </c>
      <c r="J109" s="157">
        <f t="shared" ref="J109:K109" si="22">J110+J130+J206</f>
        <v>362984.8</v>
      </c>
      <c r="K109" s="157">
        <f t="shared" si="22"/>
        <v>376179.29999999993</v>
      </c>
    </row>
    <row r="110" spans="1:11" ht="44.45" customHeight="1" x14ac:dyDescent="0.25">
      <c r="A110" s="9" t="s">
        <v>475</v>
      </c>
      <c r="B110" s="2"/>
      <c r="C110" s="2"/>
      <c r="D110" s="124" t="s">
        <v>281</v>
      </c>
      <c r="E110" s="125"/>
      <c r="F110" s="126"/>
      <c r="G110" s="127"/>
      <c r="H110" s="223"/>
      <c r="I110" s="78">
        <f>I119+I111+I123</f>
        <v>71174</v>
      </c>
      <c r="J110" s="78">
        <f>J119+J111+J123</f>
        <v>76167.799999999988</v>
      </c>
      <c r="K110" s="78">
        <f>K119+K111+K123</f>
        <v>78451.399999999994</v>
      </c>
    </row>
    <row r="111" spans="1:11" ht="45" customHeight="1" x14ac:dyDescent="0.2">
      <c r="A111" s="2" t="s">
        <v>378</v>
      </c>
      <c r="B111" s="2"/>
      <c r="C111" s="2"/>
      <c r="D111" s="69" t="s">
        <v>283</v>
      </c>
      <c r="E111" s="128"/>
      <c r="F111" s="129"/>
      <c r="G111" s="130"/>
      <c r="H111" s="128"/>
      <c r="I111" s="78">
        <f>I112+I114+I116</f>
        <v>70004.2</v>
      </c>
      <c r="J111" s="78">
        <f>J112+J114+J116</f>
        <v>74475.799999999988</v>
      </c>
      <c r="K111" s="78">
        <f>K112+K114+K116</f>
        <v>76759.399999999994</v>
      </c>
    </row>
    <row r="112" spans="1:11" ht="16.5" customHeight="1" x14ac:dyDescent="0.2">
      <c r="A112" s="2" t="s">
        <v>79</v>
      </c>
      <c r="B112" s="2"/>
      <c r="C112" s="2"/>
      <c r="D112" s="69" t="s">
        <v>284</v>
      </c>
      <c r="E112" s="128"/>
      <c r="F112" s="129"/>
      <c r="G112" s="130"/>
      <c r="H112" s="128"/>
      <c r="I112" s="78">
        <f t="shared" ref="I112:K112" si="23">I113</f>
        <v>10196.299999999999</v>
      </c>
      <c r="J112" s="78">
        <f t="shared" si="23"/>
        <v>10196.299999999999</v>
      </c>
      <c r="K112" s="78">
        <f t="shared" si="23"/>
        <v>10196.299999999999</v>
      </c>
    </row>
    <row r="113" spans="1:11" ht="16.5" customHeight="1" x14ac:dyDescent="0.2">
      <c r="A113" s="2" t="s">
        <v>80</v>
      </c>
      <c r="B113" s="2"/>
      <c r="C113" s="2"/>
      <c r="D113" s="69" t="s">
        <v>284</v>
      </c>
      <c r="E113" s="128" t="s">
        <v>593</v>
      </c>
      <c r="F113" s="129" t="s">
        <v>33</v>
      </c>
      <c r="G113" s="130" t="s">
        <v>10</v>
      </c>
      <c r="H113" s="128" t="s">
        <v>81</v>
      </c>
      <c r="I113" s="78">
        <v>10196.299999999999</v>
      </c>
      <c r="J113" s="78">
        <v>10196.299999999999</v>
      </c>
      <c r="K113" s="78">
        <v>10196.299999999999</v>
      </c>
    </row>
    <row r="114" spans="1:11" ht="58.9" customHeight="1" x14ac:dyDescent="0.2">
      <c r="A114" s="2" t="s">
        <v>180</v>
      </c>
      <c r="B114" s="2"/>
      <c r="C114" s="2"/>
      <c r="D114" s="69" t="s">
        <v>285</v>
      </c>
      <c r="E114" s="128"/>
      <c r="F114" s="129"/>
      <c r="G114" s="130"/>
      <c r="H114" s="128"/>
      <c r="I114" s="78">
        <f>I115</f>
        <v>1639.1</v>
      </c>
      <c r="J114" s="78">
        <f t="shared" ref="J114:K114" si="24">J115</f>
        <v>1639.1</v>
      </c>
      <c r="K114" s="78">
        <f t="shared" si="24"/>
        <v>1639.1</v>
      </c>
    </row>
    <row r="115" spans="1:11" ht="16.5" customHeight="1" x14ac:dyDescent="0.2">
      <c r="A115" s="2" t="s">
        <v>80</v>
      </c>
      <c r="B115" s="2"/>
      <c r="C115" s="2"/>
      <c r="D115" s="69" t="s">
        <v>285</v>
      </c>
      <c r="E115" s="128" t="s">
        <v>593</v>
      </c>
      <c r="F115" s="129" t="s">
        <v>33</v>
      </c>
      <c r="G115" s="130" t="s">
        <v>10</v>
      </c>
      <c r="H115" s="128" t="s">
        <v>81</v>
      </c>
      <c r="I115" s="78">
        <v>1639.1</v>
      </c>
      <c r="J115" s="78">
        <v>1639.1</v>
      </c>
      <c r="K115" s="78">
        <v>1639.1</v>
      </c>
    </row>
    <row r="116" spans="1:11" ht="41.25" customHeight="1" x14ac:dyDescent="0.25">
      <c r="A116" s="2" t="s">
        <v>82</v>
      </c>
      <c r="B116" s="2"/>
      <c r="C116" s="2"/>
      <c r="D116" s="69" t="s">
        <v>286</v>
      </c>
      <c r="E116" s="125"/>
      <c r="F116" s="126"/>
      <c r="G116" s="127"/>
      <c r="H116" s="223"/>
      <c r="I116" s="78">
        <f>I117+I118</f>
        <v>58168.800000000003</v>
      </c>
      <c r="J116" s="78">
        <f>J117+J118</f>
        <v>62640.399999999994</v>
      </c>
      <c r="K116" s="78">
        <f>K117+K118</f>
        <v>64924</v>
      </c>
    </row>
    <row r="117" spans="1:11" ht="16.5" customHeight="1" x14ac:dyDescent="0.2">
      <c r="A117" s="2" t="s">
        <v>80</v>
      </c>
      <c r="B117" s="2"/>
      <c r="C117" s="2"/>
      <c r="D117" s="69" t="s">
        <v>286</v>
      </c>
      <c r="E117" s="128" t="s">
        <v>593</v>
      </c>
      <c r="F117" s="129" t="s">
        <v>33</v>
      </c>
      <c r="G117" s="130" t="s">
        <v>10</v>
      </c>
      <c r="H117" s="128" t="s">
        <v>81</v>
      </c>
      <c r="I117" s="78">
        <v>45418.9</v>
      </c>
      <c r="J117" s="78">
        <v>49356.6</v>
      </c>
      <c r="K117" s="78">
        <v>51101.599999999999</v>
      </c>
    </row>
    <row r="118" spans="1:11" ht="16.5" customHeight="1" x14ac:dyDescent="0.2">
      <c r="A118" s="2" t="s">
        <v>80</v>
      </c>
      <c r="B118" s="2"/>
      <c r="C118" s="2"/>
      <c r="D118" s="69" t="s">
        <v>286</v>
      </c>
      <c r="E118" s="128" t="s">
        <v>593</v>
      </c>
      <c r="F118" s="129" t="s">
        <v>33</v>
      </c>
      <c r="G118" s="130" t="s">
        <v>12</v>
      </c>
      <c r="H118" s="128" t="s">
        <v>81</v>
      </c>
      <c r="I118" s="78">
        <v>12749.9</v>
      </c>
      <c r="J118" s="78">
        <v>13283.8</v>
      </c>
      <c r="K118" s="78">
        <v>13822.4</v>
      </c>
    </row>
    <row r="119" spans="1:11" ht="54.6" customHeight="1" x14ac:dyDescent="0.2">
      <c r="A119" s="2" t="s">
        <v>472</v>
      </c>
      <c r="B119" s="2"/>
      <c r="C119" s="2"/>
      <c r="D119" s="69" t="s">
        <v>372</v>
      </c>
      <c r="E119" s="128"/>
      <c r="F119" s="129"/>
      <c r="G119" s="130"/>
      <c r="H119" s="128"/>
      <c r="I119" s="78">
        <f>I120</f>
        <v>0</v>
      </c>
      <c r="J119" s="78">
        <f>J120</f>
        <v>0</v>
      </c>
      <c r="K119" s="78">
        <f>K120</f>
        <v>0</v>
      </c>
    </row>
    <row r="120" spans="1:11" ht="82.15" customHeight="1" x14ac:dyDescent="0.2">
      <c r="A120" s="27" t="s">
        <v>90</v>
      </c>
      <c r="B120" s="2"/>
      <c r="C120" s="2"/>
      <c r="D120" s="69" t="s">
        <v>373</v>
      </c>
      <c r="E120" s="128"/>
      <c r="F120" s="129"/>
      <c r="G120" s="130"/>
      <c r="H120" s="128"/>
      <c r="I120" s="78">
        <f>I121+I122</f>
        <v>0</v>
      </c>
      <c r="J120" s="78">
        <f>J121+J122</f>
        <v>0</v>
      </c>
      <c r="K120" s="78">
        <f>K121+K122</f>
        <v>0</v>
      </c>
    </row>
    <row r="121" spans="1:11" ht="27" customHeight="1" x14ac:dyDescent="0.2">
      <c r="A121" s="2" t="s">
        <v>181</v>
      </c>
      <c r="B121" s="2"/>
      <c r="C121" s="2"/>
      <c r="D121" s="69" t="s">
        <v>373</v>
      </c>
      <c r="E121" s="128" t="s">
        <v>593</v>
      </c>
      <c r="F121" s="129" t="s">
        <v>42</v>
      </c>
      <c r="G121" s="130" t="s">
        <v>15</v>
      </c>
      <c r="H121" s="128" t="s">
        <v>57</v>
      </c>
      <c r="I121" s="78">
        <v>0</v>
      </c>
      <c r="J121" s="78">
        <v>0</v>
      </c>
      <c r="K121" s="78">
        <v>0</v>
      </c>
    </row>
    <row r="122" spans="1:11" ht="26.45" customHeight="1" x14ac:dyDescent="0.2">
      <c r="A122" s="2" t="s">
        <v>160</v>
      </c>
      <c r="B122" s="2"/>
      <c r="C122" s="2"/>
      <c r="D122" s="69" t="s">
        <v>373</v>
      </c>
      <c r="E122" s="128" t="s">
        <v>593</v>
      </c>
      <c r="F122" s="129" t="s">
        <v>42</v>
      </c>
      <c r="G122" s="130" t="s">
        <v>15</v>
      </c>
      <c r="H122" s="128" t="s">
        <v>92</v>
      </c>
      <c r="I122" s="78">
        <v>0</v>
      </c>
      <c r="J122" s="78">
        <v>0</v>
      </c>
      <c r="K122" s="78">
        <v>0</v>
      </c>
    </row>
    <row r="123" spans="1:11" ht="26.45" customHeight="1" x14ac:dyDescent="0.2">
      <c r="A123" s="2" t="s">
        <v>287</v>
      </c>
      <c r="B123" s="2"/>
      <c r="C123" s="2"/>
      <c r="D123" s="69" t="s">
        <v>288</v>
      </c>
      <c r="E123" s="128"/>
      <c r="F123" s="129"/>
      <c r="G123" s="130"/>
      <c r="H123" s="128"/>
      <c r="I123" s="78">
        <f>I124+I128+I126</f>
        <v>1169.8</v>
      </c>
      <c r="J123" s="78">
        <f>J124+J128</f>
        <v>1692</v>
      </c>
      <c r="K123" s="78">
        <f>K124+K128</f>
        <v>1692</v>
      </c>
    </row>
    <row r="124" spans="1:11" ht="42" customHeight="1" x14ac:dyDescent="0.2">
      <c r="A124" s="2" t="s">
        <v>199</v>
      </c>
      <c r="B124" s="2"/>
      <c r="C124" s="2"/>
      <c r="D124" s="69" t="s">
        <v>379</v>
      </c>
      <c r="E124" s="128"/>
      <c r="F124" s="129"/>
      <c r="G124" s="130"/>
      <c r="H124" s="128"/>
      <c r="I124" s="78">
        <f t="shared" ref="I124:K124" si="25">I125</f>
        <v>599.79999999999995</v>
      </c>
      <c r="J124" s="78">
        <f t="shared" si="25"/>
        <v>1122</v>
      </c>
      <c r="K124" s="78">
        <f t="shared" si="25"/>
        <v>1122</v>
      </c>
    </row>
    <row r="125" spans="1:11" ht="20.45" customHeight="1" x14ac:dyDescent="0.2">
      <c r="A125" s="2" t="s">
        <v>80</v>
      </c>
      <c r="B125" s="2"/>
      <c r="C125" s="2"/>
      <c r="D125" s="69" t="s">
        <v>379</v>
      </c>
      <c r="E125" s="128" t="s">
        <v>593</v>
      </c>
      <c r="F125" s="129" t="s">
        <v>33</v>
      </c>
      <c r="G125" s="130" t="s">
        <v>10</v>
      </c>
      <c r="H125" s="128" t="s">
        <v>81</v>
      </c>
      <c r="I125" s="78">
        <v>599.79999999999995</v>
      </c>
      <c r="J125" s="78">
        <v>1122</v>
      </c>
      <c r="K125" s="78">
        <v>1122</v>
      </c>
    </row>
    <row r="126" spans="1:11" ht="48.6" customHeight="1" x14ac:dyDescent="0.2">
      <c r="A126" s="2" t="s">
        <v>629</v>
      </c>
      <c r="B126" s="2"/>
      <c r="C126" s="2"/>
      <c r="D126" s="69" t="s">
        <v>630</v>
      </c>
      <c r="E126" s="128"/>
      <c r="F126" s="129"/>
      <c r="G126" s="130"/>
      <c r="H126" s="128"/>
      <c r="I126" s="78">
        <f>I127</f>
        <v>0</v>
      </c>
      <c r="J126" s="78">
        <v>0</v>
      </c>
      <c r="K126" s="78">
        <v>0</v>
      </c>
    </row>
    <row r="127" spans="1:11" ht="20.45" customHeight="1" x14ac:dyDescent="0.2">
      <c r="A127" s="2" t="s">
        <v>80</v>
      </c>
      <c r="B127" s="2"/>
      <c r="C127" s="2"/>
      <c r="D127" s="69" t="s">
        <v>630</v>
      </c>
      <c r="E127" s="128" t="s">
        <v>593</v>
      </c>
      <c r="F127" s="129" t="s">
        <v>33</v>
      </c>
      <c r="G127" s="130" t="s">
        <v>10</v>
      </c>
      <c r="H127" s="128" t="s">
        <v>81</v>
      </c>
      <c r="I127" s="78">
        <v>0</v>
      </c>
      <c r="J127" s="78">
        <v>0</v>
      </c>
      <c r="K127" s="78">
        <v>0</v>
      </c>
    </row>
    <row r="128" spans="1:11" ht="15" customHeight="1" x14ac:dyDescent="0.2">
      <c r="A128" s="2" t="s">
        <v>79</v>
      </c>
      <c r="B128" s="2"/>
      <c r="C128" s="2"/>
      <c r="D128" s="69" t="s">
        <v>290</v>
      </c>
      <c r="E128" s="128"/>
      <c r="F128" s="129"/>
      <c r="G128" s="130"/>
      <c r="H128" s="128"/>
      <c r="I128" s="78">
        <f>I129</f>
        <v>570</v>
      </c>
      <c r="J128" s="78">
        <f t="shared" ref="J128:K128" si="26">J129</f>
        <v>570</v>
      </c>
      <c r="K128" s="78">
        <f t="shared" si="26"/>
        <v>570</v>
      </c>
    </row>
    <row r="129" spans="1:11" ht="18" customHeight="1" x14ac:dyDescent="0.2">
      <c r="A129" s="2" t="s">
        <v>80</v>
      </c>
      <c r="B129" s="2"/>
      <c r="C129" s="2"/>
      <c r="D129" s="69" t="s">
        <v>290</v>
      </c>
      <c r="E129" s="128" t="s">
        <v>593</v>
      </c>
      <c r="F129" s="129" t="s">
        <v>33</v>
      </c>
      <c r="G129" s="130" t="s">
        <v>10</v>
      </c>
      <c r="H129" s="128" t="s">
        <v>81</v>
      </c>
      <c r="I129" s="78">
        <v>570</v>
      </c>
      <c r="J129" s="78">
        <v>570</v>
      </c>
      <c r="K129" s="78">
        <v>570</v>
      </c>
    </row>
    <row r="130" spans="1:11" ht="30.6" customHeight="1" x14ac:dyDescent="0.25">
      <c r="A130" s="9" t="s">
        <v>291</v>
      </c>
      <c r="B130" s="2" t="s">
        <v>564</v>
      </c>
      <c r="C130" s="2" t="s">
        <v>564</v>
      </c>
      <c r="D130" s="124" t="s">
        <v>292</v>
      </c>
      <c r="E130" s="125"/>
      <c r="F130" s="295"/>
      <c r="G130" s="204"/>
      <c r="H130" s="222"/>
      <c r="I130" s="131">
        <f>I131+I140+I145+I154+I157+I160+I167+I180+I183+I186+I192+I198+I203+I195+I189</f>
        <v>230429.19999999998</v>
      </c>
      <c r="J130" s="131">
        <f>J131+J140+J145+J154+J157+J160+J167+J180+J183+J186+J192+J198+J203+J195+J189</f>
        <v>226336</v>
      </c>
      <c r="K130" s="131">
        <f t="shared" ref="K130" si="27">K131+K140+K145+K154+K157+K160+K167+K180+K183+K186+K192+K198+K203+K195</f>
        <v>237246.89999999997</v>
      </c>
    </row>
    <row r="131" spans="1:11" ht="71.25" customHeight="1" x14ac:dyDescent="0.25">
      <c r="A131" s="2" t="s">
        <v>293</v>
      </c>
      <c r="B131" s="2"/>
      <c r="C131" s="2"/>
      <c r="D131" s="69" t="s">
        <v>294</v>
      </c>
      <c r="E131" s="125"/>
      <c r="F131" s="295"/>
      <c r="G131" s="204"/>
      <c r="H131" s="222"/>
      <c r="I131" s="78">
        <f>I134+I136+I138+I132</f>
        <v>191461.5</v>
      </c>
      <c r="J131" s="78">
        <f>J134+J136+J138+J132</f>
        <v>193059.7</v>
      </c>
      <c r="K131" s="78">
        <f>K134+K136+K138+K132</f>
        <v>203632.19999999998</v>
      </c>
    </row>
    <row r="132" spans="1:11" ht="137.44999999999999" customHeight="1" x14ac:dyDescent="0.25">
      <c r="A132" s="2" t="s">
        <v>219</v>
      </c>
      <c r="B132" s="2"/>
      <c r="C132" s="2"/>
      <c r="D132" s="69" t="s">
        <v>297</v>
      </c>
      <c r="E132" s="125"/>
      <c r="F132" s="295"/>
      <c r="G132" s="204"/>
      <c r="H132" s="222"/>
      <c r="I132" s="78">
        <f>I133</f>
        <v>8918.7999999999993</v>
      </c>
      <c r="J132" s="78">
        <f>J133</f>
        <v>9043.6</v>
      </c>
      <c r="K132" s="78">
        <f>K133</f>
        <v>9088.7999999999993</v>
      </c>
    </row>
    <row r="133" spans="1:11" ht="26.45" customHeight="1" x14ac:dyDescent="0.2">
      <c r="A133" s="2" t="s">
        <v>80</v>
      </c>
      <c r="B133" s="2"/>
      <c r="C133" s="2"/>
      <c r="D133" s="69" t="s">
        <v>297</v>
      </c>
      <c r="E133" s="128" t="s">
        <v>593</v>
      </c>
      <c r="F133" s="129" t="s">
        <v>33</v>
      </c>
      <c r="G133" s="130" t="s">
        <v>12</v>
      </c>
      <c r="H133" s="128" t="s">
        <v>81</v>
      </c>
      <c r="I133" s="78">
        <v>8918.7999999999993</v>
      </c>
      <c r="J133" s="78">
        <v>9043.6</v>
      </c>
      <c r="K133" s="78">
        <v>9088.7999999999993</v>
      </c>
    </row>
    <row r="134" spans="1:11" ht="33.6" customHeight="1" x14ac:dyDescent="0.2">
      <c r="A134" s="2" t="s">
        <v>87</v>
      </c>
      <c r="B134" s="2"/>
      <c r="C134" s="2"/>
      <c r="D134" s="69" t="s">
        <v>298</v>
      </c>
      <c r="E134" s="128"/>
      <c r="F134" s="129"/>
      <c r="G134" s="130"/>
      <c r="H134" s="128"/>
      <c r="I134" s="78">
        <f t="shared" ref="I134:K134" si="28">I135</f>
        <v>135407.70000000001</v>
      </c>
      <c r="J134" s="78">
        <f t="shared" si="28"/>
        <v>136881.1</v>
      </c>
      <c r="K134" s="78">
        <f t="shared" si="28"/>
        <v>147408.4</v>
      </c>
    </row>
    <row r="135" spans="1:11" ht="17.45" customHeight="1" x14ac:dyDescent="0.2">
      <c r="A135" s="2" t="s">
        <v>80</v>
      </c>
      <c r="B135" s="2"/>
      <c r="C135" s="2"/>
      <c r="D135" s="69" t="s">
        <v>298</v>
      </c>
      <c r="E135" s="128" t="s">
        <v>593</v>
      </c>
      <c r="F135" s="129" t="s">
        <v>33</v>
      </c>
      <c r="G135" s="130" t="s">
        <v>12</v>
      </c>
      <c r="H135" s="128" t="s">
        <v>81</v>
      </c>
      <c r="I135" s="78">
        <v>135407.70000000001</v>
      </c>
      <c r="J135" s="78">
        <v>136881.1</v>
      </c>
      <c r="K135" s="78">
        <v>147408.4</v>
      </c>
    </row>
    <row r="136" spans="1:11" ht="25.5" customHeight="1" x14ac:dyDescent="0.2">
      <c r="A136" s="2" t="s">
        <v>84</v>
      </c>
      <c r="B136" s="2"/>
      <c r="C136" s="2"/>
      <c r="D136" s="69" t="s">
        <v>295</v>
      </c>
      <c r="E136" s="128"/>
      <c r="F136" s="129"/>
      <c r="G136" s="130"/>
      <c r="H136" s="128"/>
      <c r="I136" s="78">
        <f t="shared" ref="I136:K136" si="29">I137</f>
        <v>43065</v>
      </c>
      <c r="J136" s="78">
        <f t="shared" si="29"/>
        <v>43065</v>
      </c>
      <c r="K136" s="78">
        <f t="shared" si="29"/>
        <v>43065</v>
      </c>
    </row>
    <row r="137" spans="1:11" ht="15.75" customHeight="1" x14ac:dyDescent="0.2">
      <c r="A137" s="2" t="s">
        <v>80</v>
      </c>
      <c r="B137" s="2"/>
      <c r="C137" s="2"/>
      <c r="D137" s="69" t="s">
        <v>295</v>
      </c>
      <c r="E137" s="128" t="s">
        <v>593</v>
      </c>
      <c r="F137" s="129" t="s">
        <v>33</v>
      </c>
      <c r="G137" s="130" t="s">
        <v>12</v>
      </c>
      <c r="H137" s="128" t="s">
        <v>81</v>
      </c>
      <c r="I137" s="78">
        <v>43065</v>
      </c>
      <c r="J137" s="78">
        <v>43065</v>
      </c>
      <c r="K137" s="78">
        <v>43065</v>
      </c>
    </row>
    <row r="138" spans="1:11" ht="67.150000000000006" customHeight="1" x14ac:dyDescent="0.2">
      <c r="A138" s="2" t="s">
        <v>180</v>
      </c>
      <c r="B138" s="2"/>
      <c r="C138" s="2"/>
      <c r="D138" s="69" t="s">
        <v>299</v>
      </c>
      <c r="E138" s="128"/>
      <c r="F138" s="129"/>
      <c r="G138" s="130"/>
      <c r="H138" s="128"/>
      <c r="I138" s="78">
        <f t="shared" ref="I138:K138" si="30">I139</f>
        <v>4070</v>
      </c>
      <c r="J138" s="78">
        <f t="shared" si="30"/>
        <v>4070</v>
      </c>
      <c r="K138" s="78">
        <f t="shared" si="30"/>
        <v>4070</v>
      </c>
    </row>
    <row r="139" spans="1:11" ht="15.75" customHeight="1" x14ac:dyDescent="0.2">
      <c r="A139" s="2" t="s">
        <v>80</v>
      </c>
      <c r="B139" s="2"/>
      <c r="C139" s="2"/>
      <c r="D139" s="69" t="s">
        <v>299</v>
      </c>
      <c r="E139" s="128" t="s">
        <v>593</v>
      </c>
      <c r="F139" s="129" t="s">
        <v>33</v>
      </c>
      <c r="G139" s="130" t="s">
        <v>12</v>
      </c>
      <c r="H139" s="128" t="s">
        <v>81</v>
      </c>
      <c r="I139" s="78">
        <v>4070</v>
      </c>
      <c r="J139" s="78">
        <v>4070</v>
      </c>
      <c r="K139" s="78">
        <v>4070</v>
      </c>
    </row>
    <row r="140" spans="1:11" ht="42.6" customHeight="1" x14ac:dyDescent="0.2">
      <c r="A140" s="2" t="s">
        <v>300</v>
      </c>
      <c r="B140" s="2"/>
      <c r="C140" s="2"/>
      <c r="D140" s="69" t="s">
        <v>301</v>
      </c>
      <c r="E140" s="128"/>
      <c r="F140" s="129"/>
      <c r="G140" s="130"/>
      <c r="H140" s="128"/>
      <c r="I140" s="78">
        <f>I141+I143</f>
        <v>12537.5</v>
      </c>
      <c r="J140" s="78">
        <f>J141+J143</f>
        <v>12391.1</v>
      </c>
      <c r="K140" s="78">
        <f>K141+K143</f>
        <v>12211</v>
      </c>
    </row>
    <row r="141" spans="1:11" ht="93.75" customHeight="1" x14ac:dyDescent="0.2">
      <c r="A141" s="27" t="s">
        <v>90</v>
      </c>
      <c r="B141" s="2"/>
      <c r="C141" s="2"/>
      <c r="D141" s="69" t="s">
        <v>302</v>
      </c>
      <c r="E141" s="128"/>
      <c r="F141" s="129"/>
      <c r="G141" s="130"/>
      <c r="H141" s="128"/>
      <c r="I141" s="78">
        <f>I142</f>
        <v>6054.3</v>
      </c>
      <c r="J141" s="78">
        <f>J142</f>
        <v>6054.3</v>
      </c>
      <c r="K141" s="78">
        <f>K142</f>
        <v>6054.3</v>
      </c>
    </row>
    <row r="142" spans="1:11" ht="15.75" customHeight="1" x14ac:dyDescent="0.2">
      <c r="A142" s="2" t="s">
        <v>80</v>
      </c>
      <c r="B142" s="2"/>
      <c r="C142" s="2"/>
      <c r="D142" s="69" t="s">
        <v>302</v>
      </c>
      <c r="E142" s="128" t="s">
        <v>593</v>
      </c>
      <c r="F142" s="129" t="s">
        <v>33</v>
      </c>
      <c r="G142" s="130" t="s">
        <v>12</v>
      </c>
      <c r="H142" s="128" t="s">
        <v>81</v>
      </c>
      <c r="I142" s="78">
        <v>6054.3</v>
      </c>
      <c r="J142" s="78">
        <v>6054.3</v>
      </c>
      <c r="K142" s="78">
        <v>6054.3</v>
      </c>
    </row>
    <row r="143" spans="1:11" ht="55.15" customHeight="1" x14ac:dyDescent="0.2">
      <c r="A143" s="2" t="s">
        <v>218</v>
      </c>
      <c r="B143" s="2"/>
      <c r="C143" s="2"/>
      <c r="D143" s="69" t="s">
        <v>395</v>
      </c>
      <c r="E143" s="128"/>
      <c r="F143" s="129"/>
      <c r="G143" s="130"/>
      <c r="H143" s="128"/>
      <c r="I143" s="78">
        <f>I144</f>
        <v>6483.2</v>
      </c>
      <c r="J143" s="78">
        <f>J144</f>
        <v>6336.8</v>
      </c>
      <c r="K143" s="78">
        <f>K144</f>
        <v>6156.7</v>
      </c>
    </row>
    <row r="144" spans="1:11" ht="15.75" customHeight="1" x14ac:dyDescent="0.2">
      <c r="A144" s="2" t="s">
        <v>80</v>
      </c>
      <c r="B144" s="2"/>
      <c r="C144" s="2"/>
      <c r="D144" s="69" t="s">
        <v>395</v>
      </c>
      <c r="E144" s="128" t="s">
        <v>593</v>
      </c>
      <c r="F144" s="129" t="s">
        <v>33</v>
      </c>
      <c r="G144" s="130" t="s">
        <v>12</v>
      </c>
      <c r="H144" s="128" t="s">
        <v>81</v>
      </c>
      <c r="I144" s="78">
        <v>6483.2</v>
      </c>
      <c r="J144" s="78">
        <v>6336.8</v>
      </c>
      <c r="K144" s="78">
        <v>6156.7</v>
      </c>
    </row>
    <row r="145" spans="1:11" ht="67.150000000000006" customHeight="1" x14ac:dyDescent="0.2">
      <c r="A145" s="2" t="s">
        <v>303</v>
      </c>
      <c r="B145" s="2"/>
      <c r="C145" s="2"/>
      <c r="D145" s="69" t="s">
        <v>304</v>
      </c>
      <c r="E145" s="128"/>
      <c r="F145" s="129"/>
      <c r="G145" s="130"/>
      <c r="H145" s="128"/>
      <c r="I145" s="78">
        <f>I150+I146</f>
        <v>1672.9</v>
      </c>
      <c r="J145" s="78">
        <f t="shared" ref="J145:K145" si="31">J150+J146</f>
        <v>1672.9</v>
      </c>
      <c r="K145" s="78">
        <f t="shared" si="31"/>
        <v>1672.9</v>
      </c>
    </row>
    <row r="146" spans="1:11" ht="72" customHeight="1" x14ac:dyDescent="0.2">
      <c r="A146" s="2" t="s">
        <v>508</v>
      </c>
      <c r="B146" s="2"/>
      <c r="C146" s="2"/>
      <c r="D146" s="69" t="s">
        <v>509</v>
      </c>
      <c r="E146" s="128"/>
      <c r="F146" s="129"/>
      <c r="G146" s="130"/>
      <c r="H146" s="128"/>
      <c r="I146" s="78">
        <f>I147+I148+I149</f>
        <v>1418.4</v>
      </c>
      <c r="J146" s="78">
        <f t="shared" ref="J146:K146" si="32">J147+J148+J149</f>
        <v>1418.4</v>
      </c>
      <c r="K146" s="78">
        <f t="shared" si="32"/>
        <v>1418.4</v>
      </c>
    </row>
    <row r="147" spans="1:11" ht="29.45" customHeight="1" x14ac:dyDescent="0.2">
      <c r="A147" s="2" t="s">
        <v>181</v>
      </c>
      <c r="B147" s="2"/>
      <c r="C147" s="2"/>
      <c r="D147" s="69" t="s">
        <v>509</v>
      </c>
      <c r="E147" s="128" t="s">
        <v>593</v>
      </c>
      <c r="F147" s="129" t="s">
        <v>33</v>
      </c>
      <c r="G147" s="130" t="s">
        <v>12</v>
      </c>
      <c r="H147" s="237" t="s">
        <v>57</v>
      </c>
      <c r="I147" s="78">
        <v>1</v>
      </c>
      <c r="J147" s="78">
        <v>1</v>
      </c>
      <c r="K147" s="78">
        <v>1</v>
      </c>
    </row>
    <row r="148" spans="1:11" ht="30.6" customHeight="1" x14ac:dyDescent="0.2">
      <c r="A148" s="2" t="s">
        <v>160</v>
      </c>
      <c r="B148" s="2"/>
      <c r="C148" s="2"/>
      <c r="D148" s="69" t="s">
        <v>509</v>
      </c>
      <c r="E148" s="128" t="s">
        <v>593</v>
      </c>
      <c r="F148" s="129" t="s">
        <v>33</v>
      </c>
      <c r="G148" s="130" t="s">
        <v>12</v>
      </c>
      <c r="H148" s="237" t="s">
        <v>92</v>
      </c>
      <c r="I148" s="78">
        <v>110</v>
      </c>
      <c r="J148" s="78">
        <v>110</v>
      </c>
      <c r="K148" s="78">
        <v>110</v>
      </c>
    </row>
    <row r="149" spans="1:11" ht="24.6" customHeight="1" x14ac:dyDescent="0.2">
      <c r="A149" s="2" t="s">
        <v>80</v>
      </c>
      <c r="B149" s="2"/>
      <c r="C149" s="2"/>
      <c r="D149" s="69" t="s">
        <v>509</v>
      </c>
      <c r="E149" s="128" t="s">
        <v>593</v>
      </c>
      <c r="F149" s="129" t="s">
        <v>33</v>
      </c>
      <c r="G149" s="130" t="s">
        <v>12</v>
      </c>
      <c r="H149" s="69" t="s">
        <v>81</v>
      </c>
      <c r="I149" s="78">
        <v>1307.4000000000001</v>
      </c>
      <c r="J149" s="78">
        <v>1307.4000000000001</v>
      </c>
      <c r="K149" s="78">
        <v>1307.4000000000001</v>
      </c>
    </row>
    <row r="150" spans="1:11" ht="90.6" customHeight="1" x14ac:dyDescent="0.2">
      <c r="A150" s="27" t="s">
        <v>90</v>
      </c>
      <c r="B150" s="2"/>
      <c r="C150" s="2"/>
      <c r="D150" s="69" t="s">
        <v>305</v>
      </c>
      <c r="E150" s="128"/>
      <c r="F150" s="129"/>
      <c r="G150" s="130"/>
      <c r="H150" s="128"/>
      <c r="I150" s="78">
        <f>I153+I151+I152</f>
        <v>254.5</v>
      </c>
      <c r="J150" s="78">
        <f>J153+J151+J152</f>
        <v>254.5</v>
      </c>
      <c r="K150" s="78">
        <f>K153+K151+K152</f>
        <v>254.5</v>
      </c>
    </row>
    <row r="151" spans="1:11" ht="31.9" customHeight="1" x14ac:dyDescent="0.2">
      <c r="A151" s="2" t="s">
        <v>181</v>
      </c>
      <c r="B151" s="2"/>
      <c r="C151" s="2"/>
      <c r="D151" s="69" t="s">
        <v>305</v>
      </c>
      <c r="E151" s="128" t="s">
        <v>593</v>
      </c>
      <c r="F151" s="129" t="s">
        <v>33</v>
      </c>
      <c r="G151" s="130" t="s">
        <v>12</v>
      </c>
      <c r="H151" s="128" t="s">
        <v>57</v>
      </c>
      <c r="I151" s="78">
        <v>0</v>
      </c>
      <c r="J151" s="78">
        <v>0</v>
      </c>
      <c r="K151" s="78">
        <v>0</v>
      </c>
    </row>
    <row r="152" spans="1:11" ht="28.15" customHeight="1" x14ac:dyDescent="0.2">
      <c r="A152" s="2" t="s">
        <v>160</v>
      </c>
      <c r="B152" s="2"/>
      <c r="C152" s="2"/>
      <c r="D152" s="69" t="s">
        <v>305</v>
      </c>
      <c r="E152" s="128" t="s">
        <v>593</v>
      </c>
      <c r="F152" s="129" t="s">
        <v>33</v>
      </c>
      <c r="G152" s="130" t="s">
        <v>12</v>
      </c>
      <c r="H152" s="128" t="s">
        <v>92</v>
      </c>
      <c r="I152" s="78">
        <v>0</v>
      </c>
      <c r="J152" s="78">
        <v>0</v>
      </c>
      <c r="K152" s="78">
        <v>0</v>
      </c>
    </row>
    <row r="153" spans="1:11" ht="15.75" customHeight="1" x14ac:dyDescent="0.2">
      <c r="A153" s="2" t="s">
        <v>80</v>
      </c>
      <c r="B153" s="2"/>
      <c r="C153" s="2"/>
      <c r="D153" s="69" t="s">
        <v>305</v>
      </c>
      <c r="E153" s="128" t="s">
        <v>593</v>
      </c>
      <c r="F153" s="129" t="s">
        <v>33</v>
      </c>
      <c r="G153" s="130" t="s">
        <v>12</v>
      </c>
      <c r="H153" s="128" t="s">
        <v>81</v>
      </c>
      <c r="I153" s="78">
        <v>254.5</v>
      </c>
      <c r="J153" s="78">
        <v>254.5</v>
      </c>
      <c r="K153" s="78">
        <v>254.5</v>
      </c>
    </row>
    <row r="154" spans="1:11" ht="90.6" customHeight="1" x14ac:dyDescent="0.2">
      <c r="A154" s="2" t="s">
        <v>369</v>
      </c>
      <c r="B154" s="2" t="s">
        <v>110</v>
      </c>
      <c r="C154" s="2" t="s">
        <v>110</v>
      </c>
      <c r="D154" s="69" t="s">
        <v>370</v>
      </c>
      <c r="E154" s="128"/>
      <c r="F154" s="129"/>
      <c r="G154" s="130"/>
      <c r="H154" s="128"/>
      <c r="I154" s="78">
        <f>I156</f>
        <v>1183.9000000000001</v>
      </c>
      <c r="J154" s="78">
        <f>J156</f>
        <v>1183.9000000000001</v>
      </c>
      <c r="K154" s="78">
        <f>K156</f>
        <v>1183.9000000000001</v>
      </c>
    </row>
    <row r="155" spans="1:11" ht="90" customHeight="1" x14ac:dyDescent="0.2">
      <c r="A155" s="27" t="s">
        <v>90</v>
      </c>
      <c r="B155" s="2"/>
      <c r="C155" s="2"/>
      <c r="D155" s="69" t="s">
        <v>371</v>
      </c>
      <c r="E155" s="128"/>
      <c r="F155" s="129"/>
      <c r="G155" s="130"/>
      <c r="H155" s="128"/>
      <c r="I155" s="78">
        <f>I156</f>
        <v>1183.9000000000001</v>
      </c>
      <c r="J155" s="78">
        <f>J156</f>
        <v>1183.9000000000001</v>
      </c>
      <c r="K155" s="78">
        <f>K156</f>
        <v>1183.9000000000001</v>
      </c>
    </row>
    <row r="156" spans="1:11" ht="13.7" customHeight="1" x14ac:dyDescent="0.2">
      <c r="A156" s="2" t="s">
        <v>80</v>
      </c>
      <c r="B156" s="2"/>
      <c r="C156" s="2"/>
      <c r="D156" s="69" t="s">
        <v>371</v>
      </c>
      <c r="E156" s="128" t="s">
        <v>593</v>
      </c>
      <c r="F156" s="129" t="s">
        <v>42</v>
      </c>
      <c r="G156" s="130" t="s">
        <v>14</v>
      </c>
      <c r="H156" s="128" t="s">
        <v>81</v>
      </c>
      <c r="I156" s="78">
        <v>1183.9000000000001</v>
      </c>
      <c r="J156" s="78">
        <v>1183.9000000000001</v>
      </c>
      <c r="K156" s="78">
        <v>1183.9000000000001</v>
      </c>
    </row>
    <row r="157" spans="1:11" ht="42.6" customHeight="1" x14ac:dyDescent="0.2">
      <c r="A157" s="2" t="s">
        <v>306</v>
      </c>
      <c r="B157" s="2"/>
      <c r="C157" s="2"/>
      <c r="D157" s="69" t="s">
        <v>307</v>
      </c>
      <c r="E157" s="128"/>
      <c r="F157" s="129"/>
      <c r="G157" s="130"/>
      <c r="H157" s="128"/>
      <c r="I157" s="78">
        <f t="shared" ref="I157:K158" si="33">I158</f>
        <v>0</v>
      </c>
      <c r="J157" s="78">
        <f t="shared" si="33"/>
        <v>0</v>
      </c>
      <c r="K157" s="78">
        <f t="shared" si="33"/>
        <v>0</v>
      </c>
    </row>
    <row r="158" spans="1:11" ht="87" customHeight="1" x14ac:dyDescent="0.2">
      <c r="A158" s="2" t="s">
        <v>90</v>
      </c>
      <c r="B158" s="2"/>
      <c r="C158" s="2"/>
      <c r="D158" s="69" t="s">
        <v>308</v>
      </c>
      <c r="E158" s="128"/>
      <c r="F158" s="129"/>
      <c r="G158" s="130"/>
      <c r="H158" s="128"/>
      <c r="I158" s="78">
        <f t="shared" si="33"/>
        <v>0</v>
      </c>
      <c r="J158" s="78">
        <f t="shared" si="33"/>
        <v>0</v>
      </c>
      <c r="K158" s="78">
        <f t="shared" si="33"/>
        <v>0</v>
      </c>
    </row>
    <row r="159" spans="1:11" ht="26.45" customHeight="1" x14ac:dyDescent="0.2">
      <c r="A159" s="2" t="s">
        <v>160</v>
      </c>
      <c r="B159" s="2"/>
      <c r="C159" s="2"/>
      <c r="D159" s="69" t="s">
        <v>308</v>
      </c>
      <c r="E159" s="128" t="s">
        <v>593</v>
      </c>
      <c r="F159" s="129" t="s">
        <v>33</v>
      </c>
      <c r="G159" s="130" t="s">
        <v>12</v>
      </c>
      <c r="H159" s="128" t="s">
        <v>92</v>
      </c>
      <c r="I159" s="78">
        <v>0</v>
      </c>
      <c r="J159" s="78">
        <v>0</v>
      </c>
      <c r="K159" s="78">
        <v>0</v>
      </c>
    </row>
    <row r="160" spans="1:11" ht="45.6" customHeight="1" x14ac:dyDescent="0.2">
      <c r="A160" s="2" t="s">
        <v>565</v>
      </c>
      <c r="B160" s="2"/>
      <c r="C160" s="2"/>
      <c r="D160" s="69" t="s">
        <v>316</v>
      </c>
      <c r="E160" s="128"/>
      <c r="F160" s="129"/>
      <c r="G160" s="130"/>
      <c r="H160" s="128"/>
      <c r="I160" s="78">
        <f>I161+I163+I165</f>
        <v>7497.2</v>
      </c>
      <c r="J160" s="78">
        <f>J161+J163+J165</f>
        <v>7697.5999999999995</v>
      </c>
      <c r="K160" s="78">
        <f>K161+K163+K165</f>
        <v>8055.4</v>
      </c>
    </row>
    <row r="161" spans="1:11" ht="25.5" customHeight="1" x14ac:dyDescent="0.2">
      <c r="A161" s="2" t="s">
        <v>85</v>
      </c>
      <c r="B161" s="2"/>
      <c r="C161" s="2"/>
      <c r="D161" s="69" t="s">
        <v>318</v>
      </c>
      <c r="E161" s="128"/>
      <c r="F161" s="129"/>
      <c r="G161" s="130"/>
      <c r="H161" s="128"/>
      <c r="I161" s="78">
        <f t="shared" ref="I161:K161" si="34">I162</f>
        <v>4882.8999999999996</v>
      </c>
      <c r="J161" s="78">
        <f t="shared" si="34"/>
        <v>4882.8999999999996</v>
      </c>
      <c r="K161" s="78">
        <f t="shared" si="34"/>
        <v>4882.8999999999996</v>
      </c>
    </row>
    <row r="162" spans="1:11" ht="15.75" customHeight="1" x14ac:dyDescent="0.2">
      <c r="A162" s="2" t="s">
        <v>80</v>
      </c>
      <c r="B162" s="2"/>
      <c r="C162" s="2"/>
      <c r="D162" s="69" t="s">
        <v>318</v>
      </c>
      <c r="E162" s="128" t="s">
        <v>593</v>
      </c>
      <c r="F162" s="129" t="s">
        <v>33</v>
      </c>
      <c r="G162" s="130" t="s">
        <v>14</v>
      </c>
      <c r="H162" s="128" t="s">
        <v>81</v>
      </c>
      <c r="I162" s="78">
        <v>4882.8999999999996</v>
      </c>
      <c r="J162" s="78">
        <v>4882.8999999999996</v>
      </c>
      <c r="K162" s="78">
        <v>4882.8999999999996</v>
      </c>
    </row>
    <row r="163" spans="1:11" ht="66.400000000000006" customHeight="1" x14ac:dyDescent="0.2">
      <c r="A163" s="2" t="s">
        <v>180</v>
      </c>
      <c r="B163" s="2"/>
      <c r="C163" s="2"/>
      <c r="D163" s="69" t="s">
        <v>319</v>
      </c>
      <c r="E163" s="128"/>
      <c r="F163" s="129"/>
      <c r="G163" s="130"/>
      <c r="H163" s="128"/>
      <c r="I163" s="78">
        <f>I164</f>
        <v>2464.3000000000002</v>
      </c>
      <c r="J163" s="78">
        <f>J164</f>
        <v>2664.7</v>
      </c>
      <c r="K163" s="78">
        <f>K164</f>
        <v>3022.5</v>
      </c>
    </row>
    <row r="164" spans="1:11" ht="15.75" customHeight="1" x14ac:dyDescent="0.2">
      <c r="A164" s="2" t="s">
        <v>80</v>
      </c>
      <c r="B164" s="2"/>
      <c r="C164" s="2"/>
      <c r="D164" s="69" t="s">
        <v>319</v>
      </c>
      <c r="E164" s="128" t="s">
        <v>593</v>
      </c>
      <c r="F164" s="129" t="s">
        <v>33</v>
      </c>
      <c r="G164" s="130" t="s">
        <v>14</v>
      </c>
      <c r="H164" s="128" t="s">
        <v>81</v>
      </c>
      <c r="I164" s="78">
        <v>2464.3000000000002</v>
      </c>
      <c r="J164" s="78">
        <v>2664.7</v>
      </c>
      <c r="K164" s="78">
        <v>3022.5</v>
      </c>
    </row>
    <row r="165" spans="1:11" ht="28.15" customHeight="1" x14ac:dyDescent="0.2">
      <c r="A165" s="2" t="s">
        <v>380</v>
      </c>
      <c r="B165" s="2"/>
      <c r="C165" s="2"/>
      <c r="D165" s="69" t="s">
        <v>317</v>
      </c>
      <c r="E165" s="128"/>
      <c r="F165" s="129"/>
      <c r="G165" s="130"/>
      <c r="H165" s="128"/>
      <c r="I165" s="78">
        <f>I166</f>
        <v>150</v>
      </c>
      <c r="J165" s="78">
        <f>J166</f>
        <v>150</v>
      </c>
      <c r="K165" s="78">
        <f>K166</f>
        <v>150</v>
      </c>
    </row>
    <row r="166" spans="1:11" ht="15.75" customHeight="1" x14ac:dyDescent="0.2">
      <c r="A166" s="2" t="s">
        <v>80</v>
      </c>
      <c r="B166" s="2"/>
      <c r="C166" s="2"/>
      <c r="D166" s="69" t="s">
        <v>317</v>
      </c>
      <c r="E166" s="128" t="s">
        <v>593</v>
      </c>
      <c r="F166" s="129" t="s">
        <v>33</v>
      </c>
      <c r="G166" s="130" t="s">
        <v>14</v>
      </c>
      <c r="H166" s="128" t="s">
        <v>81</v>
      </c>
      <c r="I166" s="78">
        <v>150</v>
      </c>
      <c r="J166" s="78">
        <v>150</v>
      </c>
      <c r="K166" s="78">
        <v>150</v>
      </c>
    </row>
    <row r="167" spans="1:11" ht="26.45" customHeight="1" x14ac:dyDescent="0.2">
      <c r="A167" s="2" t="s">
        <v>309</v>
      </c>
      <c r="B167" s="2"/>
      <c r="C167" s="2"/>
      <c r="D167" s="69" t="s">
        <v>310</v>
      </c>
      <c r="E167" s="128"/>
      <c r="F167" s="129"/>
      <c r="G167" s="130"/>
      <c r="H167" s="128"/>
      <c r="I167" s="78">
        <f>I168+I170+I174+I172+I176+I178</f>
        <v>13335.3</v>
      </c>
      <c r="J167" s="78">
        <f>J168+J170+J174+J172</f>
        <v>8738</v>
      </c>
      <c r="K167" s="78">
        <f>K168+K170+K174+K172</f>
        <v>8738</v>
      </c>
    </row>
    <row r="168" spans="1:11" ht="31.15" customHeight="1" x14ac:dyDescent="0.25">
      <c r="A168" s="2" t="s">
        <v>84</v>
      </c>
      <c r="B168" s="2"/>
      <c r="C168" s="2"/>
      <c r="D168" s="69" t="s">
        <v>311</v>
      </c>
      <c r="E168" s="125"/>
      <c r="F168" s="129"/>
      <c r="G168" s="130"/>
      <c r="H168" s="128"/>
      <c r="I168" s="78">
        <f>I169</f>
        <v>4740</v>
      </c>
      <c r="J168" s="78">
        <f>J169</f>
        <v>4740</v>
      </c>
      <c r="K168" s="78">
        <f>K169</f>
        <v>4740</v>
      </c>
    </row>
    <row r="169" spans="1:11" ht="15.75" customHeight="1" x14ac:dyDescent="0.2">
      <c r="A169" s="2" t="s">
        <v>80</v>
      </c>
      <c r="B169" s="2"/>
      <c r="C169" s="2"/>
      <c r="D169" s="69" t="s">
        <v>311</v>
      </c>
      <c r="E169" s="128" t="s">
        <v>593</v>
      </c>
      <c r="F169" s="129" t="s">
        <v>33</v>
      </c>
      <c r="G169" s="130" t="s">
        <v>12</v>
      </c>
      <c r="H169" s="222">
        <v>610</v>
      </c>
      <c r="I169" s="78">
        <v>4740</v>
      </c>
      <c r="J169" s="78">
        <v>4740</v>
      </c>
      <c r="K169" s="78">
        <v>4740</v>
      </c>
    </row>
    <row r="170" spans="1:11" ht="33" customHeight="1" x14ac:dyDescent="0.2">
      <c r="A170" s="2" t="s">
        <v>91</v>
      </c>
      <c r="B170" s="2"/>
      <c r="C170" s="2"/>
      <c r="D170" s="69" t="s">
        <v>312</v>
      </c>
      <c r="E170" s="128"/>
      <c r="F170" s="129"/>
      <c r="G170" s="130"/>
      <c r="H170" s="128"/>
      <c r="I170" s="78">
        <f>I171</f>
        <v>7895.3</v>
      </c>
      <c r="J170" s="78">
        <f>J171</f>
        <v>3798</v>
      </c>
      <c r="K170" s="78">
        <f>K171</f>
        <v>3798</v>
      </c>
    </row>
    <row r="171" spans="1:11" ht="15" customHeight="1" x14ac:dyDescent="0.2">
      <c r="A171" s="2" t="s">
        <v>80</v>
      </c>
      <c r="B171" s="2"/>
      <c r="C171" s="2"/>
      <c r="D171" s="69" t="s">
        <v>312</v>
      </c>
      <c r="E171" s="128" t="s">
        <v>593</v>
      </c>
      <c r="F171" s="129" t="s">
        <v>211</v>
      </c>
      <c r="G171" s="130" t="s">
        <v>212</v>
      </c>
      <c r="H171" s="128" t="s">
        <v>81</v>
      </c>
      <c r="I171" s="78">
        <v>7895.3</v>
      </c>
      <c r="J171" s="78">
        <v>3798</v>
      </c>
      <c r="K171" s="78">
        <v>3798</v>
      </c>
    </row>
    <row r="172" spans="1:11" ht="15" customHeight="1" x14ac:dyDescent="0.2">
      <c r="A172" s="2" t="s">
        <v>85</v>
      </c>
      <c r="B172" s="2"/>
      <c r="C172" s="2"/>
      <c r="D172" s="69" t="s">
        <v>451</v>
      </c>
      <c r="E172" s="128"/>
      <c r="F172" s="129"/>
      <c r="G172" s="130"/>
      <c r="H172" s="128"/>
      <c r="I172" s="78">
        <f>I173</f>
        <v>100</v>
      </c>
      <c r="J172" s="78">
        <f t="shared" ref="J172:K172" si="35">J173</f>
        <v>100</v>
      </c>
      <c r="K172" s="78">
        <f t="shared" si="35"/>
        <v>100</v>
      </c>
    </row>
    <row r="173" spans="1:11" ht="15" customHeight="1" x14ac:dyDescent="0.2">
      <c r="A173" s="2" t="s">
        <v>80</v>
      </c>
      <c r="B173" s="2"/>
      <c r="C173" s="2"/>
      <c r="D173" s="69" t="s">
        <v>451</v>
      </c>
      <c r="E173" s="128" t="s">
        <v>593</v>
      </c>
      <c r="F173" s="129" t="s">
        <v>33</v>
      </c>
      <c r="G173" s="130" t="s">
        <v>14</v>
      </c>
      <c r="H173" s="128" t="s">
        <v>81</v>
      </c>
      <c r="I173" s="78">
        <v>100</v>
      </c>
      <c r="J173" s="78">
        <v>100</v>
      </c>
      <c r="K173" s="78">
        <v>100</v>
      </c>
    </row>
    <row r="174" spans="1:11" ht="45" customHeight="1" x14ac:dyDescent="0.2">
      <c r="A174" s="2" t="s">
        <v>200</v>
      </c>
      <c r="B174" s="2"/>
      <c r="C174" s="2"/>
      <c r="D174" s="69" t="s">
        <v>320</v>
      </c>
      <c r="E174" s="128"/>
      <c r="F174" s="129"/>
      <c r="G174" s="130"/>
      <c r="H174" s="128"/>
      <c r="I174" s="78">
        <f t="shared" ref="I174:K174" si="36">I175</f>
        <v>0</v>
      </c>
      <c r="J174" s="78">
        <f t="shared" si="36"/>
        <v>100</v>
      </c>
      <c r="K174" s="78">
        <f t="shared" si="36"/>
        <v>100</v>
      </c>
    </row>
    <row r="175" spans="1:11" ht="15" customHeight="1" x14ac:dyDescent="0.2">
      <c r="A175" s="2" t="s">
        <v>80</v>
      </c>
      <c r="B175" s="2"/>
      <c r="C175" s="2"/>
      <c r="D175" s="69" t="s">
        <v>320</v>
      </c>
      <c r="E175" s="128" t="s">
        <v>593</v>
      </c>
      <c r="F175" s="129" t="s">
        <v>33</v>
      </c>
      <c r="G175" s="130" t="s">
        <v>14</v>
      </c>
      <c r="H175" s="128" t="s">
        <v>81</v>
      </c>
      <c r="I175" s="78">
        <v>0</v>
      </c>
      <c r="J175" s="78">
        <v>100</v>
      </c>
      <c r="K175" s="78">
        <v>100</v>
      </c>
    </row>
    <row r="176" spans="1:11" ht="67.150000000000006" customHeight="1" x14ac:dyDescent="0.2">
      <c r="A176" s="2" t="s">
        <v>701</v>
      </c>
      <c r="B176" s="2"/>
      <c r="C176" s="2"/>
      <c r="D176" s="69" t="s">
        <v>700</v>
      </c>
      <c r="E176" s="128"/>
      <c r="F176" s="129"/>
      <c r="G176" s="130"/>
      <c r="H176" s="128"/>
      <c r="I176" s="78">
        <f>I177</f>
        <v>600</v>
      </c>
      <c r="J176" s="78">
        <v>0</v>
      </c>
      <c r="K176" s="78">
        <v>0</v>
      </c>
    </row>
    <row r="177" spans="1:11" ht="15" customHeight="1" x14ac:dyDescent="0.2">
      <c r="A177" s="2" t="s">
        <v>80</v>
      </c>
      <c r="B177" s="2"/>
      <c r="C177" s="2"/>
      <c r="D177" s="165" t="s">
        <v>700</v>
      </c>
      <c r="E177" s="128" t="s">
        <v>593</v>
      </c>
      <c r="F177" s="129" t="s">
        <v>33</v>
      </c>
      <c r="G177" s="130" t="s">
        <v>12</v>
      </c>
      <c r="H177" s="128" t="s">
        <v>81</v>
      </c>
      <c r="I177" s="78">
        <v>600</v>
      </c>
      <c r="J177" s="78">
        <v>0</v>
      </c>
      <c r="K177" s="78">
        <v>0</v>
      </c>
    </row>
    <row r="178" spans="1:11" ht="31.15" customHeight="1" x14ac:dyDescent="0.2">
      <c r="A178" s="2" t="s">
        <v>595</v>
      </c>
      <c r="B178" s="2"/>
      <c r="C178" s="2"/>
      <c r="D178" s="69" t="s">
        <v>594</v>
      </c>
      <c r="E178" s="128"/>
      <c r="F178" s="129"/>
      <c r="G178" s="130"/>
      <c r="H178" s="128"/>
      <c r="I178" s="78">
        <f>I179</f>
        <v>0</v>
      </c>
      <c r="J178" s="78">
        <v>0</v>
      </c>
      <c r="K178" s="78">
        <v>0</v>
      </c>
    </row>
    <row r="179" spans="1:11" ht="18.600000000000001" customHeight="1" x14ac:dyDescent="0.2">
      <c r="A179" s="137" t="s">
        <v>80</v>
      </c>
      <c r="B179" s="2"/>
      <c r="C179" s="2"/>
      <c r="D179" s="69" t="s">
        <v>594</v>
      </c>
      <c r="E179" s="128" t="s">
        <v>593</v>
      </c>
      <c r="F179" s="129" t="s">
        <v>33</v>
      </c>
      <c r="G179" s="130" t="s">
        <v>12</v>
      </c>
      <c r="H179" s="128" t="s">
        <v>81</v>
      </c>
      <c r="I179" s="78">
        <v>0</v>
      </c>
      <c r="J179" s="78">
        <v>0</v>
      </c>
      <c r="K179" s="78">
        <v>0</v>
      </c>
    </row>
    <row r="180" spans="1:11" ht="57" customHeight="1" x14ac:dyDescent="0.2">
      <c r="A180" s="2" t="s">
        <v>321</v>
      </c>
      <c r="B180" s="2"/>
      <c r="C180" s="2"/>
      <c r="D180" s="69" t="s">
        <v>322</v>
      </c>
      <c r="E180" s="128"/>
      <c r="F180" s="129"/>
      <c r="G180" s="130"/>
      <c r="H180" s="128"/>
      <c r="I180" s="78">
        <f>I181</f>
        <v>0</v>
      </c>
      <c r="J180" s="78">
        <f>J181</f>
        <v>0</v>
      </c>
      <c r="K180" s="78">
        <f>K181</f>
        <v>0</v>
      </c>
    </row>
    <row r="181" spans="1:11" ht="40.15" customHeight="1" x14ac:dyDescent="0.2">
      <c r="A181" s="2" t="s">
        <v>173</v>
      </c>
      <c r="B181" s="2"/>
      <c r="C181" s="2"/>
      <c r="D181" s="69" t="s">
        <v>323</v>
      </c>
      <c r="E181" s="128"/>
      <c r="F181" s="129"/>
      <c r="G181" s="130"/>
      <c r="H181" s="128"/>
      <c r="I181" s="78">
        <f t="shared" ref="I181:K181" si="37">I182</f>
        <v>0</v>
      </c>
      <c r="J181" s="78">
        <f t="shared" si="37"/>
        <v>0</v>
      </c>
      <c r="K181" s="78">
        <f t="shared" si="37"/>
        <v>0</v>
      </c>
    </row>
    <row r="182" spans="1:11" ht="42" customHeight="1" x14ac:dyDescent="0.2">
      <c r="A182" s="2" t="s">
        <v>172</v>
      </c>
      <c r="B182" s="2"/>
      <c r="C182" s="2"/>
      <c r="D182" s="69" t="s">
        <v>323</v>
      </c>
      <c r="E182" s="128" t="s">
        <v>593</v>
      </c>
      <c r="F182" s="129" t="s">
        <v>33</v>
      </c>
      <c r="G182" s="130" t="s">
        <v>14</v>
      </c>
      <c r="H182" s="128" t="s">
        <v>104</v>
      </c>
      <c r="I182" s="78">
        <v>0</v>
      </c>
      <c r="J182" s="78">
        <v>0</v>
      </c>
      <c r="K182" s="78">
        <v>0</v>
      </c>
    </row>
    <row r="183" spans="1:11" ht="38.25" x14ac:dyDescent="0.2">
      <c r="A183" s="2" t="s">
        <v>99</v>
      </c>
      <c r="B183" s="43"/>
      <c r="C183" s="43"/>
      <c r="D183" s="179" t="s">
        <v>324</v>
      </c>
      <c r="E183" s="43"/>
      <c r="F183" s="43"/>
      <c r="G183" s="43"/>
      <c r="H183" s="179"/>
      <c r="I183" s="161">
        <f>I184</f>
        <v>250</v>
      </c>
      <c r="J183" s="161">
        <f>J184</f>
        <v>250</v>
      </c>
      <c r="K183" s="161">
        <f>K184</f>
        <v>250</v>
      </c>
    </row>
    <row r="184" spans="1:11" ht="14.25" customHeight="1" x14ac:dyDescent="0.2">
      <c r="A184" s="2" t="s">
        <v>88</v>
      </c>
      <c r="B184" s="2" t="s">
        <v>80</v>
      </c>
      <c r="C184" s="2" t="s">
        <v>80</v>
      </c>
      <c r="D184" s="69" t="s">
        <v>325</v>
      </c>
      <c r="E184" s="128"/>
      <c r="F184" s="129"/>
      <c r="G184" s="130"/>
      <c r="H184" s="128"/>
      <c r="I184" s="78">
        <f t="shared" ref="I184:K184" si="38">I185</f>
        <v>250</v>
      </c>
      <c r="J184" s="78">
        <f t="shared" si="38"/>
        <v>250</v>
      </c>
      <c r="K184" s="78">
        <f t="shared" si="38"/>
        <v>250</v>
      </c>
    </row>
    <row r="185" spans="1:11" ht="14.25" customHeight="1" x14ac:dyDescent="0.2">
      <c r="A185" s="2" t="s">
        <v>80</v>
      </c>
      <c r="B185" s="2"/>
      <c r="C185" s="2"/>
      <c r="D185" s="69" t="s">
        <v>325</v>
      </c>
      <c r="E185" s="128" t="s">
        <v>593</v>
      </c>
      <c r="F185" s="129" t="s">
        <v>33</v>
      </c>
      <c r="G185" s="130" t="s">
        <v>14</v>
      </c>
      <c r="H185" s="128" t="s">
        <v>81</v>
      </c>
      <c r="I185" s="78">
        <v>250</v>
      </c>
      <c r="J185" s="78">
        <v>250</v>
      </c>
      <c r="K185" s="78">
        <v>250</v>
      </c>
    </row>
    <row r="186" spans="1:11" ht="27" customHeight="1" x14ac:dyDescent="0.2">
      <c r="A186" s="2" t="s">
        <v>202</v>
      </c>
      <c r="B186" s="2"/>
      <c r="C186" s="2"/>
      <c r="D186" s="69" t="s">
        <v>313</v>
      </c>
      <c r="E186" s="128"/>
      <c r="F186" s="129"/>
      <c r="G186" s="130"/>
      <c r="H186" s="128"/>
      <c r="I186" s="78">
        <f t="shared" ref="I186:K187" si="39">I187</f>
        <v>0</v>
      </c>
      <c r="J186" s="78">
        <f t="shared" si="39"/>
        <v>0</v>
      </c>
      <c r="K186" s="78">
        <f t="shared" si="39"/>
        <v>0</v>
      </c>
    </row>
    <row r="187" spans="1:11" ht="84" customHeight="1" x14ac:dyDescent="0.2">
      <c r="A187" s="2" t="s">
        <v>602</v>
      </c>
      <c r="B187" s="2"/>
      <c r="C187" s="2"/>
      <c r="D187" s="69" t="s">
        <v>601</v>
      </c>
      <c r="E187" s="128"/>
      <c r="F187" s="129"/>
      <c r="G187" s="130"/>
      <c r="H187" s="128"/>
      <c r="I187" s="78">
        <f t="shared" si="39"/>
        <v>0</v>
      </c>
      <c r="J187" s="78">
        <f t="shared" si="39"/>
        <v>0</v>
      </c>
      <c r="K187" s="78">
        <f t="shared" si="39"/>
        <v>0</v>
      </c>
    </row>
    <row r="188" spans="1:11" ht="36.6" customHeight="1" x14ac:dyDescent="0.2">
      <c r="A188" s="201" t="s">
        <v>181</v>
      </c>
      <c r="B188" s="2"/>
      <c r="C188" s="2"/>
      <c r="D188" s="69" t="s">
        <v>601</v>
      </c>
      <c r="E188" s="128" t="s">
        <v>593</v>
      </c>
      <c r="F188" s="129" t="s">
        <v>33</v>
      </c>
      <c r="G188" s="130" t="s">
        <v>12</v>
      </c>
      <c r="H188" s="128" t="s">
        <v>57</v>
      </c>
      <c r="I188" s="78">
        <v>0</v>
      </c>
      <c r="J188" s="78">
        <v>0</v>
      </c>
      <c r="K188" s="78">
        <v>0</v>
      </c>
    </row>
    <row r="189" spans="1:11" ht="27.6" customHeight="1" x14ac:dyDescent="0.2">
      <c r="A189" s="2" t="s">
        <v>205</v>
      </c>
      <c r="B189" s="2"/>
      <c r="C189" s="2"/>
      <c r="D189" s="69" t="s">
        <v>315</v>
      </c>
      <c r="E189" s="128"/>
      <c r="F189" s="129"/>
      <c r="G189" s="130"/>
      <c r="H189" s="128"/>
      <c r="I189" s="78">
        <f t="shared" ref="I189:K190" si="40">I190</f>
        <v>1148.0999999999999</v>
      </c>
      <c r="J189" s="78">
        <f t="shared" si="40"/>
        <v>0</v>
      </c>
      <c r="K189" s="78">
        <f t="shared" si="40"/>
        <v>0</v>
      </c>
    </row>
    <row r="190" spans="1:11" ht="73.900000000000006" customHeight="1" x14ac:dyDescent="0.2">
      <c r="A190" s="2" t="s">
        <v>506</v>
      </c>
      <c r="B190" s="2"/>
      <c r="C190" s="2"/>
      <c r="D190" s="69" t="s">
        <v>507</v>
      </c>
      <c r="E190" s="128"/>
      <c r="F190" s="129"/>
      <c r="G190" s="130"/>
      <c r="H190" s="128"/>
      <c r="I190" s="78">
        <f t="shared" si="40"/>
        <v>1148.0999999999999</v>
      </c>
      <c r="J190" s="78">
        <f t="shared" si="40"/>
        <v>0</v>
      </c>
      <c r="K190" s="78">
        <f t="shared" si="40"/>
        <v>0</v>
      </c>
    </row>
    <row r="191" spans="1:11" ht="20.25" customHeight="1" x14ac:dyDescent="0.2">
      <c r="A191" s="2" t="s">
        <v>80</v>
      </c>
      <c r="B191" s="2"/>
      <c r="C191" s="2"/>
      <c r="D191" s="69" t="s">
        <v>507</v>
      </c>
      <c r="E191" s="128" t="s">
        <v>593</v>
      </c>
      <c r="F191" s="129" t="s">
        <v>33</v>
      </c>
      <c r="G191" s="130" t="s">
        <v>12</v>
      </c>
      <c r="H191" s="128" t="s">
        <v>81</v>
      </c>
      <c r="I191" s="78">
        <v>1148.0999999999999</v>
      </c>
      <c r="J191" s="78">
        <v>0</v>
      </c>
      <c r="K191" s="78">
        <v>0</v>
      </c>
    </row>
    <row r="192" spans="1:11" ht="31.5" customHeight="1" x14ac:dyDescent="0.2">
      <c r="A192" s="2" t="s">
        <v>204</v>
      </c>
      <c r="B192" s="2"/>
      <c r="C192" s="2"/>
      <c r="D192" s="69" t="s">
        <v>314</v>
      </c>
      <c r="E192" s="128"/>
      <c r="F192" s="129"/>
      <c r="G192" s="130"/>
      <c r="H192" s="128"/>
      <c r="I192" s="78">
        <f t="shared" ref="I192:K193" si="41">I193</f>
        <v>0</v>
      </c>
      <c r="J192" s="78">
        <f t="shared" si="41"/>
        <v>0</v>
      </c>
      <c r="K192" s="78">
        <f t="shared" si="41"/>
        <v>0</v>
      </c>
    </row>
    <row r="193" spans="1:11" ht="57.6" customHeight="1" x14ac:dyDescent="0.2">
      <c r="A193" s="2" t="s">
        <v>604</v>
      </c>
      <c r="B193" s="2"/>
      <c r="C193" s="2"/>
      <c r="D193" s="69" t="s">
        <v>603</v>
      </c>
      <c r="E193" s="128"/>
      <c r="F193" s="129"/>
      <c r="G193" s="130"/>
      <c r="H193" s="128"/>
      <c r="I193" s="78">
        <f t="shared" si="41"/>
        <v>0</v>
      </c>
      <c r="J193" s="78">
        <f t="shared" si="41"/>
        <v>0</v>
      </c>
      <c r="K193" s="78">
        <f t="shared" si="41"/>
        <v>0</v>
      </c>
    </row>
    <row r="194" spans="1:11" ht="31.9" customHeight="1" x14ac:dyDescent="0.2">
      <c r="A194" s="201" t="s">
        <v>181</v>
      </c>
      <c r="B194" s="2"/>
      <c r="C194" s="2"/>
      <c r="D194" s="69" t="s">
        <v>603</v>
      </c>
      <c r="E194" s="128" t="s">
        <v>593</v>
      </c>
      <c r="F194" s="129" t="s">
        <v>33</v>
      </c>
      <c r="G194" s="130" t="s">
        <v>12</v>
      </c>
      <c r="H194" s="128" t="s">
        <v>57</v>
      </c>
      <c r="I194" s="78">
        <v>0</v>
      </c>
      <c r="J194" s="78">
        <v>0</v>
      </c>
      <c r="K194" s="78">
        <v>0</v>
      </c>
    </row>
    <row r="195" spans="1:11" ht="46.15" customHeight="1" x14ac:dyDescent="0.2">
      <c r="A195" s="2" t="s">
        <v>590</v>
      </c>
      <c r="B195" s="2"/>
      <c r="C195" s="2"/>
      <c r="D195" s="69" t="s">
        <v>591</v>
      </c>
      <c r="E195" s="128"/>
      <c r="F195" s="129"/>
      <c r="G195" s="130"/>
      <c r="H195" s="128"/>
      <c r="I195" s="78">
        <f>I196</f>
        <v>782.8</v>
      </c>
      <c r="J195" s="78">
        <f t="shared" ref="J195:K196" si="42">J196</f>
        <v>782.8</v>
      </c>
      <c r="K195" s="78">
        <f t="shared" si="42"/>
        <v>943.5</v>
      </c>
    </row>
    <row r="196" spans="1:11" ht="64.150000000000006" customHeight="1" x14ac:dyDescent="0.2">
      <c r="A196" s="2" t="s">
        <v>610</v>
      </c>
      <c r="B196" s="2"/>
      <c r="C196" s="2"/>
      <c r="D196" s="69" t="s">
        <v>592</v>
      </c>
      <c r="E196" s="128"/>
      <c r="F196" s="129"/>
      <c r="G196" s="130"/>
      <c r="H196" s="128"/>
      <c r="I196" s="78">
        <f>I197</f>
        <v>782.8</v>
      </c>
      <c r="J196" s="78">
        <f t="shared" si="42"/>
        <v>782.8</v>
      </c>
      <c r="K196" s="78">
        <f t="shared" si="42"/>
        <v>943.5</v>
      </c>
    </row>
    <row r="197" spans="1:11" ht="18.75" customHeight="1" x14ac:dyDescent="0.2">
      <c r="A197" s="2" t="s">
        <v>80</v>
      </c>
      <c r="B197" s="2"/>
      <c r="C197" s="2"/>
      <c r="D197" s="69" t="s">
        <v>592</v>
      </c>
      <c r="E197" s="128" t="s">
        <v>593</v>
      </c>
      <c r="F197" s="129" t="s">
        <v>33</v>
      </c>
      <c r="G197" s="130" t="s">
        <v>12</v>
      </c>
      <c r="H197" s="128" t="s">
        <v>81</v>
      </c>
      <c r="I197" s="78">
        <v>782.8</v>
      </c>
      <c r="J197" s="78">
        <v>782.8</v>
      </c>
      <c r="K197" s="78">
        <v>943.5</v>
      </c>
    </row>
    <row r="198" spans="1:11" ht="45.6" customHeight="1" x14ac:dyDescent="0.2">
      <c r="A198" s="2" t="s">
        <v>326</v>
      </c>
      <c r="B198" s="2"/>
      <c r="C198" s="2"/>
      <c r="D198" s="69" t="s">
        <v>327</v>
      </c>
      <c r="E198" s="128"/>
      <c r="F198" s="129"/>
      <c r="G198" s="130"/>
      <c r="H198" s="128"/>
      <c r="I198" s="78">
        <f>I200+I202</f>
        <v>360</v>
      </c>
      <c r="J198" s="78">
        <f>J200+J202</f>
        <v>360</v>
      </c>
      <c r="K198" s="78">
        <f>K200+K202</f>
        <v>360</v>
      </c>
    </row>
    <row r="199" spans="1:11" ht="15" customHeight="1" x14ac:dyDescent="0.2">
      <c r="A199" s="201" t="s">
        <v>93</v>
      </c>
      <c r="B199" s="2"/>
      <c r="C199" s="2"/>
      <c r="D199" s="134" t="s">
        <v>333</v>
      </c>
      <c r="E199" s="128"/>
      <c r="F199" s="129"/>
      <c r="G199" s="130"/>
      <c r="H199" s="128"/>
      <c r="I199" s="78">
        <f>I200</f>
        <v>210</v>
      </c>
      <c r="J199" s="78">
        <f>J200</f>
        <v>210</v>
      </c>
      <c r="K199" s="78">
        <f>K200</f>
        <v>210</v>
      </c>
    </row>
    <row r="200" spans="1:11" ht="14.25" customHeight="1" x14ac:dyDescent="0.2">
      <c r="A200" s="201" t="s">
        <v>80</v>
      </c>
      <c r="B200" s="2"/>
      <c r="C200" s="2"/>
      <c r="D200" s="134" t="s">
        <v>333</v>
      </c>
      <c r="E200" s="128" t="s">
        <v>593</v>
      </c>
      <c r="F200" s="129" t="s">
        <v>33</v>
      </c>
      <c r="G200" s="130" t="s">
        <v>33</v>
      </c>
      <c r="H200" s="128" t="s">
        <v>81</v>
      </c>
      <c r="I200" s="78">
        <v>210</v>
      </c>
      <c r="J200" s="78">
        <v>210</v>
      </c>
      <c r="K200" s="78">
        <v>210</v>
      </c>
    </row>
    <row r="201" spans="1:11" ht="43.9" customHeight="1" x14ac:dyDescent="0.2">
      <c r="A201" s="2" t="s">
        <v>89</v>
      </c>
      <c r="B201" s="2" t="s">
        <v>89</v>
      </c>
      <c r="C201" s="2" t="s">
        <v>89</v>
      </c>
      <c r="D201" s="69" t="s">
        <v>328</v>
      </c>
      <c r="E201" s="128"/>
      <c r="F201" s="129"/>
      <c r="G201" s="130"/>
      <c r="H201" s="128"/>
      <c r="I201" s="78">
        <f>I202</f>
        <v>150</v>
      </c>
      <c r="J201" s="78">
        <f>J202</f>
        <v>150</v>
      </c>
      <c r="K201" s="78">
        <f>K202</f>
        <v>150</v>
      </c>
    </row>
    <row r="202" spans="1:11" ht="15" customHeight="1" x14ac:dyDescent="0.2">
      <c r="A202" s="2" t="s">
        <v>80</v>
      </c>
      <c r="B202" s="2" t="s">
        <v>80</v>
      </c>
      <c r="C202" s="2" t="s">
        <v>80</v>
      </c>
      <c r="D202" s="69" t="s">
        <v>328</v>
      </c>
      <c r="E202" s="128" t="s">
        <v>593</v>
      </c>
      <c r="F202" s="129" t="s">
        <v>33</v>
      </c>
      <c r="G202" s="130" t="s">
        <v>14</v>
      </c>
      <c r="H202" s="128" t="s">
        <v>81</v>
      </c>
      <c r="I202" s="78">
        <v>150</v>
      </c>
      <c r="J202" s="78">
        <v>150</v>
      </c>
      <c r="K202" s="78">
        <v>150</v>
      </c>
    </row>
    <row r="203" spans="1:11" ht="58.5" customHeight="1" x14ac:dyDescent="0.2">
      <c r="A203" s="2" t="s">
        <v>128</v>
      </c>
      <c r="B203" s="2"/>
      <c r="C203" s="2"/>
      <c r="D203" s="69" t="s">
        <v>385</v>
      </c>
      <c r="E203" s="128"/>
      <c r="F203" s="129"/>
      <c r="G203" s="130"/>
      <c r="H203" s="128"/>
      <c r="I203" s="78">
        <f t="shared" ref="I203:K204" si="43">I204</f>
        <v>200</v>
      </c>
      <c r="J203" s="78">
        <f t="shared" si="43"/>
        <v>200</v>
      </c>
      <c r="K203" s="78">
        <f t="shared" si="43"/>
        <v>200</v>
      </c>
    </row>
    <row r="204" spans="1:11" ht="42" customHeight="1" x14ac:dyDescent="0.2">
      <c r="A204" s="2" t="s">
        <v>566</v>
      </c>
      <c r="B204" s="2"/>
      <c r="C204" s="2"/>
      <c r="D204" s="134" t="s">
        <v>386</v>
      </c>
      <c r="E204" s="128"/>
      <c r="F204" s="129"/>
      <c r="G204" s="130"/>
      <c r="H204" s="128"/>
      <c r="I204" s="78">
        <f t="shared" si="43"/>
        <v>200</v>
      </c>
      <c r="J204" s="78">
        <f t="shared" si="43"/>
        <v>200</v>
      </c>
      <c r="K204" s="78">
        <f t="shared" si="43"/>
        <v>200</v>
      </c>
    </row>
    <row r="205" spans="1:11" ht="40.5" customHeight="1" x14ac:dyDescent="0.2">
      <c r="A205" s="2" t="s">
        <v>181</v>
      </c>
      <c r="B205" s="2"/>
      <c r="C205" s="2"/>
      <c r="D205" s="134" t="s">
        <v>386</v>
      </c>
      <c r="E205" s="128" t="s">
        <v>593</v>
      </c>
      <c r="F205" s="129" t="s">
        <v>15</v>
      </c>
      <c r="G205" s="130" t="s">
        <v>10</v>
      </c>
      <c r="H205" s="128" t="s">
        <v>57</v>
      </c>
      <c r="I205" s="78">
        <v>200</v>
      </c>
      <c r="J205" s="78">
        <v>200</v>
      </c>
      <c r="K205" s="78">
        <v>200</v>
      </c>
    </row>
    <row r="206" spans="1:11" s="136" customFormat="1" ht="30" customHeight="1" x14ac:dyDescent="0.25">
      <c r="A206" s="9" t="s">
        <v>334</v>
      </c>
      <c r="B206" s="9"/>
      <c r="C206" s="9"/>
      <c r="D206" s="124" t="s">
        <v>335</v>
      </c>
      <c r="E206" s="125"/>
      <c r="F206" s="126"/>
      <c r="G206" s="135"/>
      <c r="H206" s="125"/>
      <c r="I206" s="131">
        <f>I207+I214+I221</f>
        <v>60481</v>
      </c>
      <c r="J206" s="131">
        <f t="shared" ref="J206:K206" si="44">J207+J214+J221</f>
        <v>60481</v>
      </c>
      <c r="K206" s="131">
        <f t="shared" si="44"/>
        <v>60481</v>
      </c>
    </row>
    <row r="207" spans="1:11" ht="105.6" customHeight="1" x14ac:dyDescent="0.2">
      <c r="A207" s="2" t="s">
        <v>567</v>
      </c>
      <c r="B207" s="2"/>
      <c r="C207" s="2"/>
      <c r="D207" s="69" t="s">
        <v>336</v>
      </c>
      <c r="E207" s="128"/>
      <c r="F207" s="129"/>
      <c r="G207" s="130"/>
      <c r="H207" s="222"/>
      <c r="I207" s="78">
        <f>I208+I212</f>
        <v>54359.7</v>
      </c>
      <c r="J207" s="78">
        <f t="shared" ref="J207:K207" si="45">J208+J212</f>
        <v>54359.7</v>
      </c>
      <c r="K207" s="78">
        <f t="shared" si="45"/>
        <v>54359.7</v>
      </c>
    </row>
    <row r="208" spans="1:11" ht="36" customHeight="1" x14ac:dyDescent="0.2">
      <c r="A208" s="2" t="s">
        <v>159</v>
      </c>
      <c r="B208" s="2"/>
      <c r="C208" s="2"/>
      <c r="D208" s="69" t="s">
        <v>337</v>
      </c>
      <c r="E208" s="128"/>
      <c r="F208" s="129"/>
      <c r="G208" s="130"/>
      <c r="H208" s="222"/>
      <c r="I208" s="78">
        <f>I209+I210+I211</f>
        <v>22647</v>
      </c>
      <c r="J208" s="78">
        <f t="shared" ref="J208:K208" si="46">J209+J210+J211</f>
        <v>22789.699999999997</v>
      </c>
      <c r="K208" s="78">
        <f t="shared" si="46"/>
        <v>23083.8</v>
      </c>
    </row>
    <row r="209" spans="1:11" ht="18.75" customHeight="1" x14ac:dyDescent="0.2">
      <c r="A209" s="2" t="s">
        <v>73</v>
      </c>
      <c r="B209" s="2"/>
      <c r="C209" s="2"/>
      <c r="D209" s="69" t="s">
        <v>337</v>
      </c>
      <c r="E209" s="128" t="s">
        <v>533</v>
      </c>
      <c r="F209" s="129" t="s">
        <v>33</v>
      </c>
      <c r="G209" s="130" t="s">
        <v>23</v>
      </c>
      <c r="H209" s="222">
        <v>110</v>
      </c>
      <c r="I209" s="78">
        <v>20767.400000000001</v>
      </c>
      <c r="J209" s="78">
        <v>20910.099999999999</v>
      </c>
      <c r="K209" s="78">
        <v>21204.2</v>
      </c>
    </row>
    <row r="210" spans="1:11" ht="31.7" customHeight="1" x14ac:dyDescent="0.2">
      <c r="A210" s="2" t="s">
        <v>181</v>
      </c>
      <c r="B210" s="2"/>
      <c r="C210" s="2"/>
      <c r="D210" s="69" t="s">
        <v>337</v>
      </c>
      <c r="E210" s="128" t="s">
        <v>533</v>
      </c>
      <c r="F210" s="129" t="s">
        <v>33</v>
      </c>
      <c r="G210" s="130" t="s">
        <v>23</v>
      </c>
      <c r="H210" s="222">
        <v>240</v>
      </c>
      <c r="I210" s="78">
        <v>1879.6</v>
      </c>
      <c r="J210" s="78">
        <v>1879.6</v>
      </c>
      <c r="K210" s="78">
        <v>1879.6</v>
      </c>
    </row>
    <row r="211" spans="1:11" ht="31.7" customHeight="1" x14ac:dyDescent="0.2">
      <c r="A211" s="137" t="s">
        <v>160</v>
      </c>
      <c r="B211" s="2"/>
      <c r="C211" s="2"/>
      <c r="D211" s="69" t="s">
        <v>337</v>
      </c>
      <c r="E211" s="128" t="s">
        <v>533</v>
      </c>
      <c r="F211" s="129" t="s">
        <v>33</v>
      </c>
      <c r="G211" s="130" t="s">
        <v>23</v>
      </c>
      <c r="H211" s="222">
        <v>320</v>
      </c>
      <c r="I211" s="78">
        <v>0</v>
      </c>
      <c r="J211" s="78">
        <v>0</v>
      </c>
      <c r="K211" s="78">
        <v>0</v>
      </c>
    </row>
    <row r="212" spans="1:11" ht="53.25" customHeight="1" x14ac:dyDescent="0.2">
      <c r="A212" s="2" t="s">
        <v>180</v>
      </c>
      <c r="B212" s="2"/>
      <c r="C212" s="2"/>
      <c r="D212" s="69" t="s">
        <v>338</v>
      </c>
      <c r="E212" s="128"/>
      <c r="F212" s="129"/>
      <c r="G212" s="130"/>
      <c r="H212" s="222"/>
      <c r="I212" s="78">
        <f>I213</f>
        <v>31712.7</v>
      </c>
      <c r="J212" s="78">
        <f t="shared" ref="J212:K212" si="47">J213</f>
        <v>31570</v>
      </c>
      <c r="K212" s="78">
        <f t="shared" si="47"/>
        <v>31275.9</v>
      </c>
    </row>
    <row r="213" spans="1:11" ht="24.75" customHeight="1" x14ac:dyDescent="0.2">
      <c r="A213" s="2" t="s">
        <v>73</v>
      </c>
      <c r="B213" s="2"/>
      <c r="C213" s="2"/>
      <c r="D213" s="69" t="s">
        <v>338</v>
      </c>
      <c r="E213" s="128" t="s">
        <v>533</v>
      </c>
      <c r="F213" s="129" t="s">
        <v>33</v>
      </c>
      <c r="G213" s="130" t="s">
        <v>23</v>
      </c>
      <c r="H213" s="222">
        <v>110</v>
      </c>
      <c r="I213" s="78">
        <v>31712.7</v>
      </c>
      <c r="J213" s="78">
        <v>31570</v>
      </c>
      <c r="K213" s="78">
        <v>31275.9</v>
      </c>
    </row>
    <row r="214" spans="1:11" ht="47.25" customHeight="1" x14ac:dyDescent="0.2">
      <c r="A214" s="2" t="s">
        <v>568</v>
      </c>
      <c r="B214" s="2"/>
      <c r="C214" s="2"/>
      <c r="D214" s="69" t="s">
        <v>339</v>
      </c>
      <c r="E214" s="128"/>
      <c r="F214" s="129"/>
      <c r="G214" s="130"/>
      <c r="H214" s="222"/>
      <c r="I214" s="78">
        <f>I215+I219</f>
        <v>5518.3</v>
      </c>
      <c r="J214" s="78">
        <f>J215+J219</f>
        <v>5518.3</v>
      </c>
      <c r="K214" s="78">
        <f>K215+K219</f>
        <v>5518.3</v>
      </c>
    </row>
    <row r="215" spans="1:11" ht="29.25" customHeight="1" x14ac:dyDescent="0.2">
      <c r="A215" s="2" t="s">
        <v>53</v>
      </c>
      <c r="B215" s="2"/>
      <c r="C215" s="2"/>
      <c r="D215" s="69" t="s">
        <v>340</v>
      </c>
      <c r="E215" s="128"/>
      <c r="F215" s="129"/>
      <c r="G215" s="130"/>
      <c r="H215" s="222"/>
      <c r="I215" s="78">
        <f t="shared" ref="I215:J215" si="48">I216+I217+I218</f>
        <v>3612.8</v>
      </c>
      <c r="J215" s="78">
        <f t="shared" si="48"/>
        <v>3612.8</v>
      </c>
      <c r="K215" s="78">
        <f t="shared" ref="K215" si="49">K216+K217+K218</f>
        <v>3612.8</v>
      </c>
    </row>
    <row r="216" spans="1:11" ht="30.75" customHeight="1" x14ac:dyDescent="0.2">
      <c r="A216" s="2" t="s">
        <v>54</v>
      </c>
      <c r="B216" s="2"/>
      <c r="C216" s="2"/>
      <c r="D216" s="69" t="s">
        <v>340</v>
      </c>
      <c r="E216" s="128" t="s">
        <v>593</v>
      </c>
      <c r="F216" s="129" t="s">
        <v>33</v>
      </c>
      <c r="G216" s="130" t="s">
        <v>23</v>
      </c>
      <c r="H216" s="222">
        <v>120</v>
      </c>
      <c r="I216" s="78">
        <v>3244.8</v>
      </c>
      <c r="J216" s="78">
        <v>3244.8</v>
      </c>
      <c r="K216" s="78">
        <v>3244.8</v>
      </c>
    </row>
    <row r="217" spans="1:11" ht="27" customHeight="1" x14ac:dyDescent="0.2">
      <c r="A217" s="2" t="s">
        <v>181</v>
      </c>
      <c r="B217" s="2"/>
      <c r="C217" s="2"/>
      <c r="D217" s="69" t="s">
        <v>340</v>
      </c>
      <c r="E217" s="128" t="s">
        <v>593</v>
      </c>
      <c r="F217" s="129" t="s">
        <v>33</v>
      </c>
      <c r="G217" s="130" t="s">
        <v>23</v>
      </c>
      <c r="H217" s="222">
        <v>240</v>
      </c>
      <c r="I217" s="78">
        <v>362</v>
      </c>
      <c r="J217" s="78">
        <v>362</v>
      </c>
      <c r="K217" s="78">
        <v>362</v>
      </c>
    </row>
    <row r="218" spans="1:11" ht="13.7" customHeight="1" x14ac:dyDescent="0.2">
      <c r="A218" s="2" t="s">
        <v>58</v>
      </c>
      <c r="B218" s="2"/>
      <c r="C218" s="2"/>
      <c r="D218" s="69" t="s">
        <v>340</v>
      </c>
      <c r="E218" s="128" t="s">
        <v>593</v>
      </c>
      <c r="F218" s="129" t="s">
        <v>33</v>
      </c>
      <c r="G218" s="130" t="s">
        <v>23</v>
      </c>
      <c r="H218" s="222">
        <v>850</v>
      </c>
      <c r="I218" s="78">
        <v>6</v>
      </c>
      <c r="J218" s="78">
        <v>6</v>
      </c>
      <c r="K218" s="78">
        <v>6</v>
      </c>
    </row>
    <row r="219" spans="1:11" ht="56.45" customHeight="1" x14ac:dyDescent="0.2">
      <c r="A219" s="2" t="s">
        <v>180</v>
      </c>
      <c r="B219" s="2"/>
      <c r="C219" s="2"/>
      <c r="D219" s="69" t="s">
        <v>408</v>
      </c>
      <c r="E219" s="128"/>
      <c r="F219" s="129"/>
      <c r="G219" s="130"/>
      <c r="H219" s="222"/>
      <c r="I219" s="78">
        <f>I220</f>
        <v>1905.5</v>
      </c>
      <c r="J219" s="78">
        <f>J220</f>
        <v>1905.5</v>
      </c>
      <c r="K219" s="78">
        <f>K220</f>
        <v>1905.5</v>
      </c>
    </row>
    <row r="220" spans="1:11" ht="31.9" customHeight="1" x14ac:dyDescent="0.2">
      <c r="A220" s="2" t="s">
        <v>54</v>
      </c>
      <c r="B220" s="2"/>
      <c r="C220" s="2"/>
      <c r="D220" s="69" t="s">
        <v>408</v>
      </c>
      <c r="E220" s="128" t="s">
        <v>593</v>
      </c>
      <c r="F220" s="129" t="s">
        <v>33</v>
      </c>
      <c r="G220" s="130" t="s">
        <v>23</v>
      </c>
      <c r="H220" s="222">
        <v>120</v>
      </c>
      <c r="I220" s="78">
        <v>1905.5</v>
      </c>
      <c r="J220" s="78">
        <v>1905.5</v>
      </c>
      <c r="K220" s="78">
        <v>1905.5</v>
      </c>
    </row>
    <row r="221" spans="1:11" ht="31.9" customHeight="1" x14ac:dyDescent="0.2">
      <c r="A221" s="2" t="s">
        <v>597</v>
      </c>
      <c r="B221" s="2"/>
      <c r="C221" s="2"/>
      <c r="D221" s="69" t="s">
        <v>598</v>
      </c>
      <c r="E221" s="128"/>
      <c r="F221" s="129"/>
      <c r="G221" s="130"/>
      <c r="H221" s="222"/>
      <c r="I221" s="78">
        <f t="shared" ref="I221:K222" si="50">I222</f>
        <v>603</v>
      </c>
      <c r="J221" s="78">
        <f t="shared" si="50"/>
        <v>603</v>
      </c>
      <c r="K221" s="78">
        <f t="shared" si="50"/>
        <v>603</v>
      </c>
    </row>
    <row r="222" spans="1:11" ht="63" customHeight="1" x14ac:dyDescent="0.2">
      <c r="A222" s="2" t="s">
        <v>599</v>
      </c>
      <c r="B222" s="2"/>
      <c r="C222" s="2"/>
      <c r="D222" s="69" t="s">
        <v>600</v>
      </c>
      <c r="E222" s="128"/>
      <c r="F222" s="129"/>
      <c r="G222" s="130"/>
      <c r="H222" s="222"/>
      <c r="I222" s="78">
        <f t="shared" si="50"/>
        <v>603</v>
      </c>
      <c r="J222" s="78">
        <f t="shared" si="50"/>
        <v>603</v>
      </c>
      <c r="K222" s="78">
        <f t="shared" si="50"/>
        <v>603</v>
      </c>
    </row>
    <row r="223" spans="1:11" ht="39.6" customHeight="1" x14ac:dyDescent="0.2">
      <c r="A223" s="2" t="s">
        <v>181</v>
      </c>
      <c r="B223" s="2"/>
      <c r="C223" s="2"/>
      <c r="D223" s="69" t="s">
        <v>600</v>
      </c>
      <c r="E223" s="128" t="s">
        <v>593</v>
      </c>
      <c r="F223" s="129" t="s">
        <v>33</v>
      </c>
      <c r="G223" s="130" t="s">
        <v>23</v>
      </c>
      <c r="H223" s="222">
        <v>240</v>
      </c>
      <c r="I223" s="78">
        <v>603</v>
      </c>
      <c r="J223" s="78">
        <v>603</v>
      </c>
      <c r="K223" s="78">
        <v>603</v>
      </c>
    </row>
    <row r="224" spans="1:11" ht="57.75" customHeight="1" x14ac:dyDescent="0.2">
      <c r="A224" s="22" t="s">
        <v>752</v>
      </c>
      <c r="B224" s="2"/>
      <c r="C224" s="2"/>
      <c r="D224" s="72" t="s">
        <v>344</v>
      </c>
      <c r="E224" s="128"/>
      <c r="F224" s="129"/>
      <c r="G224" s="130"/>
      <c r="H224" s="69"/>
      <c r="I224" s="157">
        <f>I225+I260+I267+I272</f>
        <v>69357.599999999991</v>
      </c>
      <c r="J224" s="157">
        <f t="shared" ref="J224:K224" si="51">J225+J260+J267+J272</f>
        <v>49741.1</v>
      </c>
      <c r="K224" s="157">
        <f t="shared" si="51"/>
        <v>51867.199999999997</v>
      </c>
    </row>
    <row r="225" spans="1:11" ht="59.45" customHeight="1" x14ac:dyDescent="0.25">
      <c r="A225" s="175" t="s">
        <v>561</v>
      </c>
      <c r="B225" s="9"/>
      <c r="C225" s="9"/>
      <c r="D225" s="180" t="s">
        <v>345</v>
      </c>
      <c r="E225" s="125"/>
      <c r="F225" s="126"/>
      <c r="G225" s="135"/>
      <c r="H225" s="124"/>
      <c r="I225" s="131">
        <f>I226+I240+I248+I255+I231+I245</f>
        <v>63730.7</v>
      </c>
      <c r="J225" s="131">
        <f>J226+J240+J248+J255+J231</f>
        <v>44114.2</v>
      </c>
      <c r="K225" s="131">
        <f>K226+K240+K248+K255+K231</f>
        <v>46240.299999999996</v>
      </c>
    </row>
    <row r="226" spans="1:11" ht="43.15" customHeight="1" x14ac:dyDescent="0.2">
      <c r="A226" s="201" t="s">
        <v>346</v>
      </c>
      <c r="B226" s="2"/>
      <c r="C226" s="2"/>
      <c r="D226" s="134" t="s">
        <v>347</v>
      </c>
      <c r="E226" s="128"/>
      <c r="F226" s="129"/>
      <c r="G226" s="130"/>
      <c r="H226" s="69"/>
      <c r="I226" s="78">
        <f>I228+I230</f>
        <v>22409.4</v>
      </c>
      <c r="J226" s="78">
        <f>J228+J230</f>
        <v>23469.1</v>
      </c>
      <c r="K226" s="78">
        <f>K228+K230</f>
        <v>24510.199999999997</v>
      </c>
    </row>
    <row r="227" spans="1:11" ht="19.899999999999999" customHeight="1" x14ac:dyDescent="0.2">
      <c r="A227" s="201" t="s">
        <v>97</v>
      </c>
      <c r="B227" s="2"/>
      <c r="C227" s="2"/>
      <c r="D227" s="134" t="s">
        <v>348</v>
      </c>
      <c r="E227" s="128"/>
      <c r="F227" s="129"/>
      <c r="G227" s="130"/>
      <c r="H227" s="69"/>
      <c r="I227" s="78">
        <f>I228</f>
        <v>15885.9</v>
      </c>
      <c r="J227" s="78">
        <f>J228</f>
        <v>15885.9</v>
      </c>
      <c r="K227" s="78">
        <f>K228</f>
        <v>15885.9</v>
      </c>
    </row>
    <row r="228" spans="1:11" ht="16.149999999999999" customHeight="1" x14ac:dyDescent="0.2">
      <c r="A228" s="2" t="s">
        <v>80</v>
      </c>
      <c r="B228" s="2"/>
      <c r="C228" s="2"/>
      <c r="D228" s="134" t="s">
        <v>348</v>
      </c>
      <c r="E228" s="128" t="s">
        <v>533</v>
      </c>
      <c r="F228" s="129" t="s">
        <v>37</v>
      </c>
      <c r="G228" s="130" t="s">
        <v>10</v>
      </c>
      <c r="H228" s="69" t="s">
        <v>81</v>
      </c>
      <c r="I228" s="78">
        <v>15885.9</v>
      </c>
      <c r="J228" s="78">
        <v>15885.9</v>
      </c>
      <c r="K228" s="78">
        <v>15885.9</v>
      </c>
    </row>
    <row r="229" spans="1:11" ht="56.45" customHeight="1" x14ac:dyDescent="0.2">
      <c r="A229" s="2" t="s">
        <v>180</v>
      </c>
      <c r="B229" s="2"/>
      <c r="C229" s="2"/>
      <c r="D229" s="69" t="s">
        <v>349</v>
      </c>
      <c r="E229" s="128"/>
      <c r="F229" s="129"/>
      <c r="G229" s="130"/>
      <c r="H229" s="69"/>
      <c r="I229" s="78">
        <f>I230</f>
        <v>6523.5</v>
      </c>
      <c r="J229" s="78">
        <f>J230</f>
        <v>7583.2</v>
      </c>
      <c r="K229" s="78">
        <f>K230</f>
        <v>8624.2999999999993</v>
      </c>
    </row>
    <row r="230" spans="1:11" ht="22.15" customHeight="1" x14ac:dyDescent="0.2">
      <c r="A230" s="2" t="s">
        <v>80</v>
      </c>
      <c r="B230" s="2"/>
      <c r="C230" s="2"/>
      <c r="D230" s="69" t="s">
        <v>349</v>
      </c>
      <c r="E230" s="128" t="s">
        <v>533</v>
      </c>
      <c r="F230" s="129" t="s">
        <v>37</v>
      </c>
      <c r="G230" s="130" t="s">
        <v>10</v>
      </c>
      <c r="H230" s="69" t="s">
        <v>81</v>
      </c>
      <c r="I230" s="78">
        <v>6523.5</v>
      </c>
      <c r="J230" s="78">
        <v>7583.2</v>
      </c>
      <c r="K230" s="78">
        <v>8624.2999999999993</v>
      </c>
    </row>
    <row r="231" spans="1:11" ht="58.15" customHeight="1" x14ac:dyDescent="0.2">
      <c r="A231" s="2" t="s">
        <v>412</v>
      </c>
      <c r="B231" s="2"/>
      <c r="C231" s="2"/>
      <c r="D231" s="69" t="s">
        <v>413</v>
      </c>
      <c r="E231" s="128"/>
      <c r="F231" s="129"/>
      <c r="G231" s="130"/>
      <c r="H231" s="69"/>
      <c r="I231" s="78">
        <f>I234+I232+I236+I238</f>
        <v>22563.8</v>
      </c>
      <c r="J231" s="78">
        <f>J234+J232</f>
        <v>1161.0999999999999</v>
      </c>
      <c r="K231" s="78">
        <f>K232</f>
        <v>1161.0999999999999</v>
      </c>
    </row>
    <row r="232" spans="1:11" ht="22.9" customHeight="1" x14ac:dyDescent="0.2">
      <c r="A232" s="201" t="s">
        <v>97</v>
      </c>
      <c r="B232" s="2"/>
      <c r="C232" s="2"/>
      <c r="D232" s="69" t="s">
        <v>482</v>
      </c>
      <c r="E232" s="128"/>
      <c r="F232" s="129"/>
      <c r="G232" s="130"/>
      <c r="H232" s="69"/>
      <c r="I232" s="78">
        <f>I233</f>
        <v>1161.0999999999999</v>
      </c>
      <c r="J232" s="78">
        <f>J233</f>
        <v>1161.0999999999999</v>
      </c>
      <c r="K232" s="78">
        <f>K233</f>
        <v>1161.0999999999999</v>
      </c>
    </row>
    <row r="233" spans="1:11" ht="23.45" customHeight="1" x14ac:dyDescent="0.2">
      <c r="A233" s="2" t="s">
        <v>80</v>
      </c>
      <c r="B233" s="2"/>
      <c r="C233" s="2"/>
      <c r="D233" s="69" t="s">
        <v>482</v>
      </c>
      <c r="E233" s="128" t="s">
        <v>533</v>
      </c>
      <c r="F233" s="129" t="s">
        <v>37</v>
      </c>
      <c r="G233" s="130" t="s">
        <v>10</v>
      </c>
      <c r="H233" s="69" t="s">
        <v>81</v>
      </c>
      <c r="I233" s="78">
        <v>1161.0999999999999</v>
      </c>
      <c r="J233" s="78">
        <v>1161.0999999999999</v>
      </c>
      <c r="K233" s="78">
        <v>1161.0999999999999</v>
      </c>
    </row>
    <row r="234" spans="1:11" ht="48.6" customHeight="1" x14ac:dyDescent="0.2">
      <c r="A234" s="2" t="s">
        <v>634</v>
      </c>
      <c r="B234" s="2"/>
      <c r="C234" s="2"/>
      <c r="D234" s="69" t="s">
        <v>452</v>
      </c>
      <c r="E234" s="128"/>
      <c r="F234" s="129"/>
      <c r="G234" s="130"/>
      <c r="H234" s="69"/>
      <c r="I234" s="78">
        <f>I235</f>
        <v>0</v>
      </c>
      <c r="J234" s="78">
        <f>J235</f>
        <v>0</v>
      </c>
      <c r="K234" s="78">
        <v>0</v>
      </c>
    </row>
    <row r="235" spans="1:11" ht="22.5" customHeight="1" x14ac:dyDescent="0.2">
      <c r="A235" s="2" t="s">
        <v>80</v>
      </c>
      <c r="B235" s="2"/>
      <c r="C235" s="2"/>
      <c r="D235" s="69" t="s">
        <v>452</v>
      </c>
      <c r="E235" s="128" t="s">
        <v>533</v>
      </c>
      <c r="F235" s="129" t="s">
        <v>37</v>
      </c>
      <c r="G235" s="130" t="s">
        <v>10</v>
      </c>
      <c r="H235" s="69" t="s">
        <v>81</v>
      </c>
      <c r="I235" s="78">
        <v>0</v>
      </c>
      <c r="J235" s="78">
        <v>0</v>
      </c>
      <c r="K235" s="78">
        <v>0</v>
      </c>
    </row>
    <row r="236" spans="1:11" ht="27" customHeight="1" x14ac:dyDescent="0.2">
      <c r="A236" s="2" t="s">
        <v>633</v>
      </c>
      <c r="B236" s="2"/>
      <c r="C236" s="2"/>
      <c r="D236" s="69" t="s">
        <v>596</v>
      </c>
      <c r="E236" s="128"/>
      <c r="F236" s="129"/>
      <c r="G236" s="130"/>
      <c r="H236" s="69"/>
      <c r="I236" s="78">
        <f>I237</f>
        <v>20846.5</v>
      </c>
      <c r="J236" s="78">
        <f>J237</f>
        <v>0</v>
      </c>
      <c r="K236" s="78">
        <f>K237</f>
        <v>0</v>
      </c>
    </row>
    <row r="237" spans="1:11" ht="22.5" customHeight="1" x14ac:dyDescent="0.2">
      <c r="A237" s="2" t="s">
        <v>80</v>
      </c>
      <c r="B237" s="2"/>
      <c r="C237" s="2"/>
      <c r="D237" s="69" t="s">
        <v>596</v>
      </c>
      <c r="E237" s="128" t="s">
        <v>533</v>
      </c>
      <c r="F237" s="129" t="s">
        <v>37</v>
      </c>
      <c r="G237" s="130" t="s">
        <v>10</v>
      </c>
      <c r="H237" s="69" t="s">
        <v>81</v>
      </c>
      <c r="I237" s="78">
        <v>20846.5</v>
      </c>
      <c r="J237" s="78">
        <v>0</v>
      </c>
      <c r="K237" s="78">
        <v>0</v>
      </c>
    </row>
    <row r="238" spans="1:11" ht="36" customHeight="1" x14ac:dyDescent="0.2">
      <c r="A238" s="2" t="s">
        <v>642</v>
      </c>
      <c r="B238" s="2"/>
      <c r="C238" s="2"/>
      <c r="D238" s="69" t="s">
        <v>643</v>
      </c>
      <c r="E238" s="128"/>
      <c r="F238" s="129"/>
      <c r="G238" s="130"/>
      <c r="H238" s="69"/>
      <c r="I238" s="78">
        <f>I239</f>
        <v>556.20000000000005</v>
      </c>
      <c r="J238" s="78">
        <v>0</v>
      </c>
      <c r="K238" s="78">
        <v>0</v>
      </c>
    </row>
    <row r="239" spans="1:11" ht="19.899999999999999" customHeight="1" x14ac:dyDescent="0.2">
      <c r="A239" s="2" t="s">
        <v>80</v>
      </c>
      <c r="B239" s="2"/>
      <c r="C239" s="2"/>
      <c r="D239" s="69" t="s">
        <v>643</v>
      </c>
      <c r="E239" s="128" t="s">
        <v>533</v>
      </c>
      <c r="F239" s="129" t="s">
        <v>37</v>
      </c>
      <c r="G239" s="130" t="s">
        <v>10</v>
      </c>
      <c r="H239" s="69" t="s">
        <v>81</v>
      </c>
      <c r="I239" s="78">
        <v>556.20000000000005</v>
      </c>
      <c r="J239" s="78">
        <v>0</v>
      </c>
      <c r="K239" s="78">
        <v>0</v>
      </c>
    </row>
    <row r="240" spans="1:11" ht="28.15" customHeight="1" x14ac:dyDescent="0.2">
      <c r="A240" s="2" t="s">
        <v>350</v>
      </c>
      <c r="B240" s="2"/>
      <c r="C240" s="2"/>
      <c r="D240" s="69" t="s">
        <v>351</v>
      </c>
      <c r="E240" s="128"/>
      <c r="F240" s="129"/>
      <c r="G240" s="130"/>
      <c r="H240" s="69"/>
      <c r="I240" s="78">
        <f>I242+I244</f>
        <v>3003.3</v>
      </c>
      <c r="J240" s="78">
        <f>J242+J244</f>
        <v>3152.6</v>
      </c>
      <c r="K240" s="78">
        <f>K242+K244</f>
        <v>3299.2</v>
      </c>
    </row>
    <row r="241" spans="1:11" ht="21.6" customHeight="1" x14ac:dyDescent="0.2">
      <c r="A241" s="201" t="s">
        <v>96</v>
      </c>
      <c r="B241" s="2"/>
      <c r="C241" s="2"/>
      <c r="D241" s="134" t="s">
        <v>352</v>
      </c>
      <c r="E241" s="128"/>
      <c r="F241" s="129"/>
      <c r="G241" s="130"/>
      <c r="H241" s="69"/>
      <c r="I241" s="78">
        <f t="shared" ref="I241:K241" si="52">I242</f>
        <v>2084.5</v>
      </c>
      <c r="J241" s="78">
        <f t="shared" si="52"/>
        <v>2084.5</v>
      </c>
      <c r="K241" s="78">
        <f t="shared" si="52"/>
        <v>2084.5</v>
      </c>
    </row>
    <row r="242" spans="1:11" ht="18.600000000000001" customHeight="1" x14ac:dyDescent="0.2">
      <c r="A242" s="49" t="s">
        <v>80</v>
      </c>
      <c r="B242" s="137"/>
      <c r="C242" s="137"/>
      <c r="D242" s="138" t="s">
        <v>352</v>
      </c>
      <c r="E242" s="128" t="s">
        <v>533</v>
      </c>
      <c r="F242" s="129" t="s">
        <v>37</v>
      </c>
      <c r="G242" s="130" t="s">
        <v>10</v>
      </c>
      <c r="H242" s="69" t="s">
        <v>81</v>
      </c>
      <c r="I242" s="78">
        <v>2084.5</v>
      </c>
      <c r="J242" s="78">
        <v>2084.5</v>
      </c>
      <c r="K242" s="78">
        <v>2084.5</v>
      </c>
    </row>
    <row r="243" spans="1:11" ht="55.15" customHeight="1" x14ac:dyDescent="0.2">
      <c r="A243" s="2" t="s">
        <v>180</v>
      </c>
      <c r="B243" s="2"/>
      <c r="C243" s="2"/>
      <c r="D243" s="69" t="s">
        <v>353</v>
      </c>
      <c r="E243" s="128"/>
      <c r="F243" s="129"/>
      <c r="G243" s="130"/>
      <c r="H243" s="69"/>
      <c r="I243" s="78">
        <f>I244</f>
        <v>918.8</v>
      </c>
      <c r="J243" s="78">
        <f>J244</f>
        <v>1068.0999999999999</v>
      </c>
      <c r="K243" s="78">
        <f>K244</f>
        <v>1214.7</v>
      </c>
    </row>
    <row r="244" spans="1:11" ht="16.899999999999999" customHeight="1" x14ac:dyDescent="0.2">
      <c r="A244" s="2" t="s">
        <v>80</v>
      </c>
      <c r="B244" s="2"/>
      <c r="C244" s="2"/>
      <c r="D244" s="69" t="s">
        <v>353</v>
      </c>
      <c r="E244" s="128" t="s">
        <v>533</v>
      </c>
      <c r="F244" s="129" t="s">
        <v>37</v>
      </c>
      <c r="G244" s="130" t="s">
        <v>10</v>
      </c>
      <c r="H244" s="69" t="s">
        <v>81</v>
      </c>
      <c r="I244" s="78">
        <v>918.8</v>
      </c>
      <c r="J244" s="78">
        <v>1068.0999999999999</v>
      </c>
      <c r="K244" s="78">
        <v>1214.7</v>
      </c>
    </row>
    <row r="245" spans="1:11" ht="51" customHeight="1" x14ac:dyDescent="0.2">
      <c r="A245" s="2" t="s">
        <v>652</v>
      </c>
      <c r="B245" s="2"/>
      <c r="C245" s="2"/>
      <c r="D245" s="69" t="s">
        <v>650</v>
      </c>
      <c r="E245" s="128"/>
      <c r="F245" s="129"/>
      <c r="G245" s="130"/>
      <c r="H245" s="69"/>
      <c r="I245" s="78">
        <f>I246</f>
        <v>0</v>
      </c>
      <c r="J245" s="78">
        <f t="shared" ref="J245:K246" si="53">J246</f>
        <v>0</v>
      </c>
      <c r="K245" s="78">
        <f t="shared" si="53"/>
        <v>0</v>
      </c>
    </row>
    <row r="246" spans="1:11" ht="16.899999999999999" customHeight="1" x14ac:dyDescent="0.2">
      <c r="A246" s="201" t="s">
        <v>96</v>
      </c>
      <c r="B246" s="2"/>
      <c r="C246" s="2"/>
      <c r="D246" s="69" t="s">
        <v>651</v>
      </c>
      <c r="E246" s="128"/>
      <c r="F246" s="129"/>
      <c r="G246" s="130"/>
      <c r="H246" s="69"/>
      <c r="I246" s="78">
        <f>I247</f>
        <v>0</v>
      </c>
      <c r="J246" s="78">
        <f t="shared" si="53"/>
        <v>0</v>
      </c>
      <c r="K246" s="78">
        <f t="shared" si="53"/>
        <v>0</v>
      </c>
    </row>
    <row r="247" spans="1:11" ht="16.899999999999999" customHeight="1" x14ac:dyDescent="0.2">
      <c r="A247" s="2" t="s">
        <v>80</v>
      </c>
      <c r="B247" s="2"/>
      <c r="C247" s="2"/>
      <c r="D247" s="69" t="s">
        <v>651</v>
      </c>
      <c r="E247" s="128" t="s">
        <v>533</v>
      </c>
      <c r="F247" s="129" t="s">
        <v>37</v>
      </c>
      <c r="G247" s="130" t="s">
        <v>10</v>
      </c>
      <c r="H247" s="69" t="s">
        <v>81</v>
      </c>
      <c r="I247" s="78">
        <v>0</v>
      </c>
      <c r="J247" s="78">
        <v>0</v>
      </c>
      <c r="K247" s="78">
        <v>0</v>
      </c>
    </row>
    <row r="248" spans="1:11" ht="40.5" customHeight="1" x14ac:dyDescent="0.2">
      <c r="A248" s="2" t="s">
        <v>354</v>
      </c>
      <c r="B248" s="2"/>
      <c r="C248" s="2"/>
      <c r="D248" s="69" t="s">
        <v>356</v>
      </c>
      <c r="E248" s="128"/>
      <c r="F248" s="129"/>
      <c r="G248" s="130"/>
      <c r="H248" s="69"/>
      <c r="I248" s="78">
        <f>I249+I253</f>
        <v>15376.199999999999</v>
      </c>
      <c r="J248" s="78">
        <f>J249+J253</f>
        <v>16331.4</v>
      </c>
      <c r="K248" s="78">
        <f>K249+K253</f>
        <v>17269.8</v>
      </c>
    </row>
    <row r="249" spans="1:11" ht="45.6" customHeight="1" x14ac:dyDescent="0.2">
      <c r="A249" s="201" t="s">
        <v>72</v>
      </c>
      <c r="B249" s="2"/>
      <c r="C249" s="2"/>
      <c r="D249" s="134" t="s">
        <v>357</v>
      </c>
      <c r="E249" s="128"/>
      <c r="F249" s="129"/>
      <c r="G249" s="130"/>
      <c r="H249" s="69"/>
      <c r="I249" s="78">
        <f t="shared" ref="I249:J249" si="54">I252+I250+I251</f>
        <v>9495.7999999999993</v>
      </c>
      <c r="J249" s="78">
        <f t="shared" si="54"/>
        <v>9495.7999999999993</v>
      </c>
      <c r="K249" s="78">
        <f t="shared" ref="K249" si="55">K252+K250+K251</f>
        <v>9495.7999999999993</v>
      </c>
    </row>
    <row r="250" spans="1:11" ht="24.6" customHeight="1" x14ac:dyDescent="0.25">
      <c r="A250" s="201" t="s">
        <v>73</v>
      </c>
      <c r="B250" s="9"/>
      <c r="C250" s="9"/>
      <c r="D250" s="134" t="s">
        <v>357</v>
      </c>
      <c r="E250" s="128" t="s">
        <v>533</v>
      </c>
      <c r="F250" s="129" t="s">
        <v>37</v>
      </c>
      <c r="G250" s="130" t="s">
        <v>10</v>
      </c>
      <c r="H250" s="69" t="s">
        <v>74</v>
      </c>
      <c r="I250" s="78">
        <v>7490.3</v>
      </c>
      <c r="J250" s="78">
        <v>7490.3</v>
      </c>
      <c r="K250" s="78">
        <v>7490.3</v>
      </c>
    </row>
    <row r="251" spans="1:11" ht="42.75" customHeight="1" x14ac:dyDescent="0.2">
      <c r="A251" s="201" t="s">
        <v>181</v>
      </c>
      <c r="B251" s="2"/>
      <c r="C251" s="2"/>
      <c r="D251" s="134" t="s">
        <v>357</v>
      </c>
      <c r="E251" s="128" t="s">
        <v>533</v>
      </c>
      <c r="F251" s="129" t="s">
        <v>37</v>
      </c>
      <c r="G251" s="130" t="s">
        <v>10</v>
      </c>
      <c r="H251" s="69" t="s">
        <v>57</v>
      </c>
      <c r="I251" s="78">
        <v>1992.5</v>
      </c>
      <c r="J251" s="78">
        <v>1992.5</v>
      </c>
      <c r="K251" s="78">
        <v>1992.5</v>
      </c>
    </row>
    <row r="252" spans="1:11" ht="22.15" customHeight="1" x14ac:dyDescent="0.2">
      <c r="A252" s="49" t="s">
        <v>58</v>
      </c>
      <c r="B252" s="2"/>
      <c r="C252" s="2"/>
      <c r="D252" s="134" t="s">
        <v>357</v>
      </c>
      <c r="E252" s="128" t="s">
        <v>533</v>
      </c>
      <c r="F252" s="129" t="s">
        <v>37</v>
      </c>
      <c r="G252" s="130" t="s">
        <v>10</v>
      </c>
      <c r="H252" s="69" t="s">
        <v>59</v>
      </c>
      <c r="I252" s="78">
        <v>13</v>
      </c>
      <c r="J252" s="78">
        <v>13</v>
      </c>
      <c r="K252" s="78">
        <v>13</v>
      </c>
    </row>
    <row r="253" spans="1:11" ht="58.9" customHeight="1" x14ac:dyDescent="0.2">
      <c r="A253" s="2" t="s">
        <v>180</v>
      </c>
      <c r="B253" s="2"/>
      <c r="C253" s="2"/>
      <c r="D253" s="69" t="s">
        <v>358</v>
      </c>
      <c r="E253" s="128"/>
      <c r="F253" s="129"/>
      <c r="G253" s="130"/>
      <c r="H253" s="69"/>
      <c r="I253" s="78">
        <f>I254</f>
        <v>5880.4</v>
      </c>
      <c r="J253" s="78">
        <f>J254</f>
        <v>6835.6</v>
      </c>
      <c r="K253" s="78">
        <f>K254</f>
        <v>7774</v>
      </c>
    </row>
    <row r="254" spans="1:11" ht="25.5" customHeight="1" x14ac:dyDescent="0.2">
      <c r="A254" s="2" t="s">
        <v>73</v>
      </c>
      <c r="B254" s="2"/>
      <c r="C254" s="2"/>
      <c r="D254" s="69" t="s">
        <v>358</v>
      </c>
      <c r="E254" s="128" t="s">
        <v>533</v>
      </c>
      <c r="F254" s="129" t="s">
        <v>37</v>
      </c>
      <c r="G254" s="130" t="s">
        <v>10</v>
      </c>
      <c r="H254" s="69" t="s">
        <v>74</v>
      </c>
      <c r="I254" s="78">
        <v>5880.4</v>
      </c>
      <c r="J254" s="78">
        <v>6835.6</v>
      </c>
      <c r="K254" s="78">
        <v>7774</v>
      </c>
    </row>
    <row r="255" spans="1:11" ht="69.599999999999994" customHeight="1" x14ac:dyDescent="0.2">
      <c r="A255" s="2" t="s">
        <v>359</v>
      </c>
      <c r="B255" s="2"/>
      <c r="C255" s="2"/>
      <c r="D255" s="69" t="s">
        <v>360</v>
      </c>
      <c r="E255" s="128"/>
      <c r="F255" s="129"/>
      <c r="G255" s="130"/>
      <c r="H255" s="69"/>
      <c r="I255" s="78">
        <f>I258</f>
        <v>378</v>
      </c>
      <c r="J255" s="78">
        <f>J258+J256</f>
        <v>0</v>
      </c>
      <c r="K255" s="78">
        <f>K258+K256</f>
        <v>0</v>
      </c>
    </row>
    <row r="256" spans="1:11" ht="48.6" customHeight="1" x14ac:dyDescent="0.2">
      <c r="A256" s="201" t="s">
        <v>72</v>
      </c>
      <c r="B256" s="2"/>
      <c r="C256" s="2"/>
      <c r="D256" s="69" t="s">
        <v>450</v>
      </c>
      <c r="E256" s="128"/>
      <c r="F256" s="129"/>
      <c r="G256" s="130"/>
      <c r="H256" s="69"/>
      <c r="I256" s="78">
        <v>0</v>
      </c>
      <c r="J256" s="78">
        <f>J257</f>
        <v>0</v>
      </c>
      <c r="K256" s="78">
        <f>K257</f>
        <v>0</v>
      </c>
    </row>
    <row r="257" spans="1:11" ht="42.75" customHeight="1" x14ac:dyDescent="0.2">
      <c r="A257" s="201" t="s">
        <v>181</v>
      </c>
      <c r="B257" s="2"/>
      <c r="C257" s="2"/>
      <c r="D257" s="69" t="s">
        <v>450</v>
      </c>
      <c r="E257" s="128" t="s">
        <v>533</v>
      </c>
      <c r="F257" s="129" t="s">
        <v>37</v>
      </c>
      <c r="G257" s="130" t="s">
        <v>10</v>
      </c>
      <c r="H257" s="69" t="s">
        <v>57</v>
      </c>
      <c r="I257" s="78">
        <v>0</v>
      </c>
      <c r="J257" s="78">
        <v>0</v>
      </c>
      <c r="K257" s="78">
        <v>0</v>
      </c>
    </row>
    <row r="258" spans="1:11" ht="46.9" customHeight="1" x14ac:dyDescent="0.25">
      <c r="A258" s="2" t="s">
        <v>688</v>
      </c>
      <c r="B258" s="2"/>
      <c r="C258" s="2"/>
      <c r="D258" s="69" t="s">
        <v>687</v>
      </c>
      <c r="E258" s="125"/>
      <c r="F258" s="126"/>
      <c r="G258" s="135"/>
      <c r="H258" s="124"/>
      <c r="I258" s="78">
        <f>I259</f>
        <v>378</v>
      </c>
      <c r="J258" s="78">
        <f>J259</f>
        <v>0</v>
      </c>
      <c r="K258" s="78">
        <f>K259</f>
        <v>0</v>
      </c>
    </row>
    <row r="259" spans="1:11" ht="37.5" customHeight="1" x14ac:dyDescent="0.2">
      <c r="A259" s="2" t="s">
        <v>181</v>
      </c>
      <c r="B259" s="2"/>
      <c r="C259" s="2"/>
      <c r="D259" s="69" t="s">
        <v>687</v>
      </c>
      <c r="E259" s="128" t="s">
        <v>533</v>
      </c>
      <c r="F259" s="129" t="s">
        <v>37</v>
      </c>
      <c r="G259" s="130" t="s">
        <v>10</v>
      </c>
      <c r="H259" s="69" t="s">
        <v>57</v>
      </c>
      <c r="I259" s="78">
        <v>378</v>
      </c>
      <c r="J259" s="78">
        <v>0</v>
      </c>
      <c r="K259" s="78">
        <v>0</v>
      </c>
    </row>
    <row r="260" spans="1:11" s="136" customFormat="1" ht="28.15" customHeight="1" x14ac:dyDescent="0.25">
      <c r="A260" s="9" t="s">
        <v>198</v>
      </c>
      <c r="B260" s="9"/>
      <c r="C260" s="9"/>
      <c r="D260" s="124" t="s">
        <v>365</v>
      </c>
      <c r="E260" s="125"/>
      <c r="F260" s="126"/>
      <c r="G260" s="135"/>
      <c r="H260" s="124"/>
      <c r="I260" s="131">
        <f>I261</f>
        <v>4136.8999999999996</v>
      </c>
      <c r="J260" s="131">
        <f t="shared" ref="J260:K260" si="56">J261</f>
        <v>4136.8999999999996</v>
      </c>
      <c r="K260" s="131">
        <f t="shared" si="56"/>
        <v>4136.8999999999996</v>
      </c>
    </row>
    <row r="261" spans="1:11" ht="40.9" customHeight="1" x14ac:dyDescent="0.2">
      <c r="A261" s="2" t="s">
        <v>562</v>
      </c>
      <c r="B261" s="2"/>
      <c r="C261" s="2"/>
      <c r="D261" s="69" t="s">
        <v>476</v>
      </c>
      <c r="E261" s="128"/>
      <c r="F261" s="129"/>
      <c r="G261" s="130"/>
      <c r="H261" s="69"/>
      <c r="I261" s="78">
        <f>I262+I265</f>
        <v>4136.8999999999996</v>
      </c>
      <c r="J261" s="78">
        <f t="shared" ref="J261:K261" si="57">J262+J265</f>
        <v>4136.8999999999996</v>
      </c>
      <c r="K261" s="78">
        <f t="shared" si="57"/>
        <v>4136.8999999999996</v>
      </c>
    </row>
    <row r="262" spans="1:11" ht="39.75" customHeight="1" x14ac:dyDescent="0.2">
      <c r="A262" s="2" t="s">
        <v>72</v>
      </c>
      <c r="B262" s="2"/>
      <c r="C262" s="2"/>
      <c r="D262" s="69" t="s">
        <v>477</v>
      </c>
      <c r="E262" s="128"/>
      <c r="F262" s="129"/>
      <c r="G262" s="130"/>
      <c r="H262" s="69"/>
      <c r="I262" s="78">
        <f>I263+I264</f>
        <v>1915.2</v>
      </c>
      <c r="J262" s="78">
        <f t="shared" ref="J262:K262" si="58">J263+J264</f>
        <v>1915.2</v>
      </c>
      <c r="K262" s="78">
        <f t="shared" si="58"/>
        <v>1915.2</v>
      </c>
    </row>
    <row r="263" spans="1:11" ht="24.75" customHeight="1" x14ac:dyDescent="0.2">
      <c r="A263" s="2" t="s">
        <v>73</v>
      </c>
      <c r="B263" s="2"/>
      <c r="C263" s="2"/>
      <c r="D263" s="69" t="s">
        <v>477</v>
      </c>
      <c r="E263" s="128" t="s">
        <v>533</v>
      </c>
      <c r="F263" s="129" t="s">
        <v>37</v>
      </c>
      <c r="G263" s="130" t="s">
        <v>15</v>
      </c>
      <c r="H263" s="69" t="s">
        <v>74</v>
      </c>
      <c r="I263" s="78">
        <v>1849.8</v>
      </c>
      <c r="J263" s="78">
        <v>1849.8</v>
      </c>
      <c r="K263" s="78">
        <v>1849.8</v>
      </c>
    </row>
    <row r="264" spans="1:11" ht="24.75" customHeight="1" x14ac:dyDescent="0.2">
      <c r="A264" s="2" t="s">
        <v>181</v>
      </c>
      <c r="B264" s="2"/>
      <c r="C264" s="2"/>
      <c r="D264" s="69" t="s">
        <v>477</v>
      </c>
      <c r="E264" s="128" t="s">
        <v>533</v>
      </c>
      <c r="F264" s="129" t="s">
        <v>37</v>
      </c>
      <c r="G264" s="130" t="s">
        <v>15</v>
      </c>
      <c r="H264" s="69" t="s">
        <v>57</v>
      </c>
      <c r="I264" s="78">
        <v>65.400000000000006</v>
      </c>
      <c r="J264" s="78">
        <v>65.400000000000006</v>
      </c>
      <c r="K264" s="78">
        <v>65.400000000000006</v>
      </c>
    </row>
    <row r="265" spans="1:11" ht="58.9" customHeight="1" x14ac:dyDescent="0.2">
      <c r="A265" s="2" t="s">
        <v>180</v>
      </c>
      <c r="B265" s="2"/>
      <c r="C265" s="2"/>
      <c r="D265" s="69" t="s">
        <v>478</v>
      </c>
      <c r="E265" s="128"/>
      <c r="F265" s="129"/>
      <c r="G265" s="130"/>
      <c r="H265" s="69"/>
      <c r="I265" s="78">
        <f>I266</f>
        <v>2221.6999999999998</v>
      </c>
      <c r="J265" s="78">
        <f t="shared" ref="J265:K265" si="59">J266</f>
        <v>2221.6999999999998</v>
      </c>
      <c r="K265" s="78">
        <f t="shared" si="59"/>
        <v>2221.6999999999998</v>
      </c>
    </row>
    <row r="266" spans="1:11" ht="30" customHeight="1" x14ac:dyDescent="0.2">
      <c r="A266" s="2" t="s">
        <v>73</v>
      </c>
      <c r="B266" s="2"/>
      <c r="C266" s="2"/>
      <c r="D266" s="69" t="s">
        <v>478</v>
      </c>
      <c r="E266" s="128" t="s">
        <v>533</v>
      </c>
      <c r="F266" s="129" t="s">
        <v>37</v>
      </c>
      <c r="G266" s="130" t="s">
        <v>15</v>
      </c>
      <c r="H266" s="69" t="s">
        <v>74</v>
      </c>
      <c r="I266" s="78">
        <v>2221.6999999999998</v>
      </c>
      <c r="J266" s="78">
        <v>2221.6999999999998</v>
      </c>
      <c r="K266" s="78">
        <v>2221.6999999999998</v>
      </c>
    </row>
    <row r="267" spans="1:11" ht="42" customHeight="1" x14ac:dyDescent="0.25">
      <c r="A267" s="9" t="s">
        <v>577</v>
      </c>
      <c r="B267" s="9"/>
      <c r="C267" s="9"/>
      <c r="D267" s="181" t="s">
        <v>361</v>
      </c>
      <c r="E267" s="125"/>
      <c r="F267" s="126"/>
      <c r="G267" s="135"/>
      <c r="H267" s="124"/>
      <c r="I267" s="131">
        <f t="shared" ref="I267:K268" si="60">I268</f>
        <v>990</v>
      </c>
      <c r="J267" s="131">
        <f t="shared" si="60"/>
        <v>990</v>
      </c>
      <c r="K267" s="131">
        <f t="shared" si="60"/>
        <v>990</v>
      </c>
    </row>
    <row r="268" spans="1:11" ht="25.15" customHeight="1" x14ac:dyDescent="0.25">
      <c r="A268" s="2" t="s">
        <v>362</v>
      </c>
      <c r="B268" s="9"/>
      <c r="C268" s="9"/>
      <c r="D268" s="69" t="s">
        <v>363</v>
      </c>
      <c r="E268" s="125"/>
      <c r="F268" s="126"/>
      <c r="G268" s="135"/>
      <c r="H268" s="124"/>
      <c r="I268" s="78">
        <f t="shared" si="60"/>
        <v>990</v>
      </c>
      <c r="J268" s="78">
        <f t="shared" si="60"/>
        <v>990</v>
      </c>
      <c r="K268" s="78">
        <f t="shared" si="60"/>
        <v>990</v>
      </c>
    </row>
    <row r="269" spans="1:11" ht="35.450000000000003" customHeight="1" x14ac:dyDescent="0.2">
      <c r="A269" s="2" t="s">
        <v>95</v>
      </c>
      <c r="B269" s="2"/>
      <c r="C269" s="2"/>
      <c r="D269" s="69" t="s">
        <v>364</v>
      </c>
      <c r="E269" s="128"/>
      <c r="F269" s="129"/>
      <c r="G269" s="130"/>
      <c r="H269" s="69"/>
      <c r="I269" s="78">
        <f>I270+I271</f>
        <v>990</v>
      </c>
      <c r="J269" s="78">
        <f t="shared" ref="J269:K269" si="61">J270+J271</f>
        <v>990</v>
      </c>
      <c r="K269" s="78">
        <f t="shared" si="61"/>
        <v>990</v>
      </c>
    </row>
    <row r="270" spans="1:11" ht="37.9" customHeight="1" x14ac:dyDescent="0.2">
      <c r="A270" s="2" t="s">
        <v>181</v>
      </c>
      <c r="B270" s="2"/>
      <c r="C270" s="2"/>
      <c r="D270" s="69" t="s">
        <v>364</v>
      </c>
      <c r="E270" s="128" t="s">
        <v>533</v>
      </c>
      <c r="F270" s="129" t="s">
        <v>37</v>
      </c>
      <c r="G270" s="130" t="s">
        <v>10</v>
      </c>
      <c r="H270" s="69" t="s">
        <v>57</v>
      </c>
      <c r="I270" s="78">
        <v>150</v>
      </c>
      <c r="J270" s="78">
        <v>150</v>
      </c>
      <c r="K270" s="78">
        <v>150</v>
      </c>
    </row>
    <row r="271" spans="1:11" ht="20.45" customHeight="1" x14ac:dyDescent="0.2">
      <c r="A271" s="2" t="s">
        <v>80</v>
      </c>
      <c r="B271" s="2"/>
      <c r="C271" s="2"/>
      <c r="D271" s="69" t="s">
        <v>364</v>
      </c>
      <c r="E271" s="128" t="s">
        <v>533</v>
      </c>
      <c r="F271" s="129" t="s">
        <v>37</v>
      </c>
      <c r="G271" s="130" t="s">
        <v>10</v>
      </c>
      <c r="H271" s="69" t="s">
        <v>81</v>
      </c>
      <c r="I271" s="78">
        <v>840</v>
      </c>
      <c r="J271" s="78">
        <v>840</v>
      </c>
      <c r="K271" s="78">
        <v>840</v>
      </c>
    </row>
    <row r="272" spans="1:11" ht="33.6" customHeight="1" x14ac:dyDescent="0.25">
      <c r="A272" s="61" t="s">
        <v>728</v>
      </c>
      <c r="B272" s="273"/>
      <c r="C272" s="273"/>
      <c r="D272" s="281" t="s">
        <v>723</v>
      </c>
      <c r="E272" s="125"/>
      <c r="F272" s="126"/>
      <c r="G272" s="135"/>
      <c r="H272" s="124"/>
      <c r="I272" s="131">
        <f>I273</f>
        <v>500</v>
      </c>
      <c r="J272" s="131">
        <f t="shared" ref="J272:K274" si="62">J273</f>
        <v>500</v>
      </c>
      <c r="K272" s="131">
        <f t="shared" si="62"/>
        <v>500</v>
      </c>
    </row>
    <row r="273" spans="1:11" s="42" customFormat="1" ht="28.9" customHeight="1" x14ac:dyDescent="0.2">
      <c r="A273" s="201" t="s">
        <v>726</v>
      </c>
      <c r="B273" s="2"/>
      <c r="C273" s="2"/>
      <c r="D273" s="134" t="s">
        <v>724</v>
      </c>
      <c r="E273" s="128"/>
      <c r="F273" s="129"/>
      <c r="G273" s="130"/>
      <c r="H273" s="69"/>
      <c r="I273" s="78">
        <f>I274</f>
        <v>500</v>
      </c>
      <c r="J273" s="78">
        <f t="shared" si="62"/>
        <v>500</v>
      </c>
      <c r="K273" s="78">
        <f t="shared" si="62"/>
        <v>500</v>
      </c>
    </row>
    <row r="274" spans="1:11" ht="28.15" customHeight="1" x14ac:dyDescent="0.2">
      <c r="A274" s="201" t="s">
        <v>727</v>
      </c>
      <c r="B274" s="2"/>
      <c r="C274" s="2"/>
      <c r="D274" s="134" t="s">
        <v>725</v>
      </c>
      <c r="E274" s="128"/>
      <c r="F274" s="129"/>
      <c r="G274" s="130"/>
      <c r="H274" s="69"/>
      <c r="I274" s="78">
        <f>I275</f>
        <v>500</v>
      </c>
      <c r="J274" s="78">
        <f t="shared" si="62"/>
        <v>500</v>
      </c>
      <c r="K274" s="78">
        <f t="shared" si="62"/>
        <v>500</v>
      </c>
    </row>
    <row r="275" spans="1:11" ht="19.149999999999999" customHeight="1" x14ac:dyDescent="0.2">
      <c r="A275" s="2" t="s">
        <v>80</v>
      </c>
      <c r="B275" s="2"/>
      <c r="C275" s="2"/>
      <c r="D275" s="134" t="s">
        <v>725</v>
      </c>
      <c r="E275" s="128" t="s">
        <v>533</v>
      </c>
      <c r="F275" s="129" t="s">
        <v>33</v>
      </c>
      <c r="G275" s="130" t="s">
        <v>33</v>
      </c>
      <c r="H275" s="69" t="s">
        <v>81</v>
      </c>
      <c r="I275" s="78">
        <v>500</v>
      </c>
      <c r="J275" s="78">
        <v>500</v>
      </c>
      <c r="K275" s="78">
        <v>500</v>
      </c>
    </row>
    <row r="276" spans="1:11" ht="52.15" customHeight="1" x14ac:dyDescent="0.2">
      <c r="A276" s="22" t="s">
        <v>739</v>
      </c>
      <c r="B276" s="2"/>
      <c r="C276" s="2"/>
      <c r="D276" s="72" t="s">
        <v>237</v>
      </c>
      <c r="E276" s="128"/>
      <c r="F276" s="129"/>
      <c r="G276" s="130"/>
      <c r="H276" s="69"/>
      <c r="I276" s="157">
        <f>I277+I280</f>
        <v>281.2</v>
      </c>
      <c r="J276" s="157">
        <f>J277+J280</f>
        <v>195</v>
      </c>
      <c r="K276" s="157">
        <f>K277+K280</f>
        <v>195</v>
      </c>
    </row>
    <row r="277" spans="1:11" ht="39.4" customHeight="1" x14ac:dyDescent="0.2">
      <c r="A277" s="201" t="s">
        <v>389</v>
      </c>
      <c r="B277" s="2"/>
      <c r="C277" s="2"/>
      <c r="D277" s="134" t="s">
        <v>238</v>
      </c>
      <c r="E277" s="128"/>
      <c r="F277" s="129"/>
      <c r="G277" s="130"/>
      <c r="H277" s="69"/>
      <c r="I277" s="78">
        <f t="shared" ref="I277:K278" si="63">I278</f>
        <v>35</v>
      </c>
      <c r="J277" s="78">
        <f t="shared" si="63"/>
        <v>35</v>
      </c>
      <c r="K277" s="78">
        <f t="shared" si="63"/>
        <v>35</v>
      </c>
    </row>
    <row r="278" spans="1:11" ht="35.25" customHeight="1" x14ac:dyDescent="0.2">
      <c r="A278" s="201" t="s">
        <v>66</v>
      </c>
      <c r="B278" s="2"/>
      <c r="C278" s="2"/>
      <c r="D278" s="134" t="s">
        <v>239</v>
      </c>
      <c r="E278" s="128"/>
      <c r="F278" s="129"/>
      <c r="G278" s="130"/>
      <c r="H278" s="69"/>
      <c r="I278" s="78">
        <f t="shared" si="63"/>
        <v>35</v>
      </c>
      <c r="J278" s="78">
        <f t="shared" si="63"/>
        <v>35</v>
      </c>
      <c r="K278" s="78">
        <f t="shared" si="63"/>
        <v>35</v>
      </c>
    </row>
    <row r="279" spans="1:11" ht="45" customHeight="1" x14ac:dyDescent="0.2">
      <c r="A279" s="201" t="s">
        <v>181</v>
      </c>
      <c r="B279" s="2"/>
      <c r="C279" s="2"/>
      <c r="D279" s="134" t="s">
        <v>239</v>
      </c>
      <c r="E279" s="128" t="s">
        <v>533</v>
      </c>
      <c r="F279" s="129" t="s">
        <v>10</v>
      </c>
      <c r="G279" s="130" t="s">
        <v>21</v>
      </c>
      <c r="H279" s="69" t="s">
        <v>57</v>
      </c>
      <c r="I279" s="78">
        <v>35</v>
      </c>
      <c r="J279" s="78">
        <v>35</v>
      </c>
      <c r="K279" s="78">
        <v>35</v>
      </c>
    </row>
    <row r="280" spans="1:11" ht="56.45" customHeight="1" x14ac:dyDescent="0.2">
      <c r="A280" s="2" t="s">
        <v>164</v>
      </c>
      <c r="B280" s="2"/>
      <c r="C280" s="2"/>
      <c r="D280" s="134" t="s">
        <v>391</v>
      </c>
      <c r="E280" s="128"/>
      <c r="F280" s="129"/>
      <c r="G280" s="130"/>
      <c r="H280" s="69"/>
      <c r="I280" s="78">
        <f t="shared" ref="I280:K281" si="64">I281</f>
        <v>246.2</v>
      </c>
      <c r="J280" s="78">
        <f t="shared" si="64"/>
        <v>160</v>
      </c>
      <c r="K280" s="78">
        <f t="shared" si="64"/>
        <v>160</v>
      </c>
    </row>
    <row r="281" spans="1:11" ht="36" customHeight="1" x14ac:dyDescent="0.2">
      <c r="A281" s="2" t="s">
        <v>165</v>
      </c>
      <c r="B281" s="2"/>
      <c r="C281" s="2"/>
      <c r="D281" s="134" t="s">
        <v>394</v>
      </c>
      <c r="E281" s="128"/>
      <c r="F281" s="129"/>
      <c r="G281" s="130"/>
      <c r="H281" s="69"/>
      <c r="I281" s="78">
        <f t="shared" si="64"/>
        <v>246.2</v>
      </c>
      <c r="J281" s="78">
        <f t="shared" si="64"/>
        <v>160</v>
      </c>
      <c r="K281" s="78">
        <f t="shared" si="64"/>
        <v>160</v>
      </c>
    </row>
    <row r="282" spans="1:11" ht="56.45" customHeight="1" x14ac:dyDescent="0.2">
      <c r="A282" s="2" t="s">
        <v>144</v>
      </c>
      <c r="B282" s="2"/>
      <c r="C282" s="2"/>
      <c r="D282" s="138" t="s">
        <v>394</v>
      </c>
      <c r="E282" s="128" t="s">
        <v>533</v>
      </c>
      <c r="F282" s="129" t="s">
        <v>15</v>
      </c>
      <c r="G282" s="130" t="s">
        <v>163</v>
      </c>
      <c r="H282" s="69" t="s">
        <v>145</v>
      </c>
      <c r="I282" s="78">
        <v>246.2</v>
      </c>
      <c r="J282" s="78">
        <v>160</v>
      </c>
      <c r="K282" s="78">
        <v>160</v>
      </c>
    </row>
    <row r="283" spans="1:11" ht="71.25" customHeight="1" x14ac:dyDescent="0.2">
      <c r="A283" s="22" t="s">
        <v>741</v>
      </c>
      <c r="B283" s="2"/>
      <c r="C283" s="2"/>
      <c r="D283" s="72" t="s">
        <v>245</v>
      </c>
      <c r="E283" s="128"/>
      <c r="F283" s="129"/>
      <c r="G283" s="130"/>
      <c r="H283" s="128"/>
      <c r="I283" s="157">
        <f>I284+I305+I315</f>
        <v>1676.9</v>
      </c>
      <c r="J283" s="157">
        <f t="shared" ref="J283:K283" si="65">J284+J305+J315</f>
        <v>1562.8</v>
      </c>
      <c r="K283" s="157">
        <f t="shared" si="65"/>
        <v>1562.8</v>
      </c>
    </row>
    <row r="284" spans="1:11" ht="29.25" customHeight="1" x14ac:dyDescent="0.25">
      <c r="A284" s="9" t="s">
        <v>67</v>
      </c>
      <c r="B284" s="2"/>
      <c r="C284" s="2"/>
      <c r="D284" s="124" t="s">
        <v>246</v>
      </c>
      <c r="E284" s="128"/>
      <c r="F284" s="129"/>
      <c r="G284" s="130"/>
      <c r="H284" s="128"/>
      <c r="I284" s="131">
        <f>I285+I288+I291+I296+I299+I302</f>
        <v>212.9</v>
      </c>
      <c r="J284" s="131">
        <f>J285+J288+J291+J296+J299+J302</f>
        <v>98.8</v>
      </c>
      <c r="K284" s="131">
        <f>K285+K288+K291+K296+K299+K302</f>
        <v>98.8</v>
      </c>
    </row>
    <row r="285" spans="1:11" ht="51.75" customHeight="1" x14ac:dyDescent="0.2">
      <c r="A285" s="2" t="s">
        <v>125</v>
      </c>
      <c r="B285" s="45"/>
      <c r="C285" s="45"/>
      <c r="D285" s="69" t="s">
        <v>247</v>
      </c>
      <c r="E285" s="128"/>
      <c r="F285" s="129"/>
      <c r="G285" s="130"/>
      <c r="H285" s="128"/>
      <c r="I285" s="78">
        <f t="shared" ref="I285:K286" si="66">I286</f>
        <v>7.4</v>
      </c>
      <c r="J285" s="78">
        <f t="shared" si="66"/>
        <v>7.4</v>
      </c>
      <c r="K285" s="78">
        <f t="shared" si="66"/>
        <v>7.4</v>
      </c>
    </row>
    <row r="286" spans="1:11" ht="25.5" customHeight="1" x14ac:dyDescent="0.2">
      <c r="A286" s="2" t="s">
        <v>68</v>
      </c>
      <c r="B286" s="45"/>
      <c r="C286" s="45"/>
      <c r="D286" s="69" t="s">
        <v>248</v>
      </c>
      <c r="E286" s="128"/>
      <c r="F286" s="129"/>
      <c r="G286" s="130"/>
      <c r="H286" s="128"/>
      <c r="I286" s="78">
        <f t="shared" si="66"/>
        <v>7.4</v>
      </c>
      <c r="J286" s="78">
        <f t="shared" si="66"/>
        <v>7.4</v>
      </c>
      <c r="K286" s="78">
        <f t="shared" si="66"/>
        <v>7.4</v>
      </c>
    </row>
    <row r="287" spans="1:11" ht="25.5" customHeight="1" x14ac:dyDescent="0.2">
      <c r="A287" s="2" t="s">
        <v>181</v>
      </c>
      <c r="B287" s="45"/>
      <c r="C287" s="45"/>
      <c r="D287" s="69" t="s">
        <v>248</v>
      </c>
      <c r="E287" s="128" t="s">
        <v>533</v>
      </c>
      <c r="F287" s="129" t="s">
        <v>14</v>
      </c>
      <c r="G287" s="130" t="s">
        <v>47</v>
      </c>
      <c r="H287" s="128" t="s">
        <v>57</v>
      </c>
      <c r="I287" s="78">
        <v>7.4</v>
      </c>
      <c r="J287" s="78">
        <v>7.4</v>
      </c>
      <c r="K287" s="78">
        <v>7.4</v>
      </c>
    </row>
    <row r="288" spans="1:11" ht="66.400000000000006" customHeight="1" x14ac:dyDescent="0.2">
      <c r="A288" s="2" t="s">
        <v>1</v>
      </c>
      <c r="B288" s="45"/>
      <c r="C288" s="45"/>
      <c r="D288" s="69" t="s">
        <v>249</v>
      </c>
      <c r="E288" s="128"/>
      <c r="F288" s="129"/>
      <c r="G288" s="130"/>
      <c r="H288" s="128"/>
      <c r="I288" s="78">
        <f>I289</f>
        <v>11.1</v>
      </c>
      <c r="J288" s="78">
        <f>J289</f>
        <v>11.1</v>
      </c>
      <c r="K288" s="78">
        <f>K289</f>
        <v>11.1</v>
      </c>
    </row>
    <row r="289" spans="1:11" ht="25.5" customHeight="1" x14ac:dyDescent="0.2">
      <c r="A289" s="2" t="s">
        <v>68</v>
      </c>
      <c r="B289" s="45"/>
      <c r="C289" s="45"/>
      <c r="D289" s="69" t="s">
        <v>250</v>
      </c>
      <c r="E289" s="128"/>
      <c r="F289" s="129"/>
      <c r="G289" s="130"/>
      <c r="H289" s="128"/>
      <c r="I289" s="78">
        <f>I290</f>
        <v>11.1</v>
      </c>
      <c r="J289" s="78">
        <f t="shared" ref="J289:K289" si="67">J290</f>
        <v>11.1</v>
      </c>
      <c r="K289" s="78">
        <f t="shared" si="67"/>
        <v>11.1</v>
      </c>
    </row>
    <row r="290" spans="1:11" ht="25.5" customHeight="1" x14ac:dyDescent="0.2">
      <c r="A290" s="2" t="s">
        <v>80</v>
      </c>
      <c r="B290" s="45"/>
      <c r="C290" s="45"/>
      <c r="D290" s="69" t="s">
        <v>250</v>
      </c>
      <c r="E290" s="128" t="s">
        <v>593</v>
      </c>
      <c r="F290" s="129" t="s">
        <v>14</v>
      </c>
      <c r="G290" s="130" t="s">
        <v>47</v>
      </c>
      <c r="H290" s="128" t="s">
        <v>81</v>
      </c>
      <c r="I290" s="78">
        <v>11.1</v>
      </c>
      <c r="J290" s="78">
        <v>11.1</v>
      </c>
      <c r="K290" s="78">
        <v>11.1</v>
      </c>
    </row>
    <row r="291" spans="1:11" ht="27" customHeight="1" x14ac:dyDescent="0.2">
      <c r="A291" s="2" t="s">
        <v>2</v>
      </c>
      <c r="B291" s="45"/>
      <c r="C291" s="45"/>
      <c r="D291" s="69" t="s">
        <v>251</v>
      </c>
      <c r="E291" s="128"/>
      <c r="F291" s="129"/>
      <c r="G291" s="130"/>
      <c r="H291" s="128"/>
      <c r="I291" s="78">
        <f>I292+I294</f>
        <v>93.7</v>
      </c>
      <c r="J291" s="78">
        <f t="shared" ref="I291:K292" si="68">J292</f>
        <v>4</v>
      </c>
      <c r="K291" s="78">
        <f t="shared" si="68"/>
        <v>4</v>
      </c>
    </row>
    <row r="292" spans="1:11" ht="25.5" customHeight="1" x14ac:dyDescent="0.2">
      <c r="A292" s="2" t="s">
        <v>68</v>
      </c>
      <c r="B292" s="45"/>
      <c r="C292" s="45"/>
      <c r="D292" s="69" t="s">
        <v>252</v>
      </c>
      <c r="E292" s="128"/>
      <c r="F292" s="129"/>
      <c r="G292" s="130"/>
      <c r="H292" s="128"/>
      <c r="I292" s="78">
        <f t="shared" si="68"/>
        <v>4</v>
      </c>
      <c r="J292" s="78">
        <f t="shared" si="68"/>
        <v>4</v>
      </c>
      <c r="K292" s="78">
        <f t="shared" si="68"/>
        <v>4</v>
      </c>
    </row>
    <row r="293" spans="1:11" ht="14.45" customHeight="1" x14ac:dyDescent="0.2">
      <c r="A293" s="2" t="s">
        <v>183</v>
      </c>
      <c r="B293" s="45"/>
      <c r="C293" s="45"/>
      <c r="D293" s="69" t="s">
        <v>252</v>
      </c>
      <c r="E293" s="128" t="s">
        <v>533</v>
      </c>
      <c r="F293" s="129" t="s">
        <v>14</v>
      </c>
      <c r="G293" s="130" t="s">
        <v>47</v>
      </c>
      <c r="H293" s="128" t="s">
        <v>184</v>
      </c>
      <c r="I293" s="78">
        <v>4</v>
      </c>
      <c r="J293" s="78">
        <v>4</v>
      </c>
      <c r="K293" s="78">
        <v>4</v>
      </c>
    </row>
    <row r="294" spans="1:11" ht="33" customHeight="1" x14ac:dyDescent="0.2">
      <c r="A294" s="201" t="s">
        <v>703</v>
      </c>
      <c r="B294" s="45"/>
      <c r="C294" s="45"/>
      <c r="D294" s="134" t="s">
        <v>702</v>
      </c>
      <c r="E294" s="128"/>
      <c r="F294" s="129"/>
      <c r="G294" s="130"/>
      <c r="H294" s="128"/>
      <c r="I294" s="78">
        <f>I295</f>
        <v>89.7</v>
      </c>
      <c r="J294" s="78">
        <f t="shared" ref="J294:K294" si="69">J295</f>
        <v>0</v>
      </c>
      <c r="K294" s="78">
        <f t="shared" si="69"/>
        <v>0</v>
      </c>
    </row>
    <row r="295" spans="1:11" s="42" customFormat="1" ht="21.6" customHeight="1" x14ac:dyDescent="0.2">
      <c r="A295" s="2" t="s">
        <v>80</v>
      </c>
      <c r="B295" s="45"/>
      <c r="C295" s="45"/>
      <c r="D295" s="134" t="s">
        <v>702</v>
      </c>
      <c r="E295" s="128" t="s">
        <v>533</v>
      </c>
      <c r="F295" s="129" t="s">
        <v>14</v>
      </c>
      <c r="G295" s="130" t="s">
        <v>47</v>
      </c>
      <c r="H295" s="128" t="s">
        <v>81</v>
      </c>
      <c r="I295" s="78">
        <v>89.7</v>
      </c>
      <c r="J295" s="78">
        <v>0</v>
      </c>
      <c r="K295" s="78">
        <v>0</v>
      </c>
    </row>
    <row r="296" spans="1:11" ht="51" customHeight="1" x14ac:dyDescent="0.2">
      <c r="A296" s="2" t="s">
        <v>3</v>
      </c>
      <c r="B296" s="45"/>
      <c r="C296" s="45"/>
      <c r="D296" s="69" t="s">
        <v>253</v>
      </c>
      <c r="E296" s="128"/>
      <c r="F296" s="129"/>
      <c r="G296" s="130"/>
      <c r="H296" s="128"/>
      <c r="I296" s="78">
        <f t="shared" ref="I296:K297" si="70">I297</f>
        <v>92.2</v>
      </c>
      <c r="J296" s="78">
        <f t="shared" si="70"/>
        <v>67.8</v>
      </c>
      <c r="K296" s="78">
        <f t="shared" si="70"/>
        <v>67.8</v>
      </c>
    </row>
    <row r="297" spans="1:11" ht="39" customHeight="1" x14ac:dyDescent="0.2">
      <c r="A297" s="2" t="s">
        <v>101</v>
      </c>
      <c r="B297" s="45"/>
      <c r="C297" s="45"/>
      <c r="D297" s="69" t="s">
        <v>254</v>
      </c>
      <c r="E297" s="128"/>
      <c r="F297" s="129"/>
      <c r="G297" s="130"/>
      <c r="H297" s="128"/>
      <c r="I297" s="78">
        <f t="shared" si="70"/>
        <v>92.2</v>
      </c>
      <c r="J297" s="78">
        <f t="shared" si="70"/>
        <v>67.8</v>
      </c>
      <c r="K297" s="78">
        <f t="shared" si="70"/>
        <v>67.8</v>
      </c>
    </row>
    <row r="298" spans="1:11" ht="25.5" customHeight="1" x14ac:dyDescent="0.2">
      <c r="A298" s="2" t="s">
        <v>181</v>
      </c>
      <c r="B298" s="45"/>
      <c r="C298" s="45"/>
      <c r="D298" s="69" t="s">
        <v>254</v>
      </c>
      <c r="E298" s="128" t="s">
        <v>533</v>
      </c>
      <c r="F298" s="129" t="s">
        <v>14</v>
      </c>
      <c r="G298" s="130" t="s">
        <v>47</v>
      </c>
      <c r="H298" s="128" t="s">
        <v>57</v>
      </c>
      <c r="I298" s="78">
        <v>92.2</v>
      </c>
      <c r="J298" s="78">
        <v>67.8</v>
      </c>
      <c r="K298" s="78">
        <v>67.8</v>
      </c>
    </row>
    <row r="299" spans="1:11" ht="78" customHeight="1" x14ac:dyDescent="0.2">
      <c r="A299" s="2" t="s">
        <v>179</v>
      </c>
      <c r="B299" s="45"/>
      <c r="C299" s="45"/>
      <c r="D299" s="69" t="s">
        <v>429</v>
      </c>
      <c r="E299" s="128"/>
      <c r="F299" s="129"/>
      <c r="G299" s="130"/>
      <c r="H299" s="128"/>
      <c r="I299" s="78">
        <f t="shared" ref="I299:K300" si="71">I300</f>
        <v>4</v>
      </c>
      <c r="J299" s="78">
        <f t="shared" si="71"/>
        <v>4</v>
      </c>
      <c r="K299" s="78">
        <f t="shared" si="71"/>
        <v>4</v>
      </c>
    </row>
    <row r="300" spans="1:11" ht="25.5" customHeight="1" x14ac:dyDescent="0.2">
      <c r="A300" s="2" t="s">
        <v>68</v>
      </c>
      <c r="B300" s="45"/>
      <c r="C300" s="45"/>
      <c r="D300" s="69" t="s">
        <v>430</v>
      </c>
      <c r="E300" s="128"/>
      <c r="F300" s="129"/>
      <c r="G300" s="130"/>
      <c r="H300" s="128"/>
      <c r="I300" s="78">
        <f>I301</f>
        <v>4</v>
      </c>
      <c r="J300" s="78">
        <f t="shared" si="71"/>
        <v>4</v>
      </c>
      <c r="K300" s="78">
        <f t="shared" si="71"/>
        <v>4</v>
      </c>
    </row>
    <row r="301" spans="1:11" ht="18.600000000000001" customHeight="1" x14ac:dyDescent="0.2">
      <c r="A301" s="2" t="s">
        <v>183</v>
      </c>
      <c r="B301" s="45"/>
      <c r="C301" s="45"/>
      <c r="D301" s="69" t="s">
        <v>430</v>
      </c>
      <c r="E301" s="128" t="s">
        <v>533</v>
      </c>
      <c r="F301" s="129" t="s">
        <v>14</v>
      </c>
      <c r="G301" s="130" t="s">
        <v>47</v>
      </c>
      <c r="H301" s="128" t="s">
        <v>184</v>
      </c>
      <c r="I301" s="78">
        <v>4</v>
      </c>
      <c r="J301" s="78">
        <v>4</v>
      </c>
      <c r="K301" s="78">
        <v>4</v>
      </c>
    </row>
    <row r="302" spans="1:11" ht="28.5" customHeight="1" x14ac:dyDescent="0.2">
      <c r="A302" s="2" t="s">
        <v>5</v>
      </c>
      <c r="B302" s="45"/>
      <c r="C302" s="45"/>
      <c r="D302" s="69" t="s">
        <v>431</v>
      </c>
      <c r="E302" s="128"/>
      <c r="F302" s="129"/>
      <c r="G302" s="130"/>
      <c r="H302" s="128"/>
      <c r="I302" s="78">
        <f t="shared" ref="I302:K303" si="72">I303</f>
        <v>4.5</v>
      </c>
      <c r="J302" s="78">
        <f t="shared" si="72"/>
        <v>4.5</v>
      </c>
      <c r="K302" s="78">
        <f t="shared" si="72"/>
        <v>4.5</v>
      </c>
    </row>
    <row r="303" spans="1:11" ht="25.5" customHeight="1" x14ac:dyDescent="0.2">
      <c r="A303" s="2" t="s">
        <v>68</v>
      </c>
      <c r="B303" s="45"/>
      <c r="C303" s="45"/>
      <c r="D303" s="69" t="s">
        <v>432</v>
      </c>
      <c r="E303" s="128"/>
      <c r="F303" s="129"/>
      <c r="G303" s="130"/>
      <c r="H303" s="128"/>
      <c r="I303" s="78">
        <f t="shared" si="72"/>
        <v>4.5</v>
      </c>
      <c r="J303" s="78">
        <f t="shared" si="72"/>
        <v>4.5</v>
      </c>
      <c r="K303" s="78">
        <f t="shared" si="72"/>
        <v>4.5</v>
      </c>
    </row>
    <row r="304" spans="1:11" ht="25.5" customHeight="1" x14ac:dyDescent="0.2">
      <c r="A304" s="2" t="s">
        <v>181</v>
      </c>
      <c r="B304" s="45"/>
      <c r="C304" s="45"/>
      <c r="D304" s="69" t="s">
        <v>432</v>
      </c>
      <c r="E304" s="128" t="s">
        <v>533</v>
      </c>
      <c r="F304" s="129" t="s">
        <v>14</v>
      </c>
      <c r="G304" s="130" t="s">
        <v>47</v>
      </c>
      <c r="H304" s="128" t="s">
        <v>57</v>
      </c>
      <c r="I304" s="78">
        <v>4.5</v>
      </c>
      <c r="J304" s="78">
        <v>4.5</v>
      </c>
      <c r="K304" s="78">
        <v>4.5</v>
      </c>
    </row>
    <row r="305" spans="1:11" ht="31.9" customHeight="1" x14ac:dyDescent="0.25">
      <c r="A305" s="9" t="s">
        <v>69</v>
      </c>
      <c r="B305" s="45"/>
      <c r="C305" s="45"/>
      <c r="D305" s="124" t="s">
        <v>255</v>
      </c>
      <c r="E305" s="128"/>
      <c r="F305" s="129"/>
      <c r="G305" s="130"/>
      <c r="H305" s="128"/>
      <c r="I305" s="282">
        <f>I307+I309+I312</f>
        <v>27</v>
      </c>
      <c r="J305" s="282">
        <f t="shared" ref="J305:K305" si="73">J307+J309+J312</f>
        <v>27</v>
      </c>
      <c r="K305" s="282">
        <f t="shared" si="73"/>
        <v>27</v>
      </c>
    </row>
    <row r="306" spans="1:11" ht="71.25" customHeight="1" x14ac:dyDescent="0.2">
      <c r="A306" s="2" t="s">
        <v>6</v>
      </c>
      <c r="B306" s="45"/>
      <c r="C306" s="45"/>
      <c r="D306" s="69" t="s">
        <v>433</v>
      </c>
      <c r="E306" s="128"/>
      <c r="F306" s="129"/>
      <c r="G306" s="130"/>
      <c r="H306" s="128"/>
      <c r="I306" s="283">
        <f t="shared" ref="I306:K307" si="74">I307</f>
        <v>10</v>
      </c>
      <c r="J306" s="283">
        <f t="shared" si="74"/>
        <v>10</v>
      </c>
      <c r="K306" s="283">
        <f t="shared" si="74"/>
        <v>10</v>
      </c>
    </row>
    <row r="307" spans="1:11" ht="25.5" customHeight="1" x14ac:dyDescent="0.2">
      <c r="A307" s="2" t="s">
        <v>70</v>
      </c>
      <c r="B307" s="45"/>
      <c r="C307" s="45"/>
      <c r="D307" s="69" t="s">
        <v>434</v>
      </c>
      <c r="E307" s="128"/>
      <c r="F307" s="129"/>
      <c r="G307" s="130"/>
      <c r="H307" s="128"/>
      <c r="I307" s="283">
        <f t="shared" si="74"/>
        <v>10</v>
      </c>
      <c r="J307" s="283">
        <f t="shared" si="74"/>
        <v>10</v>
      </c>
      <c r="K307" s="283">
        <f t="shared" si="74"/>
        <v>10</v>
      </c>
    </row>
    <row r="308" spans="1:11" ht="25.5" customHeight="1" x14ac:dyDescent="0.2">
      <c r="A308" s="201" t="s">
        <v>80</v>
      </c>
      <c r="B308" s="45"/>
      <c r="C308" s="45"/>
      <c r="D308" s="69" t="s">
        <v>434</v>
      </c>
      <c r="E308" s="128" t="s">
        <v>593</v>
      </c>
      <c r="F308" s="129" t="s">
        <v>14</v>
      </c>
      <c r="G308" s="130" t="s">
        <v>47</v>
      </c>
      <c r="H308" s="128" t="s">
        <v>81</v>
      </c>
      <c r="I308" s="283">
        <v>10</v>
      </c>
      <c r="J308" s="283">
        <v>10</v>
      </c>
      <c r="K308" s="283">
        <v>10</v>
      </c>
    </row>
    <row r="309" spans="1:11" ht="58.15" customHeight="1" x14ac:dyDescent="0.2">
      <c r="A309" s="167" t="s">
        <v>435</v>
      </c>
      <c r="B309" s="45"/>
      <c r="C309" s="45"/>
      <c r="D309" s="69" t="s">
        <v>256</v>
      </c>
      <c r="E309" s="128"/>
      <c r="F309" s="129"/>
      <c r="G309" s="130"/>
      <c r="H309" s="128"/>
      <c r="I309" s="78">
        <f t="shared" ref="I309:K310" si="75">I310</f>
        <v>12</v>
      </c>
      <c r="J309" s="78">
        <f t="shared" si="75"/>
        <v>12</v>
      </c>
      <c r="K309" s="78">
        <f t="shared" si="75"/>
        <v>12</v>
      </c>
    </row>
    <row r="310" spans="1:11" ht="28.15" customHeight="1" x14ac:dyDescent="0.2">
      <c r="A310" s="167" t="s">
        <v>70</v>
      </c>
      <c r="B310" s="45"/>
      <c r="C310" s="45"/>
      <c r="D310" s="69" t="s">
        <v>257</v>
      </c>
      <c r="E310" s="128"/>
      <c r="F310" s="129"/>
      <c r="G310" s="130"/>
      <c r="H310" s="128"/>
      <c r="I310" s="78">
        <f t="shared" si="75"/>
        <v>12</v>
      </c>
      <c r="J310" s="78">
        <f t="shared" si="75"/>
        <v>12</v>
      </c>
      <c r="K310" s="78">
        <f t="shared" si="75"/>
        <v>12</v>
      </c>
    </row>
    <row r="311" spans="1:11" ht="15" customHeight="1" x14ac:dyDescent="0.2">
      <c r="A311" s="201" t="s">
        <v>80</v>
      </c>
      <c r="B311" s="45"/>
      <c r="C311" s="45"/>
      <c r="D311" s="69" t="s">
        <v>257</v>
      </c>
      <c r="E311" s="128" t="s">
        <v>593</v>
      </c>
      <c r="F311" s="129" t="s">
        <v>14</v>
      </c>
      <c r="G311" s="130" t="s">
        <v>47</v>
      </c>
      <c r="H311" s="128" t="s">
        <v>81</v>
      </c>
      <c r="I311" s="78">
        <v>12</v>
      </c>
      <c r="J311" s="78">
        <v>12</v>
      </c>
      <c r="K311" s="78">
        <v>12</v>
      </c>
    </row>
    <row r="312" spans="1:11" ht="43.15" customHeight="1" x14ac:dyDescent="0.2">
      <c r="A312" s="59" t="s">
        <v>436</v>
      </c>
      <c r="B312" s="45"/>
      <c r="C312" s="45"/>
      <c r="D312" s="69" t="s">
        <v>437</v>
      </c>
      <c r="E312" s="128"/>
      <c r="F312" s="129"/>
      <c r="G312" s="130"/>
      <c r="H312" s="128"/>
      <c r="I312" s="78">
        <f>I313</f>
        <v>5</v>
      </c>
      <c r="J312" s="78">
        <f t="shared" ref="J312:K313" si="76">J313</f>
        <v>5</v>
      </c>
      <c r="K312" s="78">
        <f t="shared" si="76"/>
        <v>5</v>
      </c>
    </row>
    <row r="313" spans="1:11" ht="25.5" customHeight="1" x14ac:dyDescent="0.2">
      <c r="A313" s="2" t="s">
        <v>70</v>
      </c>
      <c r="B313" s="45"/>
      <c r="C313" s="45"/>
      <c r="D313" s="69" t="s">
        <v>438</v>
      </c>
      <c r="E313" s="128"/>
      <c r="F313" s="129"/>
      <c r="G313" s="130"/>
      <c r="H313" s="128"/>
      <c r="I313" s="78">
        <f>I314</f>
        <v>5</v>
      </c>
      <c r="J313" s="78">
        <f t="shared" si="76"/>
        <v>5</v>
      </c>
      <c r="K313" s="78">
        <f t="shared" si="76"/>
        <v>5</v>
      </c>
    </row>
    <row r="314" spans="1:11" ht="25.5" customHeight="1" x14ac:dyDescent="0.2">
      <c r="A314" s="2" t="s">
        <v>181</v>
      </c>
      <c r="B314" s="45"/>
      <c r="C314" s="45"/>
      <c r="D314" s="69" t="s">
        <v>438</v>
      </c>
      <c r="E314" s="128" t="s">
        <v>533</v>
      </c>
      <c r="F314" s="129" t="s">
        <v>14</v>
      </c>
      <c r="G314" s="130" t="s">
        <v>47</v>
      </c>
      <c r="H314" s="128" t="s">
        <v>57</v>
      </c>
      <c r="I314" s="78">
        <v>5</v>
      </c>
      <c r="J314" s="78">
        <v>5</v>
      </c>
      <c r="K314" s="78">
        <v>5</v>
      </c>
    </row>
    <row r="315" spans="1:11" ht="50.45" customHeight="1" x14ac:dyDescent="0.25">
      <c r="A315" s="9" t="s">
        <v>525</v>
      </c>
      <c r="B315" s="45"/>
      <c r="C315" s="45"/>
      <c r="D315" s="124" t="s">
        <v>524</v>
      </c>
      <c r="E315" s="128"/>
      <c r="F315" s="129"/>
      <c r="G315" s="130"/>
      <c r="H315" s="128"/>
      <c r="I315" s="78">
        <f>I316+I319+I322+I325</f>
        <v>1437</v>
      </c>
      <c r="J315" s="78">
        <f t="shared" ref="J315:K315" si="77">J316+J319+J322+J325</f>
        <v>1437</v>
      </c>
      <c r="K315" s="78">
        <f t="shared" si="77"/>
        <v>1437</v>
      </c>
    </row>
    <row r="316" spans="1:11" ht="58.15" customHeight="1" x14ac:dyDescent="0.2">
      <c r="A316" s="2" t="s">
        <v>526</v>
      </c>
      <c r="B316" s="45"/>
      <c r="C316" s="45"/>
      <c r="D316" s="69" t="s">
        <v>527</v>
      </c>
      <c r="E316" s="128"/>
      <c r="F316" s="129"/>
      <c r="G316" s="130"/>
      <c r="H316" s="128"/>
      <c r="I316" s="78">
        <f>I317</f>
        <v>150</v>
      </c>
      <c r="J316" s="78">
        <f t="shared" ref="J316:K317" si="78">J317</f>
        <v>150</v>
      </c>
      <c r="K316" s="78">
        <f t="shared" si="78"/>
        <v>150</v>
      </c>
    </row>
    <row r="317" spans="1:11" ht="48.75" customHeight="1" x14ac:dyDescent="0.2">
      <c r="A317" s="2" t="s">
        <v>537</v>
      </c>
      <c r="B317" s="45"/>
      <c r="C317" s="45"/>
      <c r="D317" s="69" t="s">
        <v>536</v>
      </c>
      <c r="E317" s="128"/>
      <c r="F317" s="129"/>
      <c r="G317" s="130"/>
      <c r="H317" s="128"/>
      <c r="I317" s="78">
        <f>I318</f>
        <v>150</v>
      </c>
      <c r="J317" s="78">
        <f t="shared" si="78"/>
        <v>150</v>
      </c>
      <c r="K317" s="78">
        <f t="shared" si="78"/>
        <v>150</v>
      </c>
    </row>
    <row r="318" spans="1:11" ht="30" customHeight="1" x14ac:dyDescent="0.2">
      <c r="A318" s="2" t="s">
        <v>181</v>
      </c>
      <c r="B318" s="45"/>
      <c r="C318" s="45"/>
      <c r="D318" s="69" t="s">
        <v>536</v>
      </c>
      <c r="E318" s="128" t="s">
        <v>533</v>
      </c>
      <c r="F318" s="129" t="s">
        <v>14</v>
      </c>
      <c r="G318" s="130" t="s">
        <v>42</v>
      </c>
      <c r="H318" s="128" t="s">
        <v>57</v>
      </c>
      <c r="I318" s="78">
        <v>150</v>
      </c>
      <c r="J318" s="78">
        <v>150</v>
      </c>
      <c r="K318" s="78">
        <v>150</v>
      </c>
    </row>
    <row r="319" spans="1:11" ht="56.45" customHeight="1" x14ac:dyDescent="0.2">
      <c r="A319" s="2" t="s">
        <v>538</v>
      </c>
      <c r="B319" s="45"/>
      <c r="C319" s="45"/>
      <c r="D319" s="69" t="s">
        <v>539</v>
      </c>
      <c r="E319" s="128"/>
      <c r="F319" s="129"/>
      <c r="G319" s="130"/>
      <c r="H319" s="128"/>
      <c r="I319" s="78">
        <f>I320</f>
        <v>84</v>
      </c>
      <c r="J319" s="78">
        <f t="shared" ref="J319:K320" si="79">J320</f>
        <v>84</v>
      </c>
      <c r="K319" s="78">
        <f t="shared" si="79"/>
        <v>84</v>
      </c>
    </row>
    <row r="320" spans="1:11" ht="48" customHeight="1" x14ac:dyDescent="0.2">
      <c r="A320" s="2" t="s">
        <v>537</v>
      </c>
      <c r="B320" s="45"/>
      <c r="C320" s="45"/>
      <c r="D320" s="69" t="s">
        <v>540</v>
      </c>
      <c r="E320" s="128"/>
      <c r="F320" s="129"/>
      <c r="G320" s="130"/>
      <c r="H320" s="128"/>
      <c r="I320" s="78">
        <f>I321</f>
        <v>84</v>
      </c>
      <c r="J320" s="78">
        <f t="shared" si="79"/>
        <v>84</v>
      </c>
      <c r="K320" s="78">
        <f t="shared" si="79"/>
        <v>84</v>
      </c>
    </row>
    <row r="321" spans="1:11" ht="29.45" customHeight="1" x14ac:dyDescent="0.2">
      <c r="A321" s="2" t="s">
        <v>181</v>
      </c>
      <c r="B321" s="45"/>
      <c r="C321" s="45"/>
      <c r="D321" s="69" t="s">
        <v>540</v>
      </c>
      <c r="E321" s="128" t="s">
        <v>533</v>
      </c>
      <c r="F321" s="129" t="s">
        <v>14</v>
      </c>
      <c r="G321" s="130" t="s">
        <v>42</v>
      </c>
      <c r="H321" s="128" t="s">
        <v>57</v>
      </c>
      <c r="I321" s="78">
        <v>84</v>
      </c>
      <c r="J321" s="78">
        <v>84</v>
      </c>
      <c r="K321" s="78">
        <v>84</v>
      </c>
    </row>
    <row r="322" spans="1:11" ht="52.5" customHeight="1" x14ac:dyDescent="0.2">
      <c r="A322" s="2" t="s">
        <v>541</v>
      </c>
      <c r="B322" s="45"/>
      <c r="C322" s="45"/>
      <c r="D322" s="69" t="s">
        <v>542</v>
      </c>
      <c r="E322" s="128"/>
      <c r="F322" s="129"/>
      <c r="G322" s="130"/>
      <c r="H322" s="128"/>
      <c r="I322" s="78">
        <f>I323</f>
        <v>180</v>
      </c>
      <c r="J322" s="78">
        <f t="shared" ref="J322:K323" si="80">J323</f>
        <v>180</v>
      </c>
      <c r="K322" s="78">
        <f t="shared" si="80"/>
        <v>180</v>
      </c>
    </row>
    <row r="323" spans="1:11" ht="47.25" customHeight="1" x14ac:dyDescent="0.2">
      <c r="A323" s="2" t="s">
        <v>537</v>
      </c>
      <c r="B323" s="45"/>
      <c r="C323" s="45"/>
      <c r="D323" s="69" t="s">
        <v>543</v>
      </c>
      <c r="E323" s="128"/>
      <c r="F323" s="129"/>
      <c r="G323" s="130"/>
      <c r="H323" s="128"/>
      <c r="I323" s="78">
        <f>I324</f>
        <v>180</v>
      </c>
      <c r="J323" s="78">
        <f t="shared" si="80"/>
        <v>180</v>
      </c>
      <c r="K323" s="78">
        <f t="shared" si="80"/>
        <v>180</v>
      </c>
    </row>
    <row r="324" spans="1:11" ht="47.25" customHeight="1" x14ac:dyDescent="0.2">
      <c r="A324" s="2" t="s">
        <v>181</v>
      </c>
      <c r="B324" s="45"/>
      <c r="C324" s="45"/>
      <c r="D324" s="69" t="s">
        <v>543</v>
      </c>
      <c r="E324" s="128" t="s">
        <v>533</v>
      </c>
      <c r="F324" s="129" t="s">
        <v>14</v>
      </c>
      <c r="G324" s="130" t="s">
        <v>42</v>
      </c>
      <c r="H324" s="128" t="s">
        <v>57</v>
      </c>
      <c r="I324" s="78">
        <v>180</v>
      </c>
      <c r="J324" s="78">
        <v>180</v>
      </c>
      <c r="K324" s="78">
        <v>180</v>
      </c>
    </row>
    <row r="325" spans="1:11" ht="33.75" customHeight="1" x14ac:dyDescent="0.2">
      <c r="A325" s="2" t="s">
        <v>544</v>
      </c>
      <c r="B325" s="45"/>
      <c r="C325" s="45"/>
      <c r="D325" s="69" t="s">
        <v>545</v>
      </c>
      <c r="E325" s="128"/>
      <c r="F325" s="129"/>
      <c r="G325" s="130"/>
      <c r="H325" s="128"/>
      <c r="I325" s="78">
        <f>I326+I328</f>
        <v>1023</v>
      </c>
      <c r="J325" s="78">
        <f t="shared" ref="J325:K326" si="81">J326</f>
        <v>1023</v>
      </c>
      <c r="K325" s="78">
        <f t="shared" si="81"/>
        <v>1023</v>
      </c>
    </row>
    <row r="326" spans="1:11" ht="25.5" customHeight="1" x14ac:dyDescent="0.2">
      <c r="A326" s="2" t="s">
        <v>537</v>
      </c>
      <c r="B326" s="45"/>
      <c r="C326" s="45"/>
      <c r="D326" s="69" t="s">
        <v>546</v>
      </c>
      <c r="E326" s="128"/>
      <c r="F326" s="129"/>
      <c r="G326" s="130"/>
      <c r="H326" s="128"/>
      <c r="I326" s="78">
        <f>I327</f>
        <v>1023</v>
      </c>
      <c r="J326" s="78">
        <f t="shared" si="81"/>
        <v>1023</v>
      </c>
      <c r="K326" s="78">
        <f t="shared" si="81"/>
        <v>1023</v>
      </c>
    </row>
    <row r="327" spans="1:11" ht="25.5" customHeight="1" x14ac:dyDescent="0.2">
      <c r="A327" s="2" t="s">
        <v>181</v>
      </c>
      <c r="B327" s="45"/>
      <c r="C327" s="45"/>
      <c r="D327" s="69" t="s">
        <v>546</v>
      </c>
      <c r="E327" s="128" t="s">
        <v>533</v>
      </c>
      <c r="F327" s="129" t="s">
        <v>14</v>
      </c>
      <c r="G327" s="130" t="s">
        <v>42</v>
      </c>
      <c r="H327" s="128" t="s">
        <v>57</v>
      </c>
      <c r="I327" s="78">
        <v>1023</v>
      </c>
      <c r="J327" s="78">
        <v>1023</v>
      </c>
      <c r="K327" s="78">
        <v>1023</v>
      </c>
    </row>
    <row r="328" spans="1:11" ht="32.450000000000003" customHeight="1" x14ac:dyDescent="0.2">
      <c r="A328" s="2" t="s">
        <v>635</v>
      </c>
      <c r="B328" s="45"/>
      <c r="C328" s="45"/>
      <c r="D328" s="69" t="s">
        <v>636</v>
      </c>
      <c r="E328" s="128"/>
      <c r="F328" s="129"/>
      <c r="G328" s="130"/>
      <c r="H328" s="128"/>
      <c r="I328" s="78">
        <f>I329</f>
        <v>0</v>
      </c>
      <c r="J328" s="78">
        <f t="shared" ref="J328:K328" si="82">J329</f>
        <v>0</v>
      </c>
      <c r="K328" s="78">
        <f t="shared" si="82"/>
        <v>0</v>
      </c>
    </row>
    <row r="329" spans="1:11" ht="33.6" customHeight="1" x14ac:dyDescent="0.2">
      <c r="A329" s="2" t="s">
        <v>181</v>
      </c>
      <c r="B329" s="45"/>
      <c r="C329" s="45"/>
      <c r="D329" s="69" t="s">
        <v>636</v>
      </c>
      <c r="E329" s="128" t="s">
        <v>533</v>
      </c>
      <c r="F329" s="129" t="s">
        <v>14</v>
      </c>
      <c r="G329" s="130" t="s">
        <v>42</v>
      </c>
      <c r="H329" s="128" t="s">
        <v>57</v>
      </c>
      <c r="I329" s="78">
        <v>0</v>
      </c>
      <c r="J329" s="78">
        <v>0</v>
      </c>
      <c r="K329" s="78">
        <v>0</v>
      </c>
    </row>
    <row r="330" spans="1:11" s="25" customFormat="1" ht="41.45" customHeight="1" x14ac:dyDescent="0.2">
      <c r="A330" s="22" t="s">
        <v>753</v>
      </c>
      <c r="B330" s="139"/>
      <c r="C330" s="139"/>
      <c r="D330" s="72" t="s">
        <v>341</v>
      </c>
      <c r="E330" s="123"/>
      <c r="F330" s="132"/>
      <c r="G330" s="133"/>
      <c r="H330" s="123"/>
      <c r="I330" s="284">
        <f>I333+I335+I338+I339</f>
        <v>456</v>
      </c>
      <c r="J330" s="284">
        <f>J333+J335+J338+J341</f>
        <v>504</v>
      </c>
      <c r="K330" s="284">
        <f>K333+K335+K338+K341</f>
        <v>504</v>
      </c>
    </row>
    <row r="331" spans="1:11" ht="51" customHeight="1" x14ac:dyDescent="0.2">
      <c r="A331" s="200" t="s">
        <v>157</v>
      </c>
      <c r="B331" s="45"/>
      <c r="C331" s="45"/>
      <c r="D331" s="134" t="s">
        <v>342</v>
      </c>
      <c r="E331" s="128"/>
      <c r="F331" s="129"/>
      <c r="G331" s="130"/>
      <c r="H331" s="128"/>
      <c r="I331" s="283">
        <f>I332+I334</f>
        <v>384</v>
      </c>
      <c r="J331" s="283">
        <f>J332+J334</f>
        <v>432</v>
      </c>
      <c r="K331" s="283">
        <f>K332+K334</f>
        <v>432</v>
      </c>
    </row>
    <row r="332" spans="1:11" ht="34.5" customHeight="1" x14ac:dyDescent="0.2">
      <c r="A332" s="49" t="s">
        <v>216</v>
      </c>
      <c r="B332" s="140"/>
      <c r="C332" s="140"/>
      <c r="D332" s="138" t="s">
        <v>343</v>
      </c>
      <c r="E332" s="128"/>
      <c r="F332" s="129"/>
      <c r="G332" s="130"/>
      <c r="H332" s="128"/>
      <c r="I332" s="283">
        <f t="shared" ref="I332:K334" si="83">I333</f>
        <v>336</v>
      </c>
      <c r="J332" s="283">
        <f t="shared" si="83"/>
        <v>336</v>
      </c>
      <c r="K332" s="283">
        <f t="shared" si="83"/>
        <v>336</v>
      </c>
    </row>
    <row r="333" spans="1:11" ht="16.149999999999999" customHeight="1" x14ac:dyDescent="0.2">
      <c r="A333" s="2" t="s">
        <v>175</v>
      </c>
      <c r="B333" s="45"/>
      <c r="C333" s="45"/>
      <c r="D333" s="69" t="s">
        <v>343</v>
      </c>
      <c r="E333" s="128" t="s">
        <v>533</v>
      </c>
      <c r="F333" s="129" t="s">
        <v>33</v>
      </c>
      <c r="G333" s="130" t="s">
        <v>23</v>
      </c>
      <c r="H333" s="128" t="s">
        <v>174</v>
      </c>
      <c r="I333" s="283">
        <v>336</v>
      </c>
      <c r="J333" s="283">
        <v>336</v>
      </c>
      <c r="K333" s="283">
        <v>336</v>
      </c>
    </row>
    <row r="334" spans="1:11" ht="34.5" customHeight="1" x14ac:dyDescent="0.2">
      <c r="A334" s="49" t="s">
        <v>158</v>
      </c>
      <c r="B334" s="140"/>
      <c r="C334" s="140"/>
      <c r="D334" s="138" t="s">
        <v>366</v>
      </c>
      <c r="E334" s="128"/>
      <c r="F334" s="129"/>
      <c r="G334" s="130"/>
      <c r="H334" s="128"/>
      <c r="I334" s="283">
        <f t="shared" si="83"/>
        <v>48</v>
      </c>
      <c r="J334" s="283">
        <f t="shared" si="83"/>
        <v>96</v>
      </c>
      <c r="K334" s="283">
        <f t="shared" si="83"/>
        <v>96</v>
      </c>
    </row>
    <row r="335" spans="1:11" ht="16.149999999999999" customHeight="1" x14ac:dyDescent="0.2">
      <c r="A335" s="2" t="s">
        <v>175</v>
      </c>
      <c r="B335" s="45"/>
      <c r="C335" s="45"/>
      <c r="D335" s="69" t="s">
        <v>366</v>
      </c>
      <c r="E335" s="128" t="s">
        <v>533</v>
      </c>
      <c r="F335" s="129" t="s">
        <v>23</v>
      </c>
      <c r="G335" s="130" t="s">
        <v>23</v>
      </c>
      <c r="H335" s="128" t="s">
        <v>174</v>
      </c>
      <c r="I335" s="283">
        <v>48</v>
      </c>
      <c r="J335" s="283">
        <v>96</v>
      </c>
      <c r="K335" s="283">
        <v>96</v>
      </c>
    </row>
    <row r="336" spans="1:11" ht="43.15" customHeight="1" x14ac:dyDescent="0.2">
      <c r="A336" s="167" t="s">
        <v>407</v>
      </c>
      <c r="B336" s="45"/>
      <c r="C336" s="45"/>
      <c r="D336" s="69" t="s">
        <v>405</v>
      </c>
      <c r="E336" s="128"/>
      <c r="F336" s="129"/>
      <c r="G336" s="130"/>
      <c r="H336" s="128"/>
      <c r="I336" s="283">
        <f t="shared" ref="I336:K337" si="84">I337</f>
        <v>72</v>
      </c>
      <c r="J336" s="283">
        <f t="shared" si="84"/>
        <v>72</v>
      </c>
      <c r="K336" s="283">
        <f t="shared" si="84"/>
        <v>72</v>
      </c>
    </row>
    <row r="337" spans="1:11" ht="27" customHeight="1" x14ac:dyDescent="0.2">
      <c r="A337" s="198" t="s">
        <v>158</v>
      </c>
      <c r="B337" s="45"/>
      <c r="C337" s="45"/>
      <c r="D337" s="69" t="s">
        <v>406</v>
      </c>
      <c r="E337" s="128"/>
      <c r="F337" s="129"/>
      <c r="G337" s="130"/>
      <c r="H337" s="128"/>
      <c r="I337" s="283">
        <f t="shared" si="84"/>
        <v>72</v>
      </c>
      <c r="J337" s="283">
        <f t="shared" si="84"/>
        <v>72</v>
      </c>
      <c r="K337" s="283">
        <f t="shared" si="84"/>
        <v>72</v>
      </c>
    </row>
    <row r="338" spans="1:11" ht="29.45" customHeight="1" x14ac:dyDescent="0.2">
      <c r="A338" s="199" t="s">
        <v>160</v>
      </c>
      <c r="B338" s="45"/>
      <c r="C338" s="45"/>
      <c r="D338" s="69" t="s">
        <v>406</v>
      </c>
      <c r="E338" s="128" t="s">
        <v>533</v>
      </c>
      <c r="F338" s="129" t="s">
        <v>23</v>
      </c>
      <c r="G338" s="130" t="s">
        <v>23</v>
      </c>
      <c r="H338" s="128" t="s">
        <v>92</v>
      </c>
      <c r="I338" s="283">
        <v>72</v>
      </c>
      <c r="J338" s="283">
        <v>72</v>
      </c>
      <c r="K338" s="283">
        <v>72</v>
      </c>
    </row>
    <row r="339" spans="1:11" ht="54" customHeight="1" x14ac:dyDescent="0.2">
      <c r="A339" s="167" t="s">
        <v>569</v>
      </c>
      <c r="B339" s="45"/>
      <c r="C339" s="45"/>
      <c r="D339" s="69" t="s">
        <v>401</v>
      </c>
      <c r="E339" s="128"/>
      <c r="F339" s="129"/>
      <c r="G339" s="130"/>
      <c r="H339" s="128"/>
      <c r="I339" s="283">
        <f t="shared" ref="I339:K340" si="85">I340</f>
        <v>0</v>
      </c>
      <c r="J339" s="283">
        <f t="shared" si="85"/>
        <v>0</v>
      </c>
      <c r="K339" s="283">
        <f t="shared" si="85"/>
        <v>0</v>
      </c>
    </row>
    <row r="340" spans="1:11" ht="45.6" customHeight="1" x14ac:dyDescent="0.2">
      <c r="A340" s="167" t="s">
        <v>404</v>
      </c>
      <c r="B340" s="45"/>
      <c r="C340" s="45"/>
      <c r="D340" s="69" t="s">
        <v>402</v>
      </c>
      <c r="E340" s="128"/>
      <c r="F340" s="129"/>
      <c r="G340" s="130"/>
      <c r="H340" s="128"/>
      <c r="I340" s="283">
        <f t="shared" si="85"/>
        <v>0</v>
      </c>
      <c r="J340" s="283">
        <f t="shared" si="85"/>
        <v>0</v>
      </c>
      <c r="K340" s="283">
        <f t="shared" si="85"/>
        <v>0</v>
      </c>
    </row>
    <row r="341" spans="1:11" ht="16.149999999999999" customHeight="1" x14ac:dyDescent="0.2">
      <c r="A341" s="167" t="s">
        <v>83</v>
      </c>
      <c r="B341" s="45"/>
      <c r="C341" s="45"/>
      <c r="D341" s="69" t="s">
        <v>402</v>
      </c>
      <c r="E341" s="128" t="s">
        <v>533</v>
      </c>
      <c r="F341" s="129" t="s">
        <v>23</v>
      </c>
      <c r="G341" s="130" t="s">
        <v>23</v>
      </c>
      <c r="H341" s="128" t="s">
        <v>141</v>
      </c>
      <c r="I341" s="283">
        <v>0</v>
      </c>
      <c r="J341" s="283">
        <v>0</v>
      </c>
      <c r="K341" s="283">
        <v>0</v>
      </c>
    </row>
    <row r="342" spans="1:11" ht="61.15" customHeight="1" x14ac:dyDescent="0.2">
      <c r="A342" s="22" t="s">
        <v>746</v>
      </c>
      <c r="B342" s="45"/>
      <c r="C342" s="45"/>
      <c r="D342" s="72" t="s">
        <v>271</v>
      </c>
      <c r="E342" s="128"/>
      <c r="F342" s="129"/>
      <c r="G342" s="130"/>
      <c r="H342" s="128"/>
      <c r="I342" s="284">
        <f t="shared" ref="I342:K344" si="86">I343</f>
        <v>3000</v>
      </c>
      <c r="J342" s="284">
        <f t="shared" si="86"/>
        <v>3000</v>
      </c>
      <c r="K342" s="284">
        <f t="shared" si="86"/>
        <v>3000</v>
      </c>
    </row>
    <row r="343" spans="1:11" ht="46.9" customHeight="1" x14ac:dyDescent="0.2">
      <c r="A343" s="2" t="s">
        <v>570</v>
      </c>
      <c r="B343" s="45"/>
      <c r="C343" s="45"/>
      <c r="D343" s="69" t="s">
        <v>272</v>
      </c>
      <c r="E343" s="128"/>
      <c r="F343" s="129"/>
      <c r="G343" s="130"/>
      <c r="H343" s="128"/>
      <c r="I343" s="283">
        <f>I344</f>
        <v>3000</v>
      </c>
      <c r="J343" s="283">
        <f t="shared" si="86"/>
        <v>3000</v>
      </c>
      <c r="K343" s="283">
        <f t="shared" si="86"/>
        <v>3000</v>
      </c>
    </row>
    <row r="344" spans="1:11" ht="31.9" customHeight="1" x14ac:dyDescent="0.2">
      <c r="A344" s="201" t="s">
        <v>425</v>
      </c>
      <c r="B344" s="45"/>
      <c r="C344" s="45"/>
      <c r="D344" s="134" t="s">
        <v>426</v>
      </c>
      <c r="E344" s="128"/>
      <c r="F344" s="129"/>
      <c r="G344" s="130"/>
      <c r="H344" s="128"/>
      <c r="I344" s="283">
        <f t="shared" si="86"/>
        <v>3000</v>
      </c>
      <c r="J344" s="283">
        <f t="shared" si="86"/>
        <v>3000</v>
      </c>
      <c r="K344" s="283">
        <f t="shared" si="86"/>
        <v>3000</v>
      </c>
    </row>
    <row r="345" spans="1:11" ht="38.25" customHeight="1" x14ac:dyDescent="0.2">
      <c r="A345" s="2" t="s">
        <v>181</v>
      </c>
      <c r="B345" s="140"/>
      <c r="C345" s="140"/>
      <c r="D345" s="216" t="s">
        <v>426</v>
      </c>
      <c r="E345" s="141" t="s">
        <v>533</v>
      </c>
      <c r="F345" s="142" t="s">
        <v>28</v>
      </c>
      <c r="G345" s="148" t="s">
        <v>10</v>
      </c>
      <c r="H345" s="149" t="s">
        <v>57</v>
      </c>
      <c r="I345" s="78">
        <v>3000</v>
      </c>
      <c r="J345" s="78">
        <v>3000</v>
      </c>
      <c r="K345" s="78">
        <v>3000</v>
      </c>
    </row>
    <row r="346" spans="1:11" ht="54" customHeight="1" x14ac:dyDescent="0.2">
      <c r="A346" s="22" t="s">
        <v>751</v>
      </c>
      <c r="B346" s="41"/>
      <c r="C346" s="41"/>
      <c r="D346" s="72" t="s">
        <v>273</v>
      </c>
      <c r="E346" s="41"/>
      <c r="F346" s="41"/>
      <c r="G346" s="41"/>
      <c r="H346" s="150"/>
      <c r="I346" s="157">
        <f>I349+I352+I354</f>
        <v>595</v>
      </c>
      <c r="J346" s="157">
        <f t="shared" ref="J346:K346" si="87">J349+J352+J354</f>
        <v>295</v>
      </c>
      <c r="K346" s="157">
        <f t="shared" si="87"/>
        <v>295</v>
      </c>
    </row>
    <row r="347" spans="1:11" ht="38.25" x14ac:dyDescent="0.2">
      <c r="A347" s="2" t="s">
        <v>0</v>
      </c>
      <c r="B347" s="41"/>
      <c r="C347" s="41"/>
      <c r="D347" s="69" t="s">
        <v>274</v>
      </c>
      <c r="E347" s="41"/>
      <c r="F347" s="41"/>
      <c r="G347" s="41"/>
      <c r="H347" s="150"/>
      <c r="I347" s="78">
        <f t="shared" ref="I347:J347" si="88">I349</f>
        <v>420</v>
      </c>
      <c r="J347" s="78">
        <f t="shared" si="88"/>
        <v>120</v>
      </c>
      <c r="K347" s="78">
        <f t="shared" ref="K347" si="89">K349</f>
        <v>120</v>
      </c>
    </row>
    <row r="348" spans="1:11" x14ac:dyDescent="0.2">
      <c r="A348" s="2" t="s">
        <v>78</v>
      </c>
      <c r="B348" s="41"/>
      <c r="C348" s="41"/>
      <c r="D348" s="69" t="s">
        <v>275</v>
      </c>
      <c r="E348" s="41"/>
      <c r="F348" s="41"/>
      <c r="G348" s="41"/>
      <c r="H348" s="150"/>
      <c r="I348" s="78">
        <f>I349</f>
        <v>420</v>
      </c>
      <c r="J348" s="78">
        <f>J349</f>
        <v>120</v>
      </c>
      <c r="K348" s="78">
        <f>K349</f>
        <v>120</v>
      </c>
    </row>
    <row r="349" spans="1:11" ht="38.25" x14ac:dyDescent="0.2">
      <c r="A349" s="2" t="s">
        <v>181</v>
      </c>
      <c r="B349" s="41"/>
      <c r="C349" s="41"/>
      <c r="D349" s="69" t="s">
        <v>275</v>
      </c>
      <c r="E349" s="128" t="s">
        <v>533</v>
      </c>
      <c r="F349" s="69" t="s">
        <v>17</v>
      </c>
      <c r="G349" s="69" t="s">
        <v>14</v>
      </c>
      <c r="H349" s="69" t="s">
        <v>57</v>
      </c>
      <c r="I349" s="78">
        <v>420</v>
      </c>
      <c r="J349" s="78">
        <v>120</v>
      </c>
      <c r="K349" s="78">
        <v>120</v>
      </c>
    </row>
    <row r="350" spans="1:11" ht="25.5" x14ac:dyDescent="0.2">
      <c r="A350" s="2" t="s">
        <v>129</v>
      </c>
      <c r="B350" s="41"/>
      <c r="C350" s="41"/>
      <c r="D350" s="69" t="s">
        <v>277</v>
      </c>
      <c r="E350" s="128"/>
      <c r="F350" s="69"/>
      <c r="G350" s="69"/>
      <c r="H350" s="69"/>
      <c r="I350" s="78">
        <f t="shared" ref="I350:K351" si="90">I351</f>
        <v>40</v>
      </c>
      <c r="J350" s="78">
        <f t="shared" si="90"/>
        <v>40</v>
      </c>
      <c r="K350" s="78">
        <f t="shared" si="90"/>
        <v>40</v>
      </c>
    </row>
    <row r="351" spans="1:11" x14ac:dyDescent="0.2">
      <c r="A351" s="2" t="s">
        <v>78</v>
      </c>
      <c r="B351" s="41"/>
      <c r="C351" s="41"/>
      <c r="D351" s="69" t="s">
        <v>277</v>
      </c>
      <c r="E351" s="128"/>
      <c r="F351" s="69"/>
      <c r="G351" s="69"/>
      <c r="H351" s="69"/>
      <c r="I351" s="78">
        <f t="shared" si="90"/>
        <v>40</v>
      </c>
      <c r="J351" s="78">
        <f t="shared" si="90"/>
        <v>40</v>
      </c>
      <c r="K351" s="78">
        <f t="shared" si="90"/>
        <v>40</v>
      </c>
    </row>
    <row r="352" spans="1:11" ht="38.25" x14ac:dyDescent="0.2">
      <c r="A352" s="2" t="s">
        <v>181</v>
      </c>
      <c r="B352" s="41"/>
      <c r="C352" s="41"/>
      <c r="D352" s="69" t="s">
        <v>277</v>
      </c>
      <c r="E352" s="128" t="s">
        <v>533</v>
      </c>
      <c r="F352" s="69" t="s">
        <v>17</v>
      </c>
      <c r="G352" s="69" t="s">
        <v>14</v>
      </c>
      <c r="H352" s="69" t="s">
        <v>57</v>
      </c>
      <c r="I352" s="78">
        <v>40</v>
      </c>
      <c r="J352" s="78">
        <v>40</v>
      </c>
      <c r="K352" s="78">
        <v>40</v>
      </c>
    </row>
    <row r="353" spans="1:11" ht="38.25" x14ac:dyDescent="0.2">
      <c r="A353" s="2" t="s">
        <v>130</v>
      </c>
      <c r="B353" s="41"/>
      <c r="C353" s="41"/>
      <c r="D353" s="69" t="s">
        <v>278</v>
      </c>
      <c r="E353" s="128"/>
      <c r="F353" s="69"/>
      <c r="G353" s="69"/>
      <c r="H353" s="69"/>
      <c r="I353" s="78">
        <f>I354</f>
        <v>135</v>
      </c>
      <c r="J353" s="78">
        <f>J354</f>
        <v>135</v>
      </c>
      <c r="K353" s="78">
        <f>K354</f>
        <v>135</v>
      </c>
    </row>
    <row r="354" spans="1:11" x14ac:dyDescent="0.2">
      <c r="A354" s="2" t="s">
        <v>78</v>
      </c>
      <c r="B354" s="41"/>
      <c r="C354" s="41"/>
      <c r="D354" s="69" t="s">
        <v>279</v>
      </c>
      <c r="E354" s="128"/>
      <c r="F354" s="69"/>
      <c r="G354" s="69"/>
      <c r="H354" s="69"/>
      <c r="I354" s="78">
        <f t="shared" ref="I354:J354" si="91">I355+I356</f>
        <v>135</v>
      </c>
      <c r="J354" s="78">
        <f t="shared" si="91"/>
        <v>135</v>
      </c>
      <c r="K354" s="78">
        <f t="shared" ref="K354" si="92">K355+K356</f>
        <v>135</v>
      </c>
    </row>
    <row r="355" spans="1:11" ht="22.15" customHeight="1" x14ac:dyDescent="0.2">
      <c r="A355" s="2" t="s">
        <v>80</v>
      </c>
      <c r="B355" s="41"/>
      <c r="C355" s="41"/>
      <c r="D355" s="69" t="s">
        <v>279</v>
      </c>
      <c r="E355" s="128" t="s">
        <v>593</v>
      </c>
      <c r="F355" s="69" t="s">
        <v>17</v>
      </c>
      <c r="G355" s="69" t="s">
        <v>14</v>
      </c>
      <c r="H355" s="69" t="s">
        <v>81</v>
      </c>
      <c r="I355" s="247">
        <v>115</v>
      </c>
      <c r="J355" s="247">
        <v>115</v>
      </c>
      <c r="K355" s="247">
        <v>115</v>
      </c>
    </row>
    <row r="356" spans="1:11" ht="39.75" customHeight="1" x14ac:dyDescent="0.2">
      <c r="A356" s="2" t="s">
        <v>181</v>
      </c>
      <c r="B356" s="41"/>
      <c r="C356" s="41"/>
      <c r="D356" s="69" t="s">
        <v>279</v>
      </c>
      <c r="E356" s="128" t="s">
        <v>533</v>
      </c>
      <c r="F356" s="69" t="s">
        <v>17</v>
      </c>
      <c r="G356" s="69" t="s">
        <v>14</v>
      </c>
      <c r="H356" s="69" t="s">
        <v>57</v>
      </c>
      <c r="I356" s="78">
        <v>20</v>
      </c>
      <c r="J356" s="78">
        <v>20</v>
      </c>
      <c r="K356" s="78">
        <v>20</v>
      </c>
    </row>
    <row r="357" spans="1:11" ht="59.45" customHeight="1" x14ac:dyDescent="0.2">
      <c r="A357" s="244" t="s">
        <v>747</v>
      </c>
      <c r="B357" s="40"/>
      <c r="C357" s="40"/>
      <c r="D357" s="72" t="s">
        <v>396</v>
      </c>
      <c r="E357" s="128"/>
      <c r="F357" s="69"/>
      <c r="G357" s="69"/>
      <c r="H357" s="69"/>
      <c r="I357" s="157">
        <f>I358+I385+I377+I388</f>
        <v>23138.699999999997</v>
      </c>
      <c r="J357" s="157">
        <f>J358+J385+J377</f>
        <v>34967.1</v>
      </c>
      <c r="K357" s="157">
        <f>K358+K385+K377</f>
        <v>27735.699999999997</v>
      </c>
    </row>
    <row r="358" spans="1:11" ht="30.75" customHeight="1" x14ac:dyDescent="0.2">
      <c r="A358" s="167" t="s">
        <v>201</v>
      </c>
      <c r="B358" s="43"/>
      <c r="C358" s="43"/>
      <c r="D358" s="69" t="s">
        <v>397</v>
      </c>
      <c r="E358" s="128"/>
      <c r="F358" s="69"/>
      <c r="G358" s="69"/>
      <c r="H358" s="69"/>
      <c r="I358" s="78">
        <f>I359+I361+I363+I365+I367+I369+I371+I373+I375</f>
        <v>12639.5</v>
      </c>
      <c r="J358" s="78">
        <f t="shared" ref="J358:K358" si="93">J359+J361+J363+J365+J367+J369+J371+J373+J375</f>
        <v>24685</v>
      </c>
      <c r="K358" s="78">
        <f t="shared" si="93"/>
        <v>17453.599999999999</v>
      </c>
    </row>
    <row r="359" spans="1:11" ht="44.45" customHeight="1" x14ac:dyDescent="0.2">
      <c r="A359" s="2" t="s">
        <v>716</v>
      </c>
      <c r="B359" s="43"/>
      <c r="C359" s="43"/>
      <c r="D359" s="69" t="s">
        <v>715</v>
      </c>
      <c r="E359" s="128"/>
      <c r="F359" s="69"/>
      <c r="G359" s="69"/>
      <c r="H359" s="69"/>
      <c r="I359" s="78">
        <f>I360</f>
        <v>350</v>
      </c>
      <c r="J359" s="78">
        <v>0</v>
      </c>
      <c r="K359" s="78">
        <v>0</v>
      </c>
    </row>
    <row r="360" spans="1:11" ht="30" customHeight="1" x14ac:dyDescent="0.2">
      <c r="A360" s="137" t="s">
        <v>181</v>
      </c>
      <c r="B360" s="43"/>
      <c r="C360" s="43"/>
      <c r="D360" s="69" t="s">
        <v>715</v>
      </c>
      <c r="E360" s="128" t="s">
        <v>533</v>
      </c>
      <c r="F360" s="69" t="s">
        <v>28</v>
      </c>
      <c r="G360" s="69" t="s">
        <v>12</v>
      </c>
      <c r="H360" s="69" t="s">
        <v>57</v>
      </c>
      <c r="I360" s="78">
        <v>350</v>
      </c>
      <c r="J360" s="78">
        <v>0</v>
      </c>
      <c r="K360" s="78">
        <v>0</v>
      </c>
    </row>
    <row r="361" spans="1:11" ht="41.45" customHeight="1" x14ac:dyDescent="0.2">
      <c r="A361" s="2" t="s">
        <v>718</v>
      </c>
      <c r="B361" s="43"/>
      <c r="C361" s="43"/>
      <c r="D361" s="69" t="s">
        <v>717</v>
      </c>
      <c r="E361" s="128"/>
      <c r="F361" s="69"/>
      <c r="G361" s="69"/>
      <c r="H361" s="69"/>
      <c r="I361" s="78">
        <f>I362</f>
        <v>3000</v>
      </c>
      <c r="J361" s="78">
        <v>0</v>
      </c>
      <c r="K361" s="78">
        <v>0</v>
      </c>
    </row>
    <row r="362" spans="1:11" ht="38.25" customHeight="1" x14ac:dyDescent="0.2">
      <c r="A362" s="137" t="s">
        <v>181</v>
      </c>
      <c r="B362" s="43"/>
      <c r="C362" s="43"/>
      <c r="D362" s="69" t="s">
        <v>717</v>
      </c>
      <c r="E362" s="128" t="s">
        <v>533</v>
      </c>
      <c r="F362" s="69" t="s">
        <v>28</v>
      </c>
      <c r="G362" s="69" t="s">
        <v>12</v>
      </c>
      <c r="H362" s="69" t="s">
        <v>57</v>
      </c>
      <c r="I362" s="78">
        <v>3000</v>
      </c>
      <c r="J362" s="78">
        <v>0</v>
      </c>
      <c r="K362" s="78">
        <v>0</v>
      </c>
    </row>
    <row r="363" spans="1:11" ht="36.6" customHeight="1" x14ac:dyDescent="0.2">
      <c r="A363" s="137" t="s">
        <v>719</v>
      </c>
      <c r="B363" s="43"/>
      <c r="C363" s="43"/>
      <c r="D363" s="69" t="s">
        <v>720</v>
      </c>
      <c r="E363" s="128"/>
      <c r="F363" s="69"/>
      <c r="G363" s="69"/>
      <c r="H363" s="69"/>
      <c r="I363" s="78">
        <f>I364</f>
        <v>50</v>
      </c>
      <c r="J363" s="78">
        <v>0</v>
      </c>
      <c r="K363" s="78">
        <v>0</v>
      </c>
    </row>
    <row r="364" spans="1:11" ht="38.450000000000003" customHeight="1" x14ac:dyDescent="0.2">
      <c r="A364" s="137" t="s">
        <v>181</v>
      </c>
      <c r="B364" s="43"/>
      <c r="C364" s="43"/>
      <c r="D364" s="69" t="s">
        <v>720</v>
      </c>
      <c r="E364" s="128" t="s">
        <v>533</v>
      </c>
      <c r="F364" s="69" t="s">
        <v>28</v>
      </c>
      <c r="G364" s="69" t="s">
        <v>12</v>
      </c>
      <c r="H364" s="69" t="s">
        <v>57</v>
      </c>
      <c r="I364" s="78">
        <v>50</v>
      </c>
      <c r="J364" s="78">
        <v>0</v>
      </c>
      <c r="K364" s="78">
        <v>0</v>
      </c>
    </row>
    <row r="365" spans="1:11" ht="38.450000000000003" customHeight="1" x14ac:dyDescent="0.2">
      <c r="A365" s="137" t="s">
        <v>722</v>
      </c>
      <c r="B365" s="43"/>
      <c r="C365" s="43"/>
      <c r="D365" s="69" t="s">
        <v>721</v>
      </c>
      <c r="E365" s="128"/>
      <c r="F365" s="69"/>
      <c r="G365" s="69"/>
      <c r="H365" s="69"/>
      <c r="I365" s="78">
        <f>I366</f>
        <v>1000</v>
      </c>
      <c r="J365" s="78">
        <f t="shared" ref="J365:K365" si="94">J366</f>
        <v>0</v>
      </c>
      <c r="K365" s="78">
        <f t="shared" si="94"/>
        <v>0</v>
      </c>
    </row>
    <row r="366" spans="1:11" ht="38.450000000000003" customHeight="1" x14ac:dyDescent="0.2">
      <c r="A366" s="137" t="s">
        <v>181</v>
      </c>
      <c r="B366" s="43"/>
      <c r="C366" s="43"/>
      <c r="D366" s="69" t="s">
        <v>721</v>
      </c>
      <c r="E366" s="128" t="s">
        <v>533</v>
      </c>
      <c r="F366" s="69" t="s">
        <v>28</v>
      </c>
      <c r="G366" s="69" t="s">
        <v>12</v>
      </c>
      <c r="H366" s="69" t="s">
        <v>57</v>
      </c>
      <c r="I366" s="78">
        <v>1000</v>
      </c>
      <c r="J366" s="78">
        <v>0</v>
      </c>
      <c r="K366" s="78">
        <v>0</v>
      </c>
    </row>
    <row r="367" spans="1:11" ht="22.15" customHeight="1" x14ac:dyDescent="0.2">
      <c r="A367" s="137" t="s">
        <v>654</v>
      </c>
      <c r="B367" s="43"/>
      <c r="C367" s="43"/>
      <c r="D367" s="69" t="s">
        <v>653</v>
      </c>
      <c r="E367" s="128"/>
      <c r="F367" s="69"/>
      <c r="G367" s="69"/>
      <c r="H367" s="69"/>
      <c r="I367" s="78">
        <f>I368</f>
        <v>10</v>
      </c>
      <c r="J367" s="78">
        <v>0</v>
      </c>
      <c r="K367" s="78">
        <v>0</v>
      </c>
    </row>
    <row r="368" spans="1:11" ht="38.450000000000003" customHeight="1" x14ac:dyDescent="0.2">
      <c r="A368" s="137" t="s">
        <v>181</v>
      </c>
      <c r="B368" s="43"/>
      <c r="C368" s="43"/>
      <c r="D368" s="69" t="s">
        <v>653</v>
      </c>
      <c r="E368" s="128" t="s">
        <v>533</v>
      </c>
      <c r="F368" s="69" t="s">
        <v>28</v>
      </c>
      <c r="G368" s="69" t="s">
        <v>12</v>
      </c>
      <c r="H368" s="69" t="s">
        <v>57</v>
      </c>
      <c r="I368" s="78">
        <v>10</v>
      </c>
      <c r="J368" s="78">
        <v>0</v>
      </c>
      <c r="K368" s="78">
        <v>0</v>
      </c>
    </row>
    <row r="369" spans="1:11" ht="84" customHeight="1" x14ac:dyDescent="0.2">
      <c r="A369" s="2" t="s">
        <v>493</v>
      </c>
      <c r="B369" s="43"/>
      <c r="C369" s="43"/>
      <c r="D369" s="69" t="s">
        <v>492</v>
      </c>
      <c r="E369" s="128"/>
      <c r="F369" s="69"/>
      <c r="G369" s="69"/>
      <c r="H369" s="69"/>
      <c r="I369" s="78">
        <f>I370</f>
        <v>1368.5</v>
      </c>
      <c r="J369" s="78">
        <f>J370</f>
        <v>0</v>
      </c>
      <c r="K369" s="78">
        <v>0</v>
      </c>
    </row>
    <row r="370" spans="1:11" ht="23.45" customHeight="1" x14ac:dyDescent="0.2">
      <c r="A370" s="2" t="s">
        <v>83</v>
      </c>
      <c r="B370" s="43"/>
      <c r="C370" s="43"/>
      <c r="D370" s="69" t="s">
        <v>492</v>
      </c>
      <c r="E370" s="128" t="s">
        <v>533</v>
      </c>
      <c r="F370" s="69" t="s">
        <v>28</v>
      </c>
      <c r="G370" s="69" t="s">
        <v>12</v>
      </c>
      <c r="H370" s="69" t="s">
        <v>141</v>
      </c>
      <c r="I370" s="78">
        <v>1368.5</v>
      </c>
      <c r="J370" s="78">
        <v>0</v>
      </c>
      <c r="K370" s="78">
        <v>0</v>
      </c>
    </row>
    <row r="371" spans="1:11" ht="72.599999999999994" customHeight="1" x14ac:dyDescent="0.2">
      <c r="A371" s="2" t="s">
        <v>666</v>
      </c>
      <c r="B371" s="43"/>
      <c r="C371" s="43"/>
      <c r="D371" s="69" t="s">
        <v>550</v>
      </c>
      <c r="E371" s="128"/>
      <c r="F371" s="69"/>
      <c r="G371" s="69"/>
      <c r="H371" s="69"/>
      <c r="I371" s="78">
        <f t="shared" ref="I371:K371" si="95">I372</f>
        <v>2690.7</v>
      </c>
      <c r="J371" s="78">
        <f t="shared" si="95"/>
        <v>0</v>
      </c>
      <c r="K371" s="78">
        <f t="shared" si="95"/>
        <v>0</v>
      </c>
    </row>
    <row r="372" spans="1:11" ht="18" customHeight="1" x14ac:dyDescent="0.2">
      <c r="A372" s="2" t="s">
        <v>83</v>
      </c>
      <c r="B372" s="43"/>
      <c r="C372" s="43"/>
      <c r="D372" s="165" t="s">
        <v>550</v>
      </c>
      <c r="E372" s="128" t="s">
        <v>533</v>
      </c>
      <c r="F372" s="69" t="s">
        <v>28</v>
      </c>
      <c r="G372" s="69" t="s">
        <v>12</v>
      </c>
      <c r="H372" s="69" t="s">
        <v>141</v>
      </c>
      <c r="I372" s="247">
        <v>2690.7</v>
      </c>
      <c r="J372" s="285">
        <v>0</v>
      </c>
      <c r="K372" s="285">
        <v>0</v>
      </c>
    </row>
    <row r="373" spans="1:11" ht="54" customHeight="1" x14ac:dyDescent="0.2">
      <c r="A373" s="2" t="s">
        <v>730</v>
      </c>
      <c r="B373" s="43"/>
      <c r="C373" s="43"/>
      <c r="D373" s="165" t="s">
        <v>729</v>
      </c>
      <c r="E373" s="128"/>
      <c r="F373" s="69"/>
      <c r="G373" s="69"/>
      <c r="H373" s="69"/>
      <c r="I373" s="78">
        <f>I374</f>
        <v>4170.3</v>
      </c>
      <c r="J373" s="78">
        <f t="shared" ref="J373:K373" si="96">J374</f>
        <v>24685</v>
      </c>
      <c r="K373" s="78">
        <f t="shared" si="96"/>
        <v>0</v>
      </c>
    </row>
    <row r="374" spans="1:11" ht="18" customHeight="1" x14ac:dyDescent="0.2">
      <c r="A374" s="2" t="s">
        <v>83</v>
      </c>
      <c r="B374" s="43"/>
      <c r="C374" s="43"/>
      <c r="D374" s="165" t="s">
        <v>729</v>
      </c>
      <c r="E374" s="128" t="s">
        <v>533</v>
      </c>
      <c r="F374" s="69" t="s">
        <v>28</v>
      </c>
      <c r="G374" s="69" t="s">
        <v>12</v>
      </c>
      <c r="H374" s="69" t="s">
        <v>141</v>
      </c>
      <c r="I374" s="78">
        <v>4170.3</v>
      </c>
      <c r="J374" s="78">
        <v>24685</v>
      </c>
      <c r="K374" s="78">
        <v>0</v>
      </c>
    </row>
    <row r="375" spans="1:11" ht="54" customHeight="1" x14ac:dyDescent="0.2">
      <c r="A375" s="2" t="s">
        <v>733</v>
      </c>
      <c r="B375" s="43"/>
      <c r="C375" s="43"/>
      <c r="D375" s="165" t="s">
        <v>732</v>
      </c>
      <c r="E375" s="128"/>
      <c r="F375" s="69"/>
      <c r="G375" s="69"/>
      <c r="H375" s="69"/>
      <c r="I375" s="78">
        <f>I376</f>
        <v>0</v>
      </c>
      <c r="J375" s="78">
        <f t="shared" ref="J375:K375" si="97">J376</f>
        <v>0</v>
      </c>
      <c r="K375" s="78">
        <f t="shared" si="97"/>
        <v>17453.599999999999</v>
      </c>
    </row>
    <row r="376" spans="1:11" ht="18" customHeight="1" x14ac:dyDescent="0.2">
      <c r="A376" s="2" t="s">
        <v>83</v>
      </c>
      <c r="B376" s="43"/>
      <c r="C376" s="43"/>
      <c r="D376" s="165" t="s">
        <v>732</v>
      </c>
      <c r="E376" s="128" t="s">
        <v>533</v>
      </c>
      <c r="F376" s="69" t="s">
        <v>28</v>
      </c>
      <c r="G376" s="69" t="s">
        <v>12</v>
      </c>
      <c r="H376" s="69" t="s">
        <v>141</v>
      </c>
      <c r="I376" s="78">
        <v>0</v>
      </c>
      <c r="J376" s="78">
        <v>0</v>
      </c>
      <c r="K376" s="78">
        <v>17453.599999999999</v>
      </c>
    </row>
    <row r="377" spans="1:11" ht="29.45" customHeight="1" x14ac:dyDescent="0.2">
      <c r="A377" s="2" t="s">
        <v>500</v>
      </c>
      <c r="B377" s="43"/>
      <c r="C377" s="43"/>
      <c r="D377" s="69" t="s">
        <v>499</v>
      </c>
      <c r="E377" s="128"/>
      <c r="F377" s="69"/>
      <c r="G377" s="69"/>
      <c r="H377" s="69"/>
      <c r="I377" s="247">
        <f>I378+I382+I380</f>
        <v>9962.1</v>
      </c>
      <c r="J377" s="247">
        <f t="shared" ref="J377:K377" si="98">J378+J382</f>
        <v>9782.1</v>
      </c>
      <c r="K377" s="247">
        <f t="shared" si="98"/>
        <v>9782.1</v>
      </c>
    </row>
    <row r="378" spans="1:11" ht="46.15" customHeight="1" x14ac:dyDescent="0.2">
      <c r="A378" s="2" t="s">
        <v>505</v>
      </c>
      <c r="B378" s="43"/>
      <c r="C378" s="43"/>
      <c r="D378" s="69" t="s">
        <v>501</v>
      </c>
      <c r="E378" s="128"/>
      <c r="F378" s="69"/>
      <c r="G378" s="69"/>
      <c r="H378" s="69"/>
      <c r="I378" s="247">
        <f>I379</f>
        <v>8282.1</v>
      </c>
      <c r="J378" s="247">
        <f>J379</f>
        <v>8282.1</v>
      </c>
      <c r="K378" s="247">
        <f>K379</f>
        <v>8282.1</v>
      </c>
    </row>
    <row r="379" spans="1:11" ht="42" customHeight="1" x14ac:dyDescent="0.2">
      <c r="A379" s="2" t="s">
        <v>181</v>
      </c>
      <c r="B379" s="43"/>
      <c r="C379" s="43"/>
      <c r="D379" s="69" t="s">
        <v>501</v>
      </c>
      <c r="E379" s="128" t="s">
        <v>533</v>
      </c>
      <c r="F379" s="69" t="s">
        <v>28</v>
      </c>
      <c r="G379" s="69" t="s">
        <v>14</v>
      </c>
      <c r="H379" s="69" t="s">
        <v>57</v>
      </c>
      <c r="I379" s="247">
        <v>8282.1</v>
      </c>
      <c r="J379" s="247">
        <v>8282.1</v>
      </c>
      <c r="K379" s="247">
        <v>8282.1</v>
      </c>
    </row>
    <row r="380" spans="1:11" ht="34.9" customHeight="1" x14ac:dyDescent="0.2">
      <c r="A380" s="2" t="s">
        <v>731</v>
      </c>
      <c r="B380" s="43"/>
      <c r="C380" s="43"/>
      <c r="D380" s="69" t="s">
        <v>641</v>
      </c>
      <c r="E380" s="128"/>
      <c r="F380" s="69"/>
      <c r="G380" s="69"/>
      <c r="H380" s="69"/>
      <c r="I380" s="247">
        <f>I381</f>
        <v>180</v>
      </c>
      <c r="J380" s="247">
        <v>0</v>
      </c>
      <c r="K380" s="247">
        <v>0</v>
      </c>
    </row>
    <row r="381" spans="1:11" ht="42" customHeight="1" x14ac:dyDescent="0.2">
      <c r="A381" s="2" t="s">
        <v>181</v>
      </c>
      <c r="B381" s="43"/>
      <c r="C381" s="43"/>
      <c r="D381" s="69" t="s">
        <v>641</v>
      </c>
      <c r="E381" s="128" t="s">
        <v>533</v>
      </c>
      <c r="F381" s="69" t="s">
        <v>28</v>
      </c>
      <c r="G381" s="69" t="s">
        <v>14</v>
      </c>
      <c r="H381" s="69" t="s">
        <v>57</v>
      </c>
      <c r="I381" s="247">
        <v>180</v>
      </c>
      <c r="J381" s="247">
        <v>0</v>
      </c>
      <c r="K381" s="247">
        <v>0</v>
      </c>
    </row>
    <row r="382" spans="1:11" ht="28.15" customHeight="1" x14ac:dyDescent="0.2">
      <c r="A382" s="2" t="s">
        <v>503</v>
      </c>
      <c r="B382" s="43"/>
      <c r="C382" s="43"/>
      <c r="D382" s="69" t="s">
        <v>502</v>
      </c>
      <c r="E382" s="128"/>
      <c r="F382" s="69"/>
      <c r="G382" s="69"/>
      <c r="H382" s="69"/>
      <c r="I382" s="247">
        <f>I383+I384</f>
        <v>1500</v>
      </c>
      <c r="J382" s="247">
        <f>J383</f>
        <v>1500</v>
      </c>
      <c r="K382" s="247">
        <f>K383</f>
        <v>1500</v>
      </c>
    </row>
    <row r="383" spans="1:11" ht="38.25" customHeight="1" x14ac:dyDescent="0.2">
      <c r="A383" s="2" t="s">
        <v>181</v>
      </c>
      <c r="B383" s="43"/>
      <c r="C383" s="43"/>
      <c r="D383" s="69" t="s">
        <v>502</v>
      </c>
      <c r="E383" s="128" t="s">
        <v>533</v>
      </c>
      <c r="F383" s="69" t="s">
        <v>28</v>
      </c>
      <c r="G383" s="69" t="s">
        <v>14</v>
      </c>
      <c r="H383" s="69" t="s">
        <v>57</v>
      </c>
      <c r="I383" s="247">
        <v>1500</v>
      </c>
      <c r="J383" s="247">
        <v>1500</v>
      </c>
      <c r="K383" s="247">
        <v>1500</v>
      </c>
    </row>
    <row r="384" spans="1:11" ht="28.15" customHeight="1" x14ac:dyDescent="0.2">
      <c r="A384" s="201" t="s">
        <v>58</v>
      </c>
      <c r="B384" s="43"/>
      <c r="C384" s="43"/>
      <c r="D384" s="69" t="s">
        <v>502</v>
      </c>
      <c r="E384" s="128" t="s">
        <v>533</v>
      </c>
      <c r="F384" s="69" t="s">
        <v>28</v>
      </c>
      <c r="G384" s="69" t="s">
        <v>14</v>
      </c>
      <c r="H384" s="69" t="s">
        <v>59</v>
      </c>
      <c r="I384" s="247">
        <v>0</v>
      </c>
      <c r="J384" s="247">
        <v>0</v>
      </c>
      <c r="K384" s="247">
        <v>0</v>
      </c>
    </row>
    <row r="385" spans="1:11" ht="45" customHeight="1" x14ac:dyDescent="0.2">
      <c r="A385" s="2" t="s">
        <v>578</v>
      </c>
      <c r="B385" s="43"/>
      <c r="C385" s="43"/>
      <c r="D385" s="69" t="s">
        <v>440</v>
      </c>
      <c r="E385" s="128"/>
      <c r="F385" s="69"/>
      <c r="G385" s="69"/>
      <c r="H385" s="69"/>
      <c r="I385" s="78">
        <f t="shared" ref="I385:K386" si="99">I386</f>
        <v>500</v>
      </c>
      <c r="J385" s="78">
        <f t="shared" si="99"/>
        <v>500</v>
      </c>
      <c r="K385" s="78">
        <f t="shared" si="99"/>
        <v>500</v>
      </c>
    </row>
    <row r="386" spans="1:11" ht="26.45" customHeight="1" x14ac:dyDescent="0.2">
      <c r="A386" s="2" t="s">
        <v>439</v>
      </c>
      <c r="B386" s="43"/>
      <c r="C386" s="43"/>
      <c r="D386" s="69" t="s">
        <v>441</v>
      </c>
      <c r="E386" s="128"/>
      <c r="F386" s="69"/>
      <c r="G386" s="69"/>
      <c r="H386" s="69"/>
      <c r="I386" s="78">
        <f t="shared" si="99"/>
        <v>500</v>
      </c>
      <c r="J386" s="78">
        <f t="shared" si="99"/>
        <v>500</v>
      </c>
      <c r="K386" s="78">
        <f t="shared" si="99"/>
        <v>500</v>
      </c>
    </row>
    <row r="387" spans="1:11" ht="43.5" customHeight="1" x14ac:dyDescent="0.2">
      <c r="A387" s="2" t="s">
        <v>181</v>
      </c>
      <c r="B387" s="41"/>
      <c r="C387" s="41"/>
      <c r="D387" s="69" t="s">
        <v>441</v>
      </c>
      <c r="E387" s="128" t="s">
        <v>533</v>
      </c>
      <c r="F387" s="69" t="s">
        <v>28</v>
      </c>
      <c r="G387" s="69" t="s">
        <v>12</v>
      </c>
      <c r="H387" s="69" t="s">
        <v>57</v>
      </c>
      <c r="I387" s="78">
        <v>500</v>
      </c>
      <c r="J387" s="78">
        <v>500</v>
      </c>
      <c r="K387" s="78">
        <v>500</v>
      </c>
    </row>
    <row r="388" spans="1:11" ht="31.15" customHeight="1" x14ac:dyDescent="0.2">
      <c r="A388" s="2" t="s">
        <v>674</v>
      </c>
      <c r="B388" s="41"/>
      <c r="C388" s="41"/>
      <c r="D388" s="69" t="s">
        <v>671</v>
      </c>
      <c r="E388" s="128"/>
      <c r="F388" s="69"/>
      <c r="G388" s="69"/>
      <c r="H388" s="69"/>
      <c r="I388" s="78">
        <f>I389</f>
        <v>37.1</v>
      </c>
      <c r="J388" s="78">
        <v>0</v>
      </c>
      <c r="K388" s="78">
        <v>0</v>
      </c>
    </row>
    <row r="389" spans="1:11" ht="24" customHeight="1" x14ac:dyDescent="0.2">
      <c r="A389" s="2" t="s">
        <v>673</v>
      </c>
      <c r="B389" s="41"/>
      <c r="C389" s="41"/>
      <c r="D389" s="69" t="s">
        <v>672</v>
      </c>
      <c r="E389" s="128"/>
      <c r="F389" s="69"/>
      <c r="G389" s="69"/>
      <c r="H389" s="69"/>
      <c r="I389" s="78">
        <f>I390</f>
        <v>37.1</v>
      </c>
      <c r="J389" s="78">
        <v>0</v>
      </c>
      <c r="K389" s="78">
        <v>0</v>
      </c>
    </row>
    <row r="390" spans="1:11" ht="38.25" customHeight="1" x14ac:dyDescent="0.2">
      <c r="A390" s="2" t="s">
        <v>181</v>
      </c>
      <c r="B390" s="41"/>
      <c r="C390" s="41"/>
      <c r="D390" s="69" t="s">
        <v>672</v>
      </c>
      <c r="E390" s="128" t="s">
        <v>533</v>
      </c>
      <c r="F390" s="69" t="s">
        <v>28</v>
      </c>
      <c r="G390" s="69" t="s">
        <v>12</v>
      </c>
      <c r="H390" s="69" t="s">
        <v>57</v>
      </c>
      <c r="I390" s="78">
        <v>37.1</v>
      </c>
      <c r="J390" s="78">
        <v>0</v>
      </c>
      <c r="K390" s="78">
        <v>0</v>
      </c>
    </row>
    <row r="391" spans="1:11" ht="55.5" customHeight="1" x14ac:dyDescent="0.2">
      <c r="A391" s="22" t="s">
        <v>755</v>
      </c>
      <c r="B391" s="41"/>
      <c r="C391" s="41"/>
      <c r="D391" s="72" t="s">
        <v>374</v>
      </c>
      <c r="E391" s="41"/>
      <c r="F391" s="41"/>
      <c r="G391" s="41"/>
      <c r="H391" s="150"/>
      <c r="I391" s="160">
        <f>I392+I399+I407+I410</f>
        <v>19475.400000000001</v>
      </c>
      <c r="J391" s="160">
        <f t="shared" ref="J391:K391" si="100">J392+J399+J407+J410</f>
        <v>18706.7</v>
      </c>
      <c r="K391" s="160">
        <f t="shared" si="100"/>
        <v>18706.7</v>
      </c>
    </row>
    <row r="392" spans="1:11" ht="54" customHeight="1" x14ac:dyDescent="0.2">
      <c r="A392" s="2" t="s">
        <v>113</v>
      </c>
      <c r="B392" s="43"/>
      <c r="C392" s="43"/>
      <c r="D392" s="69" t="s">
        <v>375</v>
      </c>
      <c r="E392" s="41"/>
      <c r="F392" s="41"/>
      <c r="G392" s="41"/>
      <c r="H392" s="150"/>
      <c r="I392" s="161">
        <f>I393+I395+I397</f>
        <v>1546.5</v>
      </c>
      <c r="J392" s="161">
        <f>J393+J395</f>
        <v>1166.7</v>
      </c>
      <c r="K392" s="161">
        <f>K393+K395</f>
        <v>1166.7</v>
      </c>
    </row>
    <row r="393" spans="1:11" ht="30.6" customHeight="1" x14ac:dyDescent="0.2">
      <c r="A393" s="2" t="s">
        <v>105</v>
      </c>
      <c r="B393" s="43"/>
      <c r="C393" s="43"/>
      <c r="D393" s="69" t="s">
        <v>376</v>
      </c>
      <c r="E393" s="128"/>
      <c r="F393" s="69"/>
      <c r="G393" s="69"/>
      <c r="H393" s="69"/>
      <c r="I393" s="78">
        <f>I394</f>
        <v>500</v>
      </c>
      <c r="J393" s="78">
        <f t="shared" ref="J393:K393" si="101">J394</f>
        <v>500</v>
      </c>
      <c r="K393" s="78">
        <f t="shared" si="101"/>
        <v>500</v>
      </c>
    </row>
    <row r="394" spans="1:11" ht="23.45" customHeight="1" x14ac:dyDescent="0.2">
      <c r="A394" s="2" t="s">
        <v>80</v>
      </c>
      <c r="B394" s="43"/>
      <c r="C394" s="43"/>
      <c r="D394" s="69" t="s">
        <v>376</v>
      </c>
      <c r="E394" s="128" t="s">
        <v>533</v>
      </c>
      <c r="F394" s="69" t="s">
        <v>19</v>
      </c>
      <c r="G394" s="69" t="s">
        <v>12</v>
      </c>
      <c r="H394" s="69" t="s">
        <v>81</v>
      </c>
      <c r="I394" s="78">
        <v>500</v>
      </c>
      <c r="J394" s="78">
        <v>500</v>
      </c>
      <c r="K394" s="78">
        <v>500</v>
      </c>
    </row>
    <row r="395" spans="1:11" ht="58.9" customHeight="1" x14ac:dyDescent="0.2">
      <c r="A395" s="2" t="s">
        <v>571</v>
      </c>
      <c r="B395" s="43"/>
      <c r="C395" s="43"/>
      <c r="D395" s="217" t="s">
        <v>428</v>
      </c>
      <c r="E395" s="128"/>
      <c r="F395" s="69"/>
      <c r="G395" s="69"/>
      <c r="H395" s="69"/>
      <c r="I395" s="78">
        <f>I396</f>
        <v>1000</v>
      </c>
      <c r="J395" s="78">
        <f>J396</f>
        <v>666.7</v>
      </c>
      <c r="K395" s="78">
        <f>K396</f>
        <v>666.7</v>
      </c>
    </row>
    <row r="396" spans="1:11" ht="34.15" customHeight="1" x14ac:dyDescent="0.2">
      <c r="A396" s="49" t="s">
        <v>181</v>
      </c>
      <c r="B396" s="43"/>
      <c r="C396" s="43"/>
      <c r="D396" s="217" t="s">
        <v>428</v>
      </c>
      <c r="E396" s="128" t="s">
        <v>533</v>
      </c>
      <c r="F396" s="69" t="s">
        <v>19</v>
      </c>
      <c r="G396" s="69" t="s">
        <v>12</v>
      </c>
      <c r="H396" s="69" t="s">
        <v>57</v>
      </c>
      <c r="I396" s="78">
        <v>1000</v>
      </c>
      <c r="J396" s="78">
        <v>666.7</v>
      </c>
      <c r="K396" s="78">
        <v>666.7</v>
      </c>
    </row>
    <row r="397" spans="1:11" ht="34.15" customHeight="1" x14ac:dyDescent="0.2">
      <c r="A397" s="137" t="s">
        <v>645</v>
      </c>
      <c r="B397" s="43"/>
      <c r="C397" s="43"/>
      <c r="D397" s="69" t="s">
        <v>644</v>
      </c>
      <c r="E397" s="128"/>
      <c r="F397" s="69"/>
      <c r="G397" s="69"/>
      <c r="H397" s="69"/>
      <c r="I397" s="78">
        <f>I398</f>
        <v>46.5</v>
      </c>
      <c r="J397" s="78">
        <v>0</v>
      </c>
      <c r="K397" s="78">
        <v>0</v>
      </c>
    </row>
    <row r="398" spans="1:11" ht="44.25" customHeight="1" x14ac:dyDescent="0.2">
      <c r="A398" s="2" t="s">
        <v>181</v>
      </c>
      <c r="B398" s="43"/>
      <c r="C398" s="43"/>
      <c r="D398" s="69" t="s">
        <v>644</v>
      </c>
      <c r="E398" s="128" t="s">
        <v>533</v>
      </c>
      <c r="F398" s="69" t="s">
        <v>19</v>
      </c>
      <c r="G398" s="69" t="s">
        <v>12</v>
      </c>
      <c r="H398" s="69" t="s">
        <v>57</v>
      </c>
      <c r="I398" s="78">
        <v>46.5</v>
      </c>
      <c r="J398" s="78">
        <v>0</v>
      </c>
      <c r="K398" s="78">
        <v>0</v>
      </c>
    </row>
    <row r="399" spans="1:11" ht="79.5" customHeight="1" x14ac:dyDescent="0.2">
      <c r="A399" s="2" t="s">
        <v>186</v>
      </c>
      <c r="B399" s="43"/>
      <c r="C399" s="43"/>
      <c r="D399" s="163" t="s">
        <v>377</v>
      </c>
      <c r="E399" s="128"/>
      <c r="F399" s="69"/>
      <c r="G399" s="69"/>
      <c r="H399" s="69"/>
      <c r="I399" s="78">
        <f>I400+I405+I403</f>
        <v>0</v>
      </c>
      <c r="J399" s="78">
        <f>J400</f>
        <v>0</v>
      </c>
      <c r="K399" s="78">
        <f>K400</f>
        <v>0</v>
      </c>
    </row>
    <row r="400" spans="1:11" ht="67.900000000000006" customHeight="1" x14ac:dyDescent="0.2">
      <c r="A400" s="137" t="s">
        <v>608</v>
      </c>
      <c r="B400" s="43"/>
      <c r="C400" s="43"/>
      <c r="D400" s="165" t="s">
        <v>427</v>
      </c>
      <c r="E400" s="128"/>
      <c r="F400" s="69"/>
      <c r="G400" s="69"/>
      <c r="H400" s="69"/>
      <c r="I400" s="247">
        <f>I401+I402</f>
        <v>0</v>
      </c>
      <c r="J400" s="78">
        <v>0</v>
      </c>
      <c r="K400" s="78">
        <v>0</v>
      </c>
    </row>
    <row r="401" spans="1:11" ht="20.25" customHeight="1" x14ac:dyDescent="0.2">
      <c r="A401" s="2" t="s">
        <v>83</v>
      </c>
      <c r="B401" s="43"/>
      <c r="C401" s="43"/>
      <c r="D401" s="69" t="s">
        <v>427</v>
      </c>
      <c r="E401" s="128" t="s">
        <v>533</v>
      </c>
      <c r="F401" s="69" t="s">
        <v>19</v>
      </c>
      <c r="G401" s="69" t="s">
        <v>28</v>
      </c>
      <c r="H401" s="69" t="s">
        <v>141</v>
      </c>
      <c r="I401" s="78">
        <v>0</v>
      </c>
      <c r="J401" s="78">
        <v>0</v>
      </c>
      <c r="K401" s="78">
        <v>0</v>
      </c>
    </row>
    <row r="402" spans="1:11" ht="100.9" customHeight="1" x14ac:dyDescent="0.2">
      <c r="A402" s="2" t="s">
        <v>607</v>
      </c>
      <c r="B402" s="43"/>
      <c r="C402" s="43"/>
      <c r="D402" s="69" t="s">
        <v>427</v>
      </c>
      <c r="E402" s="128" t="s">
        <v>593</v>
      </c>
      <c r="F402" s="69" t="s">
        <v>19</v>
      </c>
      <c r="G402" s="69" t="s">
        <v>28</v>
      </c>
      <c r="H402" s="69" t="s">
        <v>606</v>
      </c>
      <c r="I402" s="247">
        <v>0</v>
      </c>
      <c r="J402" s="78">
        <v>0</v>
      </c>
      <c r="K402" s="78">
        <v>0</v>
      </c>
    </row>
    <row r="403" spans="1:11" ht="54" customHeight="1" x14ac:dyDescent="0.2">
      <c r="A403" s="2" t="s">
        <v>680</v>
      </c>
      <c r="B403" s="43"/>
      <c r="C403" s="43"/>
      <c r="D403" s="69" t="s">
        <v>679</v>
      </c>
      <c r="E403" s="128"/>
      <c r="F403" s="69"/>
      <c r="G403" s="69"/>
      <c r="H403" s="69"/>
      <c r="I403" s="78">
        <f>I404</f>
        <v>0</v>
      </c>
      <c r="J403" s="78">
        <v>0</v>
      </c>
      <c r="K403" s="78">
        <v>0</v>
      </c>
    </row>
    <row r="404" spans="1:11" ht="42" customHeight="1" x14ac:dyDescent="0.2">
      <c r="A404" s="2" t="s">
        <v>181</v>
      </c>
      <c r="B404" s="43"/>
      <c r="C404" s="43"/>
      <c r="D404" s="69" t="s">
        <v>679</v>
      </c>
      <c r="E404" s="128" t="s">
        <v>533</v>
      </c>
      <c r="F404" s="69" t="s">
        <v>19</v>
      </c>
      <c r="G404" s="69" t="s">
        <v>28</v>
      </c>
      <c r="H404" s="69" t="s">
        <v>57</v>
      </c>
      <c r="I404" s="78">
        <v>0</v>
      </c>
      <c r="J404" s="78">
        <v>0</v>
      </c>
      <c r="K404" s="78">
        <v>0</v>
      </c>
    </row>
    <row r="405" spans="1:11" ht="59.45" customHeight="1" x14ac:dyDescent="0.2">
      <c r="A405" s="2" t="s">
        <v>632</v>
      </c>
      <c r="B405" s="43"/>
      <c r="C405" s="43"/>
      <c r="D405" s="69" t="s">
        <v>631</v>
      </c>
      <c r="E405" s="128"/>
      <c r="F405" s="69"/>
      <c r="G405" s="69"/>
      <c r="H405" s="69"/>
      <c r="I405" s="78">
        <f>I406</f>
        <v>0</v>
      </c>
      <c r="J405" s="78">
        <f t="shared" ref="J405:K405" si="102">J406</f>
        <v>0</v>
      </c>
      <c r="K405" s="78">
        <f t="shared" si="102"/>
        <v>0</v>
      </c>
    </row>
    <row r="406" spans="1:11" ht="100.9" customHeight="1" x14ac:dyDescent="0.2">
      <c r="A406" s="2" t="s">
        <v>607</v>
      </c>
      <c r="B406" s="43"/>
      <c r="C406" s="43"/>
      <c r="D406" s="69" t="s">
        <v>631</v>
      </c>
      <c r="E406" s="128" t="s">
        <v>593</v>
      </c>
      <c r="F406" s="69" t="s">
        <v>19</v>
      </c>
      <c r="G406" s="69" t="s">
        <v>28</v>
      </c>
      <c r="H406" s="69" t="s">
        <v>606</v>
      </c>
      <c r="I406" s="78">
        <v>0</v>
      </c>
      <c r="J406" s="78">
        <v>0</v>
      </c>
      <c r="K406" s="78">
        <v>0</v>
      </c>
    </row>
    <row r="407" spans="1:11" ht="51.6" customHeight="1" x14ac:dyDescent="0.2">
      <c r="A407" s="2" t="s">
        <v>664</v>
      </c>
      <c r="B407" s="43"/>
      <c r="C407" s="43"/>
      <c r="D407" s="69" t="s">
        <v>663</v>
      </c>
      <c r="E407" s="128"/>
      <c r="F407" s="69"/>
      <c r="G407" s="69"/>
      <c r="H407" s="69"/>
      <c r="I407" s="78">
        <f>I408</f>
        <v>17540</v>
      </c>
      <c r="J407" s="78">
        <f t="shared" ref="J407:K408" si="103">J408</f>
        <v>17540</v>
      </c>
      <c r="K407" s="78">
        <f t="shared" si="103"/>
        <v>17540</v>
      </c>
    </row>
    <row r="408" spans="1:11" ht="44.45" customHeight="1" x14ac:dyDescent="0.2">
      <c r="A408" s="2" t="s">
        <v>72</v>
      </c>
      <c r="B408" s="43"/>
      <c r="C408" s="43"/>
      <c r="D408" s="69" t="s">
        <v>665</v>
      </c>
      <c r="E408" s="128"/>
      <c r="F408" s="69"/>
      <c r="G408" s="69"/>
      <c r="H408" s="69"/>
      <c r="I408" s="78">
        <f>I409</f>
        <v>17540</v>
      </c>
      <c r="J408" s="78">
        <f t="shared" si="103"/>
        <v>17540</v>
      </c>
      <c r="K408" s="78">
        <f t="shared" si="103"/>
        <v>17540</v>
      </c>
    </row>
    <row r="409" spans="1:11" ht="19.899999999999999" customHeight="1" x14ac:dyDescent="0.2">
      <c r="A409" s="2" t="s">
        <v>80</v>
      </c>
      <c r="B409" s="43"/>
      <c r="C409" s="43"/>
      <c r="D409" s="69" t="s">
        <v>665</v>
      </c>
      <c r="E409" s="128" t="s">
        <v>533</v>
      </c>
      <c r="F409" s="69" t="s">
        <v>19</v>
      </c>
      <c r="G409" s="69" t="s">
        <v>12</v>
      </c>
      <c r="H409" s="69" t="s">
        <v>81</v>
      </c>
      <c r="I409" s="78">
        <v>17540</v>
      </c>
      <c r="J409" s="286">
        <v>17540</v>
      </c>
      <c r="K409" s="78">
        <v>17540</v>
      </c>
    </row>
    <row r="410" spans="1:11" ht="34.9" customHeight="1" x14ac:dyDescent="0.2">
      <c r="A410" s="2" t="s">
        <v>697</v>
      </c>
      <c r="B410" s="43"/>
      <c r="C410" s="43"/>
      <c r="D410" s="69" t="s">
        <v>696</v>
      </c>
      <c r="E410" s="128"/>
      <c r="F410" s="69"/>
      <c r="G410" s="69"/>
      <c r="H410" s="69"/>
      <c r="I410" s="286">
        <f>I411</f>
        <v>388.9</v>
      </c>
      <c r="J410" s="286">
        <f t="shared" ref="J410:K411" si="104">J411</f>
        <v>0</v>
      </c>
      <c r="K410" s="286">
        <f t="shared" si="104"/>
        <v>0</v>
      </c>
    </row>
    <row r="411" spans="1:11" ht="42.6" customHeight="1" x14ac:dyDescent="0.2">
      <c r="A411" s="2" t="s">
        <v>699</v>
      </c>
      <c r="B411" s="43"/>
      <c r="C411" s="43"/>
      <c r="D411" s="69" t="s">
        <v>698</v>
      </c>
      <c r="E411" s="128"/>
      <c r="F411" s="69"/>
      <c r="G411" s="69"/>
      <c r="H411" s="69"/>
      <c r="I411" s="286">
        <f>I412</f>
        <v>388.9</v>
      </c>
      <c r="J411" s="286">
        <f t="shared" si="104"/>
        <v>0</v>
      </c>
      <c r="K411" s="286">
        <f t="shared" si="104"/>
        <v>0</v>
      </c>
    </row>
    <row r="412" spans="1:11" ht="44.25" customHeight="1" x14ac:dyDescent="0.2">
      <c r="A412" s="2" t="s">
        <v>181</v>
      </c>
      <c r="B412" s="43"/>
      <c r="C412" s="43"/>
      <c r="D412" s="69" t="s">
        <v>698</v>
      </c>
      <c r="E412" s="128" t="s">
        <v>533</v>
      </c>
      <c r="F412" s="69" t="s">
        <v>19</v>
      </c>
      <c r="G412" s="69" t="s">
        <v>12</v>
      </c>
      <c r="H412" s="69" t="s">
        <v>57</v>
      </c>
      <c r="I412" s="286">
        <v>388.9</v>
      </c>
      <c r="J412" s="286">
        <v>0</v>
      </c>
      <c r="K412" s="78">
        <v>0</v>
      </c>
    </row>
    <row r="413" spans="1:11" ht="57.6" customHeight="1" x14ac:dyDescent="0.2">
      <c r="A413" s="22" t="s">
        <v>758</v>
      </c>
      <c r="B413" s="41"/>
      <c r="C413" s="41"/>
      <c r="D413" s="72" t="s">
        <v>258</v>
      </c>
      <c r="E413" s="128"/>
      <c r="F413" s="69"/>
      <c r="G413" s="69"/>
      <c r="H413" s="69"/>
      <c r="I413" s="160">
        <f>I414+I417+I420</f>
        <v>70</v>
      </c>
      <c r="J413" s="160">
        <f>J414+J417+J420</f>
        <v>70</v>
      </c>
      <c r="K413" s="160">
        <f>K414+K417+K420</f>
        <v>70</v>
      </c>
    </row>
    <row r="414" spans="1:11" ht="27.75" customHeight="1" x14ac:dyDescent="0.2">
      <c r="A414" s="201" t="s">
        <v>579</v>
      </c>
      <c r="B414" s="43"/>
      <c r="C414" s="43"/>
      <c r="D414" s="69" t="s">
        <v>259</v>
      </c>
      <c r="E414" s="128"/>
      <c r="F414" s="69"/>
      <c r="G414" s="69"/>
      <c r="H414" s="69"/>
      <c r="I414" s="78">
        <f t="shared" ref="I414:K415" si="105">I415</f>
        <v>20</v>
      </c>
      <c r="J414" s="78">
        <f t="shared" si="105"/>
        <v>20</v>
      </c>
      <c r="K414" s="78">
        <f t="shared" si="105"/>
        <v>20</v>
      </c>
    </row>
    <row r="415" spans="1:11" ht="29.25" customHeight="1" x14ac:dyDescent="0.2">
      <c r="A415" s="201" t="s">
        <v>136</v>
      </c>
      <c r="B415" s="43"/>
      <c r="C415" s="43"/>
      <c r="D415" s="69" t="s">
        <v>260</v>
      </c>
      <c r="E415" s="128"/>
      <c r="F415" s="69"/>
      <c r="G415" s="69"/>
      <c r="H415" s="69"/>
      <c r="I415" s="78">
        <f t="shared" si="105"/>
        <v>20</v>
      </c>
      <c r="J415" s="78">
        <f t="shared" si="105"/>
        <v>20</v>
      </c>
      <c r="K415" s="78">
        <f t="shared" si="105"/>
        <v>20</v>
      </c>
    </row>
    <row r="416" spans="1:11" ht="42.75" customHeight="1" x14ac:dyDescent="0.2">
      <c r="A416" s="201" t="s">
        <v>181</v>
      </c>
      <c r="B416" s="43"/>
      <c r="C416" s="43"/>
      <c r="D416" s="69" t="s">
        <v>260</v>
      </c>
      <c r="E416" s="128" t="s">
        <v>533</v>
      </c>
      <c r="F416" s="69" t="s">
        <v>15</v>
      </c>
      <c r="G416" s="69" t="s">
        <v>28</v>
      </c>
      <c r="H416" s="69" t="s">
        <v>57</v>
      </c>
      <c r="I416" s="78">
        <v>20</v>
      </c>
      <c r="J416" s="78">
        <v>20</v>
      </c>
      <c r="K416" s="78">
        <v>20</v>
      </c>
    </row>
    <row r="417" spans="1:11" ht="38.25" customHeight="1" x14ac:dyDescent="0.2">
      <c r="A417" s="201" t="s">
        <v>580</v>
      </c>
      <c r="B417" s="43"/>
      <c r="C417" s="43"/>
      <c r="D417" s="69" t="s">
        <v>261</v>
      </c>
      <c r="E417" s="128"/>
      <c r="F417" s="69"/>
      <c r="G417" s="69"/>
      <c r="H417" s="69"/>
      <c r="I417" s="78">
        <f t="shared" ref="I417:K418" si="106">I418</f>
        <v>40</v>
      </c>
      <c r="J417" s="78">
        <f t="shared" si="106"/>
        <v>40</v>
      </c>
      <c r="K417" s="78">
        <f t="shared" si="106"/>
        <v>40</v>
      </c>
    </row>
    <row r="418" spans="1:11" ht="27" customHeight="1" x14ac:dyDescent="0.2">
      <c r="A418" s="201" t="s">
        <v>136</v>
      </c>
      <c r="B418" s="43"/>
      <c r="C418" s="43"/>
      <c r="D418" s="69" t="s">
        <v>262</v>
      </c>
      <c r="E418" s="128"/>
      <c r="F418" s="69"/>
      <c r="G418" s="69"/>
      <c r="H418" s="69"/>
      <c r="I418" s="78">
        <f t="shared" si="106"/>
        <v>40</v>
      </c>
      <c r="J418" s="78">
        <f t="shared" si="106"/>
        <v>40</v>
      </c>
      <c r="K418" s="78">
        <f t="shared" si="106"/>
        <v>40</v>
      </c>
    </row>
    <row r="419" spans="1:11" ht="41.25" customHeight="1" x14ac:dyDescent="0.2">
      <c r="A419" s="201" t="s">
        <v>181</v>
      </c>
      <c r="B419" s="43"/>
      <c r="C419" s="43"/>
      <c r="D419" s="69" t="s">
        <v>262</v>
      </c>
      <c r="E419" s="128" t="s">
        <v>533</v>
      </c>
      <c r="F419" s="69" t="s">
        <v>15</v>
      </c>
      <c r="G419" s="69" t="s">
        <v>28</v>
      </c>
      <c r="H419" s="69" t="s">
        <v>57</v>
      </c>
      <c r="I419" s="78">
        <v>40</v>
      </c>
      <c r="J419" s="78">
        <v>40</v>
      </c>
      <c r="K419" s="78">
        <v>40</v>
      </c>
    </row>
    <row r="420" spans="1:11" ht="38.25" customHeight="1" x14ac:dyDescent="0.2">
      <c r="A420" s="201" t="s">
        <v>102</v>
      </c>
      <c r="B420" s="43"/>
      <c r="C420" s="43"/>
      <c r="D420" s="69" t="s">
        <v>263</v>
      </c>
      <c r="E420" s="128"/>
      <c r="F420" s="69"/>
      <c r="G420" s="69"/>
      <c r="H420" s="69"/>
      <c r="I420" s="78">
        <f t="shared" ref="I420:K421" si="107">I421</f>
        <v>10</v>
      </c>
      <c r="J420" s="78">
        <f t="shared" si="107"/>
        <v>10</v>
      </c>
      <c r="K420" s="78">
        <f t="shared" si="107"/>
        <v>10</v>
      </c>
    </row>
    <row r="421" spans="1:11" ht="27.75" customHeight="1" x14ac:dyDescent="0.2">
      <c r="A421" s="201" t="s">
        <v>136</v>
      </c>
      <c r="B421" s="43"/>
      <c r="C421" s="43"/>
      <c r="D421" s="69" t="s">
        <v>264</v>
      </c>
      <c r="E421" s="128"/>
      <c r="F421" s="69"/>
      <c r="G421" s="69"/>
      <c r="H421" s="69"/>
      <c r="I421" s="78">
        <f t="shared" si="107"/>
        <v>10</v>
      </c>
      <c r="J421" s="78">
        <f t="shared" si="107"/>
        <v>10</v>
      </c>
      <c r="K421" s="78">
        <f t="shared" si="107"/>
        <v>10</v>
      </c>
    </row>
    <row r="422" spans="1:11" ht="38.25" customHeight="1" x14ac:dyDescent="0.2">
      <c r="A422" s="201" t="s">
        <v>181</v>
      </c>
      <c r="B422" s="43"/>
      <c r="C422" s="43"/>
      <c r="D422" s="69" t="s">
        <v>264</v>
      </c>
      <c r="E422" s="128" t="s">
        <v>533</v>
      </c>
      <c r="F422" s="69" t="s">
        <v>15</v>
      </c>
      <c r="G422" s="69" t="s">
        <v>28</v>
      </c>
      <c r="H422" s="69" t="s">
        <v>57</v>
      </c>
      <c r="I422" s="78">
        <v>10</v>
      </c>
      <c r="J422" s="78">
        <v>10</v>
      </c>
      <c r="K422" s="78">
        <v>10</v>
      </c>
    </row>
    <row r="423" spans="1:11" ht="61.9" customHeight="1" x14ac:dyDescent="0.2">
      <c r="A423" s="22" t="s">
        <v>754</v>
      </c>
      <c r="B423" s="43"/>
      <c r="C423" s="43"/>
      <c r="D423" s="72" t="s">
        <v>520</v>
      </c>
      <c r="E423" s="123"/>
      <c r="F423" s="72"/>
      <c r="G423" s="72"/>
      <c r="H423" s="72"/>
      <c r="I423" s="157">
        <f>I424</f>
        <v>664.6</v>
      </c>
      <c r="J423" s="157">
        <f t="shared" ref="J423:K425" si="108">J424</f>
        <v>664.6</v>
      </c>
      <c r="K423" s="157">
        <f t="shared" si="108"/>
        <v>664.6</v>
      </c>
    </row>
    <row r="424" spans="1:11" ht="43.9" customHeight="1" x14ac:dyDescent="0.2">
      <c r="A424" s="2" t="s">
        <v>522</v>
      </c>
      <c r="B424" s="43"/>
      <c r="C424" s="43"/>
      <c r="D424" s="69" t="s">
        <v>521</v>
      </c>
      <c r="E424" s="128"/>
      <c r="F424" s="69"/>
      <c r="G424" s="69"/>
      <c r="H424" s="69"/>
      <c r="I424" s="78">
        <f>I425</f>
        <v>664.6</v>
      </c>
      <c r="J424" s="78">
        <f t="shared" si="108"/>
        <v>664.6</v>
      </c>
      <c r="K424" s="78">
        <f t="shared" si="108"/>
        <v>664.6</v>
      </c>
    </row>
    <row r="425" spans="1:11" ht="38.25" customHeight="1" x14ac:dyDescent="0.2">
      <c r="A425" s="2" t="s">
        <v>114</v>
      </c>
      <c r="B425" s="43"/>
      <c r="C425" s="43"/>
      <c r="D425" s="69" t="s">
        <v>523</v>
      </c>
      <c r="E425" s="128"/>
      <c r="F425" s="69"/>
      <c r="G425" s="69"/>
      <c r="H425" s="69"/>
      <c r="I425" s="78">
        <f>I426</f>
        <v>664.6</v>
      </c>
      <c r="J425" s="78">
        <f t="shared" si="108"/>
        <v>664.6</v>
      </c>
      <c r="K425" s="78">
        <f t="shared" si="108"/>
        <v>664.6</v>
      </c>
    </row>
    <row r="426" spans="1:11" ht="42.6" customHeight="1" x14ac:dyDescent="0.2">
      <c r="A426" s="2" t="s">
        <v>115</v>
      </c>
      <c r="B426" s="43"/>
      <c r="C426" s="43"/>
      <c r="D426" s="69" t="s">
        <v>523</v>
      </c>
      <c r="E426" s="128" t="s">
        <v>533</v>
      </c>
      <c r="F426" s="69" t="s">
        <v>42</v>
      </c>
      <c r="G426" s="69" t="s">
        <v>17</v>
      </c>
      <c r="H426" s="69" t="s">
        <v>104</v>
      </c>
      <c r="I426" s="78">
        <v>664.6</v>
      </c>
      <c r="J426" s="78">
        <v>664.6</v>
      </c>
      <c r="K426" s="78">
        <v>664.6</v>
      </c>
    </row>
    <row r="427" spans="1:11" ht="45" customHeight="1" x14ac:dyDescent="0.2">
      <c r="A427" s="22" t="s">
        <v>738</v>
      </c>
      <c r="B427" s="62"/>
      <c r="C427" s="62"/>
      <c r="D427" s="72" t="s">
        <v>233</v>
      </c>
      <c r="E427" s="123"/>
      <c r="F427" s="72"/>
      <c r="G427" s="72"/>
      <c r="H427" s="72"/>
      <c r="I427" s="160">
        <f>I428</f>
        <v>10009.799999999999</v>
      </c>
      <c r="J427" s="160">
        <f t="shared" ref="J427:K427" si="109">J428</f>
        <v>10009.799999999999</v>
      </c>
      <c r="K427" s="160">
        <f t="shared" si="109"/>
        <v>10009.799999999999</v>
      </c>
    </row>
    <row r="428" spans="1:11" ht="59.45" customHeight="1" x14ac:dyDescent="0.25">
      <c r="A428" s="9" t="s">
        <v>572</v>
      </c>
      <c r="B428" s="64"/>
      <c r="C428" s="64"/>
      <c r="D428" s="124" t="s">
        <v>234</v>
      </c>
      <c r="E428" s="125"/>
      <c r="F428" s="124"/>
      <c r="G428" s="124"/>
      <c r="H428" s="124"/>
      <c r="I428" s="287">
        <f>I429</f>
        <v>10009.799999999999</v>
      </c>
      <c r="J428" s="287">
        <f>J429</f>
        <v>10009.799999999999</v>
      </c>
      <c r="K428" s="287">
        <f>K429</f>
        <v>10009.799999999999</v>
      </c>
    </row>
    <row r="429" spans="1:11" ht="108.75" customHeight="1" x14ac:dyDescent="0.2">
      <c r="A429" s="2" t="s">
        <v>581</v>
      </c>
      <c r="B429" s="43"/>
      <c r="C429" s="43"/>
      <c r="D429" s="69" t="s">
        <v>235</v>
      </c>
      <c r="E429" s="128"/>
      <c r="F429" s="69"/>
      <c r="G429" s="69"/>
      <c r="H429" s="69"/>
      <c r="I429" s="78">
        <f>I430+I434</f>
        <v>10009.799999999999</v>
      </c>
      <c r="J429" s="78">
        <f t="shared" ref="J429:K429" si="110">J430+J434</f>
        <v>10009.799999999999</v>
      </c>
      <c r="K429" s="78">
        <f t="shared" si="110"/>
        <v>10009.799999999999</v>
      </c>
    </row>
    <row r="430" spans="1:11" ht="26.45" customHeight="1" x14ac:dyDescent="0.2">
      <c r="A430" s="2" t="s">
        <v>53</v>
      </c>
      <c r="B430" s="43"/>
      <c r="C430" s="43"/>
      <c r="D430" s="69" t="s">
        <v>236</v>
      </c>
      <c r="E430" s="128"/>
      <c r="F430" s="69"/>
      <c r="G430" s="69"/>
      <c r="H430" s="69"/>
      <c r="I430" s="78">
        <f>I431+I432+I433</f>
        <v>7045.0999999999995</v>
      </c>
      <c r="J430" s="78">
        <f>J431+J432+J433</f>
        <v>7045.0999999999995</v>
      </c>
      <c r="K430" s="78">
        <f>K431+K432+K433</f>
        <v>7045.0999999999995</v>
      </c>
    </row>
    <row r="431" spans="1:11" ht="26.45" customHeight="1" x14ac:dyDescent="0.2">
      <c r="A431" s="2" t="s">
        <v>54</v>
      </c>
      <c r="B431" s="43"/>
      <c r="C431" s="43"/>
      <c r="D431" s="69" t="s">
        <v>236</v>
      </c>
      <c r="E431" s="128" t="s">
        <v>605</v>
      </c>
      <c r="F431" s="69" t="s">
        <v>10</v>
      </c>
      <c r="G431" s="69" t="s">
        <v>17</v>
      </c>
      <c r="H431" s="69" t="s">
        <v>55</v>
      </c>
      <c r="I431" s="161">
        <v>6121.9</v>
      </c>
      <c r="J431" s="161">
        <v>6121.9</v>
      </c>
      <c r="K431" s="161">
        <v>6121.9</v>
      </c>
    </row>
    <row r="432" spans="1:11" ht="39.75" customHeight="1" x14ac:dyDescent="0.2">
      <c r="A432" s="2" t="s">
        <v>181</v>
      </c>
      <c r="B432" s="43"/>
      <c r="C432" s="43"/>
      <c r="D432" s="69" t="s">
        <v>236</v>
      </c>
      <c r="E432" s="128" t="s">
        <v>605</v>
      </c>
      <c r="F432" s="69" t="s">
        <v>10</v>
      </c>
      <c r="G432" s="69" t="s">
        <v>17</v>
      </c>
      <c r="H432" s="69" t="s">
        <v>57</v>
      </c>
      <c r="I432" s="161">
        <v>920.2</v>
      </c>
      <c r="J432" s="161">
        <v>920.2</v>
      </c>
      <c r="K432" s="161">
        <v>920.2</v>
      </c>
    </row>
    <row r="433" spans="1:11" ht="15" customHeight="1" x14ac:dyDescent="0.2">
      <c r="A433" s="2" t="s">
        <v>58</v>
      </c>
      <c r="B433" s="43"/>
      <c r="C433" s="43"/>
      <c r="D433" s="69" t="s">
        <v>236</v>
      </c>
      <c r="E433" s="128" t="s">
        <v>605</v>
      </c>
      <c r="F433" s="69" t="s">
        <v>10</v>
      </c>
      <c r="G433" s="69" t="s">
        <v>17</v>
      </c>
      <c r="H433" s="69" t="s">
        <v>59</v>
      </c>
      <c r="I433" s="161">
        <v>3</v>
      </c>
      <c r="J433" s="161">
        <v>3</v>
      </c>
      <c r="K433" s="161">
        <v>3</v>
      </c>
    </row>
    <row r="434" spans="1:11" ht="60.6" customHeight="1" x14ac:dyDescent="0.2">
      <c r="A434" s="200" t="s">
        <v>180</v>
      </c>
      <c r="B434" s="43"/>
      <c r="C434" s="43"/>
      <c r="D434" s="163" t="s">
        <v>399</v>
      </c>
      <c r="E434" s="128"/>
      <c r="F434" s="69"/>
      <c r="G434" s="69"/>
      <c r="H434" s="69"/>
      <c r="I434" s="161">
        <f>I435</f>
        <v>2964.7</v>
      </c>
      <c r="J434" s="161">
        <f>J435</f>
        <v>2964.7</v>
      </c>
      <c r="K434" s="161">
        <f>K435</f>
        <v>2964.7</v>
      </c>
    </row>
    <row r="435" spans="1:11" ht="34.9" customHeight="1" x14ac:dyDescent="0.2">
      <c r="A435" s="201" t="s">
        <v>54</v>
      </c>
      <c r="B435" s="43"/>
      <c r="C435" s="43"/>
      <c r="D435" s="163" t="s">
        <v>399</v>
      </c>
      <c r="E435" s="128" t="s">
        <v>605</v>
      </c>
      <c r="F435" s="69" t="s">
        <v>10</v>
      </c>
      <c r="G435" s="69" t="s">
        <v>17</v>
      </c>
      <c r="H435" s="69" t="s">
        <v>55</v>
      </c>
      <c r="I435" s="161">
        <v>2964.7</v>
      </c>
      <c r="J435" s="161">
        <v>2964.7</v>
      </c>
      <c r="K435" s="161">
        <v>2964.7</v>
      </c>
    </row>
    <row r="436" spans="1:11" ht="41.25" customHeight="1" x14ac:dyDescent="0.2">
      <c r="A436" s="22" t="s">
        <v>737</v>
      </c>
      <c r="B436" s="43"/>
      <c r="C436" s="43"/>
      <c r="D436" s="72" t="s">
        <v>225</v>
      </c>
      <c r="E436" s="128"/>
      <c r="F436" s="69"/>
      <c r="G436" s="69"/>
      <c r="H436" s="69"/>
      <c r="I436" s="157">
        <f>I437+I445+I449+I486</f>
        <v>71419.5</v>
      </c>
      <c r="J436" s="157">
        <f>J437+J445+J449</f>
        <v>71190.599999999991</v>
      </c>
      <c r="K436" s="157">
        <f>K437+K445+K449</f>
        <v>71189.899999999994</v>
      </c>
    </row>
    <row r="437" spans="1:11" ht="40.700000000000003" customHeight="1" x14ac:dyDescent="0.2">
      <c r="A437" s="44" t="s">
        <v>108</v>
      </c>
      <c r="B437" s="43"/>
      <c r="C437" s="43"/>
      <c r="D437" s="69" t="s">
        <v>240</v>
      </c>
      <c r="E437" s="128"/>
      <c r="F437" s="69"/>
      <c r="G437" s="69"/>
      <c r="H437" s="69"/>
      <c r="I437" s="78">
        <f>I441+I438</f>
        <v>3012.4</v>
      </c>
      <c r="J437" s="78">
        <f t="shared" ref="J437:K437" si="111">J441+J438</f>
        <v>3012.4</v>
      </c>
      <c r="K437" s="78">
        <f t="shared" si="111"/>
        <v>3012.4</v>
      </c>
    </row>
    <row r="438" spans="1:11" ht="42" customHeight="1" x14ac:dyDescent="0.2">
      <c r="A438" s="2" t="s">
        <v>72</v>
      </c>
      <c r="B438" s="43"/>
      <c r="C438" s="43"/>
      <c r="D438" s="134" t="s">
        <v>417</v>
      </c>
      <c r="E438" s="128"/>
      <c r="F438" s="69"/>
      <c r="G438" s="69"/>
      <c r="H438" s="69"/>
      <c r="I438" s="78">
        <f>I440+I439</f>
        <v>490</v>
      </c>
      <c r="J438" s="78">
        <f t="shared" ref="J438:K438" si="112">J440+J439</f>
        <v>490</v>
      </c>
      <c r="K438" s="78">
        <f t="shared" si="112"/>
        <v>490</v>
      </c>
    </row>
    <row r="439" spans="1:11" ht="21" customHeight="1" x14ac:dyDescent="0.2">
      <c r="A439" s="2" t="s">
        <v>73</v>
      </c>
      <c r="B439" s="43"/>
      <c r="C439" s="43"/>
      <c r="D439" s="134" t="s">
        <v>417</v>
      </c>
      <c r="E439" s="128" t="s">
        <v>533</v>
      </c>
      <c r="F439" s="69" t="s">
        <v>10</v>
      </c>
      <c r="G439" s="69" t="s">
        <v>21</v>
      </c>
      <c r="H439" s="69" t="s">
        <v>74</v>
      </c>
      <c r="I439" s="78">
        <v>101.2</v>
      </c>
      <c r="J439" s="78">
        <v>101.2</v>
      </c>
      <c r="K439" s="78">
        <v>101.2</v>
      </c>
    </row>
    <row r="440" spans="1:11" ht="45" customHeight="1" x14ac:dyDescent="0.2">
      <c r="A440" s="201" t="s">
        <v>181</v>
      </c>
      <c r="B440" s="43"/>
      <c r="C440" s="43"/>
      <c r="D440" s="134" t="s">
        <v>417</v>
      </c>
      <c r="E440" s="128" t="s">
        <v>533</v>
      </c>
      <c r="F440" s="69" t="s">
        <v>10</v>
      </c>
      <c r="G440" s="69" t="s">
        <v>21</v>
      </c>
      <c r="H440" s="69" t="s">
        <v>57</v>
      </c>
      <c r="I440" s="78">
        <v>388.8</v>
      </c>
      <c r="J440" s="78">
        <v>388.8</v>
      </c>
      <c r="K440" s="78">
        <v>388.8</v>
      </c>
    </row>
    <row r="441" spans="1:11" ht="99" customHeight="1" x14ac:dyDescent="0.2">
      <c r="A441" s="44" t="s">
        <v>75</v>
      </c>
      <c r="B441" s="43"/>
      <c r="C441" s="43"/>
      <c r="D441" s="69" t="s">
        <v>241</v>
      </c>
      <c r="E441" s="128"/>
      <c r="F441" s="69"/>
      <c r="G441" s="69"/>
      <c r="H441" s="69"/>
      <c r="I441" s="78">
        <f>I442+I443+I444</f>
        <v>2522.4</v>
      </c>
      <c r="J441" s="78">
        <f t="shared" ref="J441:K441" si="113">J442+J443+J444</f>
        <v>2522.4</v>
      </c>
      <c r="K441" s="78">
        <f t="shared" si="113"/>
        <v>2522.4</v>
      </c>
    </row>
    <row r="442" spans="1:11" ht="25.15" customHeight="1" x14ac:dyDescent="0.2">
      <c r="A442" s="2" t="s">
        <v>73</v>
      </c>
      <c r="B442" s="43"/>
      <c r="C442" s="43"/>
      <c r="D442" s="69" t="s">
        <v>241</v>
      </c>
      <c r="E442" s="128" t="s">
        <v>533</v>
      </c>
      <c r="F442" s="69" t="s">
        <v>10</v>
      </c>
      <c r="G442" s="69" t="s">
        <v>21</v>
      </c>
      <c r="H442" s="69" t="s">
        <v>74</v>
      </c>
      <c r="I442" s="78">
        <v>2519.4</v>
      </c>
      <c r="J442" s="78">
        <v>2519.4</v>
      </c>
      <c r="K442" s="78">
        <v>2519.4</v>
      </c>
    </row>
    <row r="443" spans="1:11" ht="26.45" customHeight="1" x14ac:dyDescent="0.2">
      <c r="A443" s="2" t="s">
        <v>181</v>
      </c>
      <c r="B443" s="43"/>
      <c r="C443" s="43"/>
      <c r="D443" s="69" t="s">
        <v>241</v>
      </c>
      <c r="E443" s="128" t="s">
        <v>533</v>
      </c>
      <c r="F443" s="69" t="s">
        <v>10</v>
      </c>
      <c r="G443" s="69" t="s">
        <v>21</v>
      </c>
      <c r="H443" s="69" t="s">
        <v>57</v>
      </c>
      <c r="I443" s="247">
        <v>0</v>
      </c>
      <c r="J443" s="247">
        <v>0</v>
      </c>
      <c r="K443" s="78">
        <v>0</v>
      </c>
    </row>
    <row r="444" spans="1:11" ht="26.45" customHeight="1" x14ac:dyDescent="0.2">
      <c r="A444" s="2" t="s">
        <v>58</v>
      </c>
      <c r="B444" s="43"/>
      <c r="C444" s="43"/>
      <c r="D444" s="69" t="s">
        <v>241</v>
      </c>
      <c r="E444" s="128" t="s">
        <v>533</v>
      </c>
      <c r="F444" s="69" t="s">
        <v>10</v>
      </c>
      <c r="G444" s="69" t="s">
        <v>21</v>
      </c>
      <c r="H444" s="69" t="s">
        <v>59</v>
      </c>
      <c r="I444" s="78">
        <v>3</v>
      </c>
      <c r="J444" s="78">
        <v>3</v>
      </c>
      <c r="K444" s="78">
        <v>3</v>
      </c>
    </row>
    <row r="445" spans="1:11" ht="59.45" customHeight="1" x14ac:dyDescent="0.2">
      <c r="A445" s="2" t="s">
        <v>573</v>
      </c>
      <c r="B445" s="43"/>
      <c r="C445" s="43"/>
      <c r="D445" s="69" t="s">
        <v>367</v>
      </c>
      <c r="E445" s="128"/>
      <c r="F445" s="69"/>
      <c r="G445" s="69"/>
      <c r="H445" s="69"/>
      <c r="I445" s="78">
        <f t="shared" ref="I445:K445" si="114">I446</f>
        <v>3204.3999999999996</v>
      </c>
      <c r="J445" s="78">
        <f t="shared" si="114"/>
        <v>3204.3999999999996</v>
      </c>
      <c r="K445" s="78">
        <f t="shared" si="114"/>
        <v>3204.3999999999996</v>
      </c>
    </row>
    <row r="446" spans="1:11" ht="30" customHeight="1" x14ac:dyDescent="0.2">
      <c r="A446" s="2" t="s">
        <v>182</v>
      </c>
      <c r="B446" s="43"/>
      <c r="C446" s="43"/>
      <c r="D446" s="69" t="s">
        <v>368</v>
      </c>
      <c r="E446" s="128"/>
      <c r="F446" s="69"/>
      <c r="G446" s="69"/>
      <c r="H446" s="69"/>
      <c r="I446" s="78">
        <f>I447+I448</f>
        <v>3204.3999999999996</v>
      </c>
      <c r="J446" s="78">
        <f>J447+J448</f>
        <v>3204.3999999999996</v>
      </c>
      <c r="K446" s="78">
        <f>K447+K448</f>
        <v>3204.3999999999996</v>
      </c>
    </row>
    <row r="447" spans="1:11" ht="34.5" customHeight="1" x14ac:dyDescent="0.2">
      <c r="A447" s="2" t="s">
        <v>181</v>
      </c>
      <c r="B447" s="43"/>
      <c r="C447" s="43"/>
      <c r="D447" s="69" t="s">
        <v>368</v>
      </c>
      <c r="E447" s="128" t="s">
        <v>533</v>
      </c>
      <c r="F447" s="69" t="s">
        <v>42</v>
      </c>
      <c r="G447" s="69" t="s">
        <v>10</v>
      </c>
      <c r="H447" s="69" t="s">
        <v>57</v>
      </c>
      <c r="I447" s="161">
        <v>31.7</v>
      </c>
      <c r="J447" s="161">
        <v>31.7</v>
      </c>
      <c r="K447" s="161">
        <v>31.7</v>
      </c>
    </row>
    <row r="448" spans="1:11" ht="35.25" customHeight="1" x14ac:dyDescent="0.2">
      <c r="A448" s="2" t="s">
        <v>161</v>
      </c>
      <c r="B448" s="43"/>
      <c r="C448" s="43"/>
      <c r="D448" s="69" t="s">
        <v>368</v>
      </c>
      <c r="E448" s="128" t="s">
        <v>533</v>
      </c>
      <c r="F448" s="69" t="s">
        <v>42</v>
      </c>
      <c r="G448" s="69" t="s">
        <v>10</v>
      </c>
      <c r="H448" s="69" t="s">
        <v>112</v>
      </c>
      <c r="I448" s="161">
        <v>3172.7</v>
      </c>
      <c r="J448" s="161">
        <v>3172.7</v>
      </c>
      <c r="K448" s="161">
        <v>3172.7</v>
      </c>
    </row>
    <row r="449" spans="1:11" ht="44.45" customHeight="1" x14ac:dyDescent="0.2">
      <c r="A449" s="2" t="s">
        <v>574</v>
      </c>
      <c r="B449" s="43"/>
      <c r="C449" s="43"/>
      <c r="D449" s="69" t="s">
        <v>226</v>
      </c>
      <c r="E449" s="128"/>
      <c r="F449" s="69"/>
      <c r="G449" s="69"/>
      <c r="H449" s="69"/>
      <c r="I449" s="78">
        <f>I450+I470+I473+I478+I481+I484+I457+I468+I461+I455+I466+I463+I476</f>
        <v>65202.7</v>
      </c>
      <c r="J449" s="78">
        <f t="shared" ref="J449:K449" si="115">J450+J470+J473+J478+J481+J484+J457+J468+J461+J455+J466+J463+J476</f>
        <v>64973.799999999996</v>
      </c>
      <c r="K449" s="78">
        <f t="shared" si="115"/>
        <v>64973.1</v>
      </c>
    </row>
    <row r="450" spans="1:11" ht="26.45" customHeight="1" x14ac:dyDescent="0.2">
      <c r="A450" s="2" t="s">
        <v>53</v>
      </c>
      <c r="B450" s="43"/>
      <c r="C450" s="43"/>
      <c r="D450" s="69" t="s">
        <v>227</v>
      </c>
      <c r="E450" s="128"/>
      <c r="F450" s="69"/>
      <c r="G450" s="69"/>
      <c r="H450" s="69"/>
      <c r="I450" s="78">
        <f>I451+I452+I454+I453</f>
        <v>41078.6</v>
      </c>
      <c r="J450" s="78">
        <f t="shared" ref="J450" si="116">J451+J452+J454</f>
        <v>40999.199999999997</v>
      </c>
      <c r="K450" s="78">
        <f t="shared" ref="K450" si="117">K451+K452+K454</f>
        <v>40918.400000000001</v>
      </c>
    </row>
    <row r="451" spans="1:11" ht="26.45" customHeight="1" x14ac:dyDescent="0.2">
      <c r="A451" s="2" t="s">
        <v>54</v>
      </c>
      <c r="B451" s="43"/>
      <c r="C451" s="43"/>
      <c r="D451" s="69" t="s">
        <v>227</v>
      </c>
      <c r="E451" s="128" t="s">
        <v>533</v>
      </c>
      <c r="F451" s="69" t="s">
        <v>10</v>
      </c>
      <c r="G451" s="69" t="s">
        <v>15</v>
      </c>
      <c r="H451" s="69" t="s">
        <v>55</v>
      </c>
      <c r="I451" s="78">
        <v>27536.2</v>
      </c>
      <c r="J451" s="78">
        <v>27456.799999999999</v>
      </c>
      <c r="K451" s="78">
        <v>27376</v>
      </c>
    </row>
    <row r="452" spans="1:11" ht="26.45" customHeight="1" x14ac:dyDescent="0.2">
      <c r="A452" s="2" t="s">
        <v>181</v>
      </c>
      <c r="B452" s="43"/>
      <c r="C452" s="43"/>
      <c r="D452" s="69" t="s">
        <v>227</v>
      </c>
      <c r="E452" s="128" t="s">
        <v>533</v>
      </c>
      <c r="F452" s="69" t="s">
        <v>10</v>
      </c>
      <c r="G452" s="69" t="s">
        <v>15</v>
      </c>
      <c r="H452" s="69" t="s">
        <v>57</v>
      </c>
      <c r="I452" s="78">
        <v>13200.4</v>
      </c>
      <c r="J452" s="78">
        <v>13200.4</v>
      </c>
      <c r="K452" s="78">
        <v>13200.4</v>
      </c>
    </row>
    <row r="453" spans="1:11" ht="26.45" customHeight="1" x14ac:dyDescent="0.2">
      <c r="A453" s="201" t="s">
        <v>484</v>
      </c>
      <c r="B453" s="43"/>
      <c r="C453" s="43"/>
      <c r="D453" s="69" t="s">
        <v>227</v>
      </c>
      <c r="E453" s="128" t="s">
        <v>533</v>
      </c>
      <c r="F453" s="69" t="s">
        <v>10</v>
      </c>
      <c r="G453" s="69" t="s">
        <v>15</v>
      </c>
      <c r="H453" s="69" t="s">
        <v>483</v>
      </c>
      <c r="I453" s="78">
        <v>0</v>
      </c>
      <c r="J453" s="78">
        <v>0</v>
      </c>
      <c r="K453" s="78">
        <v>0</v>
      </c>
    </row>
    <row r="454" spans="1:11" ht="20.45" customHeight="1" x14ac:dyDescent="0.2">
      <c r="A454" s="2" t="s">
        <v>58</v>
      </c>
      <c r="B454" s="43"/>
      <c r="C454" s="43"/>
      <c r="D454" s="69" t="s">
        <v>227</v>
      </c>
      <c r="E454" s="128" t="s">
        <v>533</v>
      </c>
      <c r="F454" s="69" t="s">
        <v>10</v>
      </c>
      <c r="G454" s="69" t="s">
        <v>15</v>
      </c>
      <c r="H454" s="69" t="s">
        <v>59</v>
      </c>
      <c r="I454" s="78">
        <v>342</v>
      </c>
      <c r="J454" s="78">
        <v>342</v>
      </c>
      <c r="K454" s="78">
        <v>342</v>
      </c>
    </row>
    <row r="455" spans="1:11" ht="20.45" customHeight="1" x14ac:dyDescent="0.2">
      <c r="A455" s="2" t="s">
        <v>52</v>
      </c>
      <c r="B455" s="43"/>
      <c r="C455" s="43"/>
      <c r="D455" s="69" t="s">
        <v>534</v>
      </c>
      <c r="E455" s="128"/>
      <c r="F455" s="69"/>
      <c r="G455" s="69"/>
      <c r="H455" s="69"/>
      <c r="I455" s="161">
        <f>I456</f>
        <v>1928.1</v>
      </c>
      <c r="J455" s="161">
        <f t="shared" ref="J455:K455" si="118">J456</f>
        <v>1928.1</v>
      </c>
      <c r="K455" s="161">
        <f t="shared" si="118"/>
        <v>1928.1</v>
      </c>
    </row>
    <row r="456" spans="1:11" ht="33.6" customHeight="1" x14ac:dyDescent="0.2">
      <c r="A456" s="2" t="s">
        <v>54</v>
      </c>
      <c r="B456" s="43"/>
      <c r="C456" s="43"/>
      <c r="D456" s="69" t="s">
        <v>534</v>
      </c>
      <c r="E456" s="128" t="s">
        <v>533</v>
      </c>
      <c r="F456" s="69" t="s">
        <v>10</v>
      </c>
      <c r="G456" s="69" t="s">
        <v>12</v>
      </c>
      <c r="H456" s="69" t="s">
        <v>55</v>
      </c>
      <c r="I456" s="161">
        <v>1928.1</v>
      </c>
      <c r="J456" s="161">
        <v>1928.1</v>
      </c>
      <c r="K456" s="161">
        <v>1928.1</v>
      </c>
    </row>
    <row r="457" spans="1:11" ht="42.75" customHeight="1" x14ac:dyDescent="0.2">
      <c r="A457" s="2" t="s">
        <v>72</v>
      </c>
      <c r="B457" s="43"/>
      <c r="C457" s="43"/>
      <c r="D457" s="69" t="s">
        <v>398</v>
      </c>
      <c r="E457" s="128"/>
      <c r="F457" s="69"/>
      <c r="G457" s="69"/>
      <c r="H457" s="69"/>
      <c r="I457" s="78">
        <f>I458+I459+I460</f>
        <v>2606.1999999999998</v>
      </c>
      <c r="J457" s="78">
        <f>J458+J459+J460</f>
        <v>2606.1999999999998</v>
      </c>
      <c r="K457" s="78">
        <f>K458+K459+K460</f>
        <v>2606.1999999999998</v>
      </c>
    </row>
    <row r="458" spans="1:11" ht="21.6" customHeight="1" x14ac:dyDescent="0.2">
      <c r="A458" s="49" t="s">
        <v>73</v>
      </c>
      <c r="B458" s="43"/>
      <c r="C458" s="43"/>
      <c r="D458" s="69" t="s">
        <v>398</v>
      </c>
      <c r="E458" s="128" t="s">
        <v>533</v>
      </c>
      <c r="F458" s="69" t="s">
        <v>10</v>
      </c>
      <c r="G458" s="69" t="s">
        <v>21</v>
      </c>
      <c r="H458" s="69" t="s">
        <v>74</v>
      </c>
      <c r="I458" s="78">
        <v>2361.6999999999998</v>
      </c>
      <c r="J458" s="78">
        <v>2361.6999999999998</v>
      </c>
      <c r="K458" s="78">
        <v>2361.6999999999998</v>
      </c>
    </row>
    <row r="459" spans="1:11" ht="39.75" customHeight="1" x14ac:dyDescent="0.2">
      <c r="A459" s="2" t="s">
        <v>181</v>
      </c>
      <c r="B459" s="43"/>
      <c r="C459" s="43"/>
      <c r="D459" s="69" t="s">
        <v>398</v>
      </c>
      <c r="E459" s="128" t="s">
        <v>533</v>
      </c>
      <c r="F459" s="69" t="s">
        <v>10</v>
      </c>
      <c r="G459" s="69" t="s">
        <v>21</v>
      </c>
      <c r="H459" s="69" t="s">
        <v>57</v>
      </c>
      <c r="I459" s="78">
        <v>244.5</v>
      </c>
      <c r="J459" s="78">
        <v>244.5</v>
      </c>
      <c r="K459" s="78">
        <v>244.5</v>
      </c>
    </row>
    <row r="460" spans="1:11" ht="20.45" customHeight="1" x14ac:dyDescent="0.2">
      <c r="A460" s="137" t="s">
        <v>58</v>
      </c>
      <c r="B460" s="43"/>
      <c r="C460" s="43"/>
      <c r="D460" s="69" t="s">
        <v>398</v>
      </c>
      <c r="E460" s="128" t="s">
        <v>533</v>
      </c>
      <c r="F460" s="69" t="s">
        <v>10</v>
      </c>
      <c r="G460" s="69" t="s">
        <v>21</v>
      </c>
      <c r="H460" s="69" t="s">
        <v>59</v>
      </c>
      <c r="I460" s="78">
        <v>0</v>
      </c>
      <c r="J460" s="78">
        <v>0</v>
      </c>
      <c r="K460" s="78">
        <v>0</v>
      </c>
    </row>
    <row r="461" spans="1:11" ht="31.15" customHeight="1" x14ac:dyDescent="0.2">
      <c r="A461" s="2" t="s">
        <v>513</v>
      </c>
      <c r="B461" s="43"/>
      <c r="C461" s="43"/>
      <c r="D461" s="69" t="s">
        <v>512</v>
      </c>
      <c r="E461" s="128"/>
      <c r="F461" s="69"/>
      <c r="G461" s="69"/>
      <c r="H461" s="69"/>
      <c r="I461" s="78">
        <f>I462</f>
        <v>800.6</v>
      </c>
      <c r="J461" s="78">
        <f>J462</f>
        <v>880</v>
      </c>
      <c r="K461" s="78">
        <f>K462</f>
        <v>960.8</v>
      </c>
    </row>
    <row r="462" spans="1:11" ht="30.6" customHeight="1" x14ac:dyDescent="0.2">
      <c r="A462" s="2" t="s">
        <v>54</v>
      </c>
      <c r="B462" s="43"/>
      <c r="C462" s="43"/>
      <c r="D462" s="69" t="s">
        <v>512</v>
      </c>
      <c r="E462" s="128" t="s">
        <v>533</v>
      </c>
      <c r="F462" s="69" t="s">
        <v>12</v>
      </c>
      <c r="G462" s="69" t="s">
        <v>14</v>
      </c>
      <c r="H462" s="69" t="s">
        <v>55</v>
      </c>
      <c r="I462" s="78">
        <v>800.6</v>
      </c>
      <c r="J462" s="78">
        <v>880</v>
      </c>
      <c r="K462" s="78">
        <v>960.8</v>
      </c>
    </row>
    <row r="463" spans="1:11" ht="30.6" customHeight="1" x14ac:dyDescent="0.2">
      <c r="A463" s="2" t="s">
        <v>53</v>
      </c>
      <c r="B463" s="43"/>
      <c r="C463" s="43"/>
      <c r="D463" s="69" t="s">
        <v>227</v>
      </c>
      <c r="E463" s="128"/>
      <c r="F463" s="69"/>
      <c r="G463" s="69"/>
      <c r="H463" s="69"/>
      <c r="I463" s="78">
        <f>I464+I465</f>
        <v>229.5</v>
      </c>
      <c r="J463" s="78">
        <v>0</v>
      </c>
      <c r="K463" s="78">
        <v>0</v>
      </c>
    </row>
    <row r="464" spans="1:11" ht="30.6" customHeight="1" x14ac:dyDescent="0.2">
      <c r="A464" s="2" t="s">
        <v>54</v>
      </c>
      <c r="B464" s="43"/>
      <c r="C464" s="43"/>
      <c r="D464" s="69" t="s">
        <v>227</v>
      </c>
      <c r="E464" s="128" t="s">
        <v>533</v>
      </c>
      <c r="F464" s="69" t="s">
        <v>12</v>
      </c>
      <c r="G464" s="69" t="s">
        <v>14</v>
      </c>
      <c r="H464" s="69" t="s">
        <v>55</v>
      </c>
      <c r="I464" s="78">
        <v>229.5</v>
      </c>
      <c r="J464" s="78">
        <v>0</v>
      </c>
      <c r="K464" s="78">
        <v>0</v>
      </c>
    </row>
    <row r="465" spans="1:11" ht="30.6" customHeight="1" x14ac:dyDescent="0.2">
      <c r="A465" s="198" t="s">
        <v>160</v>
      </c>
      <c r="B465" s="43"/>
      <c r="C465" s="43"/>
      <c r="D465" s="69" t="s">
        <v>227</v>
      </c>
      <c r="E465" s="128" t="s">
        <v>533</v>
      </c>
      <c r="F465" s="69" t="s">
        <v>12</v>
      </c>
      <c r="G465" s="69" t="s">
        <v>14</v>
      </c>
      <c r="H465" s="69" t="s">
        <v>92</v>
      </c>
      <c r="I465" s="78">
        <v>0</v>
      </c>
      <c r="J465" s="78">
        <v>0</v>
      </c>
      <c r="K465" s="78">
        <v>0</v>
      </c>
    </row>
    <row r="466" spans="1:11" ht="59.45" customHeight="1" x14ac:dyDescent="0.2">
      <c r="A466" s="201" t="s">
        <v>180</v>
      </c>
      <c r="B466" s="43"/>
      <c r="C466" s="43"/>
      <c r="D466" s="69" t="s">
        <v>232</v>
      </c>
      <c r="E466" s="128"/>
      <c r="F466" s="69"/>
      <c r="G466" s="69"/>
      <c r="H466" s="69"/>
      <c r="I466" s="161">
        <f>I467</f>
        <v>536.20000000000005</v>
      </c>
      <c r="J466" s="161">
        <f t="shared" ref="J466:K466" si="119">J467</f>
        <v>536.20000000000005</v>
      </c>
      <c r="K466" s="161">
        <f t="shared" si="119"/>
        <v>536.20000000000005</v>
      </c>
    </row>
    <row r="467" spans="1:11" ht="30.6" customHeight="1" x14ac:dyDescent="0.2">
      <c r="A467" s="201" t="s">
        <v>54</v>
      </c>
      <c r="B467" s="43"/>
      <c r="C467" s="43"/>
      <c r="D467" s="69" t="s">
        <v>232</v>
      </c>
      <c r="E467" s="128" t="s">
        <v>533</v>
      </c>
      <c r="F467" s="69" t="s">
        <v>10</v>
      </c>
      <c r="G467" s="69" t="s">
        <v>12</v>
      </c>
      <c r="H467" s="69" t="s">
        <v>55</v>
      </c>
      <c r="I467" s="161">
        <v>536.20000000000005</v>
      </c>
      <c r="J467" s="161">
        <v>536.20000000000005</v>
      </c>
      <c r="K467" s="161">
        <v>536.20000000000005</v>
      </c>
    </row>
    <row r="468" spans="1:11" ht="63.6" customHeight="1" x14ac:dyDescent="0.2">
      <c r="A468" s="2" t="s">
        <v>180</v>
      </c>
      <c r="B468" s="43"/>
      <c r="C468" s="43"/>
      <c r="D468" s="69" t="s">
        <v>232</v>
      </c>
      <c r="E468" s="128"/>
      <c r="F468" s="69"/>
      <c r="G468" s="69"/>
      <c r="H468" s="69"/>
      <c r="I468" s="78">
        <f>I469</f>
        <v>1552.5</v>
      </c>
      <c r="J468" s="78">
        <f>J469</f>
        <v>1552.5</v>
      </c>
      <c r="K468" s="78">
        <f>K469</f>
        <v>1552.5</v>
      </c>
    </row>
    <row r="469" spans="1:11" ht="25.5" customHeight="1" x14ac:dyDescent="0.2">
      <c r="A469" s="2" t="s">
        <v>73</v>
      </c>
      <c r="B469" s="43"/>
      <c r="C469" s="43"/>
      <c r="D469" s="69" t="s">
        <v>232</v>
      </c>
      <c r="E469" s="128" t="s">
        <v>533</v>
      </c>
      <c r="F469" s="69" t="s">
        <v>10</v>
      </c>
      <c r="G469" s="69" t="s">
        <v>21</v>
      </c>
      <c r="H469" s="69" t="s">
        <v>74</v>
      </c>
      <c r="I469" s="78">
        <v>1552.5</v>
      </c>
      <c r="J469" s="78">
        <v>1552.5</v>
      </c>
      <c r="K469" s="78">
        <v>1552.5</v>
      </c>
    </row>
    <row r="470" spans="1:11" ht="95.25" customHeight="1" x14ac:dyDescent="0.2">
      <c r="A470" s="156" t="s">
        <v>61</v>
      </c>
      <c r="B470" s="43"/>
      <c r="C470" s="43"/>
      <c r="D470" s="134" t="s">
        <v>228</v>
      </c>
      <c r="E470" s="128"/>
      <c r="F470" s="69"/>
      <c r="G470" s="69"/>
      <c r="H470" s="69"/>
      <c r="I470" s="78">
        <f>I472+I471</f>
        <v>376.8</v>
      </c>
      <c r="J470" s="78">
        <f t="shared" ref="J470:K470" si="120">J472+J471</f>
        <v>377.3</v>
      </c>
      <c r="K470" s="78">
        <f t="shared" si="120"/>
        <v>377.9</v>
      </c>
    </row>
    <row r="471" spans="1:11" ht="33" customHeight="1" x14ac:dyDescent="0.2">
      <c r="A471" s="201" t="s">
        <v>54</v>
      </c>
      <c r="B471" s="43"/>
      <c r="C471" s="43"/>
      <c r="D471" s="138" t="s">
        <v>228</v>
      </c>
      <c r="E471" s="128" t="s">
        <v>533</v>
      </c>
      <c r="F471" s="69" t="s">
        <v>10</v>
      </c>
      <c r="G471" s="69" t="s">
        <v>15</v>
      </c>
      <c r="H471" s="69" t="s">
        <v>55</v>
      </c>
      <c r="I471" s="78">
        <v>182.8</v>
      </c>
      <c r="J471" s="78">
        <v>182.8</v>
      </c>
      <c r="K471" s="78">
        <v>182.8</v>
      </c>
    </row>
    <row r="472" spans="1:11" ht="26.45" customHeight="1" x14ac:dyDescent="0.2">
      <c r="A472" s="49" t="s">
        <v>181</v>
      </c>
      <c r="B472" s="43"/>
      <c r="C472" s="43"/>
      <c r="D472" s="138" t="s">
        <v>228</v>
      </c>
      <c r="E472" s="128" t="s">
        <v>533</v>
      </c>
      <c r="F472" s="69" t="s">
        <v>10</v>
      </c>
      <c r="G472" s="69" t="s">
        <v>15</v>
      </c>
      <c r="H472" s="69" t="s">
        <v>57</v>
      </c>
      <c r="I472" s="78">
        <v>194</v>
      </c>
      <c r="J472" s="78">
        <v>194.5</v>
      </c>
      <c r="K472" s="78">
        <v>195.1</v>
      </c>
    </row>
    <row r="473" spans="1:11" ht="98.25" customHeight="1" x14ac:dyDescent="0.2">
      <c r="A473" s="2" t="s">
        <v>191</v>
      </c>
      <c r="B473" s="43"/>
      <c r="C473" s="43"/>
      <c r="D473" s="69" t="s">
        <v>229</v>
      </c>
      <c r="E473" s="128"/>
      <c r="F473" s="69"/>
      <c r="G473" s="69"/>
      <c r="H473" s="69"/>
      <c r="I473" s="78">
        <f>I474+I475</f>
        <v>893.7</v>
      </c>
      <c r="J473" s="78">
        <f>J474+J475</f>
        <v>893.7</v>
      </c>
      <c r="K473" s="78">
        <f>K474+K475</f>
        <v>893.7</v>
      </c>
    </row>
    <row r="474" spans="1:11" ht="26.45" customHeight="1" x14ac:dyDescent="0.2">
      <c r="A474" s="2" t="s">
        <v>54</v>
      </c>
      <c r="B474" s="43"/>
      <c r="C474" s="43"/>
      <c r="D474" s="69" t="s">
        <v>229</v>
      </c>
      <c r="E474" s="128" t="s">
        <v>533</v>
      </c>
      <c r="F474" s="69" t="s">
        <v>10</v>
      </c>
      <c r="G474" s="69" t="s">
        <v>15</v>
      </c>
      <c r="H474" s="69" t="s">
        <v>55</v>
      </c>
      <c r="I474" s="78">
        <v>630</v>
      </c>
      <c r="J474" s="78">
        <v>630</v>
      </c>
      <c r="K474" s="78">
        <v>630</v>
      </c>
    </row>
    <row r="475" spans="1:11" ht="26.45" customHeight="1" x14ac:dyDescent="0.2">
      <c r="A475" s="2" t="s">
        <v>181</v>
      </c>
      <c r="B475" s="43"/>
      <c r="C475" s="43"/>
      <c r="D475" s="69" t="s">
        <v>229</v>
      </c>
      <c r="E475" s="128" t="s">
        <v>533</v>
      </c>
      <c r="F475" s="69" t="s">
        <v>10</v>
      </c>
      <c r="G475" s="69" t="s">
        <v>15</v>
      </c>
      <c r="H475" s="69" t="s">
        <v>57</v>
      </c>
      <c r="I475" s="78">
        <v>263.7</v>
      </c>
      <c r="J475" s="78">
        <v>263.7</v>
      </c>
      <c r="K475" s="78">
        <v>263.7</v>
      </c>
    </row>
    <row r="476" spans="1:11" ht="97.15" customHeight="1" x14ac:dyDescent="0.2">
      <c r="A476" s="2" t="s">
        <v>761</v>
      </c>
      <c r="B476" s="43"/>
      <c r="C476" s="43"/>
      <c r="D476" s="69" t="s">
        <v>686</v>
      </c>
      <c r="E476" s="128"/>
      <c r="F476" s="69"/>
      <c r="G476" s="69"/>
      <c r="H476" s="69"/>
      <c r="I476" s="78">
        <f>I477</f>
        <v>22.8</v>
      </c>
      <c r="J476" s="78">
        <f t="shared" ref="J476:K476" si="121">J477</f>
        <v>22.8</v>
      </c>
      <c r="K476" s="78">
        <f t="shared" si="121"/>
        <v>22.8</v>
      </c>
    </row>
    <row r="477" spans="1:11" ht="26.45" customHeight="1" x14ac:dyDescent="0.2">
      <c r="A477" s="2" t="s">
        <v>181</v>
      </c>
      <c r="B477" s="43"/>
      <c r="C477" s="43"/>
      <c r="D477" s="69" t="s">
        <v>686</v>
      </c>
      <c r="E477" s="128" t="s">
        <v>533</v>
      </c>
      <c r="F477" s="69" t="s">
        <v>10</v>
      </c>
      <c r="G477" s="69" t="s">
        <v>15</v>
      </c>
      <c r="H477" s="69" t="s">
        <v>57</v>
      </c>
      <c r="I477" s="78">
        <v>22.8</v>
      </c>
      <c r="J477" s="78">
        <v>22.8</v>
      </c>
      <c r="K477" s="78">
        <v>22.8</v>
      </c>
    </row>
    <row r="478" spans="1:11" ht="95.25" customHeight="1" x14ac:dyDescent="0.2">
      <c r="A478" s="2" t="s">
        <v>192</v>
      </c>
      <c r="B478" s="43"/>
      <c r="C478" s="43"/>
      <c r="D478" s="69" t="s">
        <v>230</v>
      </c>
      <c r="E478" s="128"/>
      <c r="F478" s="69"/>
      <c r="G478" s="69"/>
      <c r="H478" s="69"/>
      <c r="I478" s="78">
        <f>I479+I480</f>
        <v>289</v>
      </c>
      <c r="J478" s="78">
        <f>J479+J480</f>
        <v>289.10000000000002</v>
      </c>
      <c r="K478" s="78">
        <f>K479+K480</f>
        <v>287.8</v>
      </c>
    </row>
    <row r="479" spans="1:11" ht="26.45" customHeight="1" x14ac:dyDescent="0.2">
      <c r="A479" s="2" t="s">
        <v>54</v>
      </c>
      <c r="B479" s="43"/>
      <c r="C479" s="43"/>
      <c r="D479" s="69" t="s">
        <v>230</v>
      </c>
      <c r="E479" s="128" t="s">
        <v>533</v>
      </c>
      <c r="F479" s="69" t="s">
        <v>10</v>
      </c>
      <c r="G479" s="69" t="s">
        <v>15</v>
      </c>
      <c r="H479" s="69" t="s">
        <v>55</v>
      </c>
      <c r="I479" s="78">
        <v>169.3</v>
      </c>
      <c r="J479" s="78">
        <v>169.3</v>
      </c>
      <c r="K479" s="78">
        <v>169.3</v>
      </c>
    </row>
    <row r="480" spans="1:11" ht="26.45" customHeight="1" x14ac:dyDescent="0.2">
      <c r="A480" s="2" t="s">
        <v>181</v>
      </c>
      <c r="B480" s="43"/>
      <c r="C480" s="43"/>
      <c r="D480" s="69" t="s">
        <v>230</v>
      </c>
      <c r="E480" s="128" t="s">
        <v>533</v>
      </c>
      <c r="F480" s="69" t="s">
        <v>10</v>
      </c>
      <c r="G480" s="69" t="s">
        <v>15</v>
      </c>
      <c r="H480" s="69" t="s">
        <v>57</v>
      </c>
      <c r="I480" s="78">
        <v>119.7</v>
      </c>
      <c r="J480" s="78">
        <v>119.8</v>
      </c>
      <c r="K480" s="78">
        <v>118.5</v>
      </c>
    </row>
    <row r="481" spans="1:11" ht="157.5" customHeight="1" x14ac:dyDescent="0.2">
      <c r="A481" s="2" t="s">
        <v>193</v>
      </c>
      <c r="B481" s="43"/>
      <c r="C481" s="43"/>
      <c r="D481" s="69" t="s">
        <v>231</v>
      </c>
      <c r="E481" s="128"/>
      <c r="F481" s="69"/>
      <c r="G481" s="69"/>
      <c r="H481" s="69"/>
      <c r="I481" s="78">
        <f t="shared" ref="I481:J481" si="122">I482+I483</f>
        <v>497.4</v>
      </c>
      <c r="J481" s="78">
        <f t="shared" si="122"/>
        <v>497.4</v>
      </c>
      <c r="K481" s="78">
        <f t="shared" ref="K481" si="123">K482+K483</f>
        <v>497.4</v>
      </c>
    </row>
    <row r="482" spans="1:11" ht="26.45" customHeight="1" x14ac:dyDescent="0.2">
      <c r="A482" s="2" t="s">
        <v>54</v>
      </c>
      <c r="B482" s="43"/>
      <c r="C482" s="43"/>
      <c r="D482" s="69" t="s">
        <v>231</v>
      </c>
      <c r="E482" s="128" t="s">
        <v>533</v>
      </c>
      <c r="F482" s="69" t="s">
        <v>10</v>
      </c>
      <c r="G482" s="69" t="s">
        <v>15</v>
      </c>
      <c r="H482" s="69" t="s">
        <v>55</v>
      </c>
      <c r="I482" s="78">
        <v>437.5</v>
      </c>
      <c r="J482" s="78">
        <v>437.5</v>
      </c>
      <c r="K482" s="78">
        <v>437.5</v>
      </c>
    </row>
    <row r="483" spans="1:11" ht="26.45" customHeight="1" x14ac:dyDescent="0.2">
      <c r="A483" s="2" t="s">
        <v>181</v>
      </c>
      <c r="B483" s="43"/>
      <c r="C483" s="43"/>
      <c r="D483" s="69" t="s">
        <v>231</v>
      </c>
      <c r="E483" s="128" t="s">
        <v>533</v>
      </c>
      <c r="F483" s="69" t="s">
        <v>10</v>
      </c>
      <c r="G483" s="69" t="s">
        <v>15</v>
      </c>
      <c r="H483" s="69" t="s">
        <v>57</v>
      </c>
      <c r="I483" s="78">
        <v>59.9</v>
      </c>
      <c r="J483" s="78">
        <v>59.9</v>
      </c>
      <c r="K483" s="78">
        <v>59.9</v>
      </c>
    </row>
    <row r="484" spans="1:11" ht="58.5" customHeight="1" x14ac:dyDescent="0.2">
      <c r="A484" s="2" t="s">
        <v>180</v>
      </c>
      <c r="B484" s="43"/>
      <c r="C484" s="43"/>
      <c r="D484" s="69" t="s">
        <v>232</v>
      </c>
      <c r="E484" s="128"/>
      <c r="F484" s="69"/>
      <c r="G484" s="69"/>
      <c r="H484" s="69"/>
      <c r="I484" s="78">
        <f>I485</f>
        <v>14391.3</v>
      </c>
      <c r="J484" s="78">
        <f>J485</f>
        <v>14391.3</v>
      </c>
      <c r="K484" s="78">
        <f>K485</f>
        <v>14391.3</v>
      </c>
    </row>
    <row r="485" spans="1:11" ht="26.45" customHeight="1" x14ac:dyDescent="0.2">
      <c r="A485" s="2" t="s">
        <v>54</v>
      </c>
      <c r="B485" s="43"/>
      <c r="C485" s="43"/>
      <c r="D485" s="69" t="s">
        <v>232</v>
      </c>
      <c r="E485" s="128" t="s">
        <v>533</v>
      </c>
      <c r="F485" s="69" t="s">
        <v>10</v>
      </c>
      <c r="G485" s="69" t="s">
        <v>15</v>
      </c>
      <c r="H485" s="69" t="s">
        <v>55</v>
      </c>
      <c r="I485" s="78">
        <v>14391.3</v>
      </c>
      <c r="J485" s="78">
        <v>14391.3</v>
      </c>
      <c r="K485" s="78">
        <v>14391.3</v>
      </c>
    </row>
    <row r="486" spans="1:11" ht="40.15" customHeight="1" x14ac:dyDescent="0.2">
      <c r="A486" s="2" t="s">
        <v>669</v>
      </c>
      <c r="B486" s="43"/>
      <c r="C486" s="43"/>
      <c r="D486" s="69" t="s">
        <v>667</v>
      </c>
      <c r="E486" s="128"/>
      <c r="F486" s="69"/>
      <c r="G486" s="69"/>
      <c r="H486" s="69"/>
      <c r="I486" s="78">
        <f>I487</f>
        <v>0</v>
      </c>
      <c r="J486" s="78">
        <v>0</v>
      </c>
      <c r="K486" s="78">
        <v>0</v>
      </c>
    </row>
    <row r="487" spans="1:11" ht="62.45" customHeight="1" x14ac:dyDescent="0.2">
      <c r="A487" s="2" t="s">
        <v>670</v>
      </c>
      <c r="B487" s="43"/>
      <c r="C487" s="43"/>
      <c r="D487" s="69" t="s">
        <v>668</v>
      </c>
      <c r="E487" s="128"/>
      <c r="F487" s="69"/>
      <c r="G487" s="69"/>
      <c r="H487" s="69"/>
      <c r="I487" s="78">
        <f>I488</f>
        <v>0</v>
      </c>
      <c r="J487" s="78">
        <v>0</v>
      </c>
      <c r="K487" s="78">
        <v>0</v>
      </c>
    </row>
    <row r="488" spans="1:11" ht="36" customHeight="1" x14ac:dyDescent="0.2">
      <c r="A488" s="137" t="s">
        <v>160</v>
      </c>
      <c r="B488" s="43"/>
      <c r="C488" s="43"/>
      <c r="D488" s="69" t="s">
        <v>668</v>
      </c>
      <c r="E488" s="128" t="s">
        <v>533</v>
      </c>
      <c r="F488" s="69" t="s">
        <v>42</v>
      </c>
      <c r="G488" s="69" t="s">
        <v>14</v>
      </c>
      <c r="H488" s="69" t="s">
        <v>92</v>
      </c>
      <c r="I488" s="78">
        <v>0</v>
      </c>
      <c r="J488" s="78">
        <v>0</v>
      </c>
      <c r="K488" s="78">
        <v>0</v>
      </c>
    </row>
    <row r="489" spans="1:11" s="25" customFormat="1" ht="59.45" customHeight="1" x14ac:dyDescent="0.2">
      <c r="A489" s="22" t="s">
        <v>745</v>
      </c>
      <c r="B489" s="62"/>
      <c r="C489" s="62"/>
      <c r="D489" s="72" t="s">
        <v>265</v>
      </c>
      <c r="E489" s="123"/>
      <c r="F489" s="72"/>
      <c r="G489" s="72"/>
      <c r="H489" s="72"/>
      <c r="I489" s="157">
        <f>I490+I497+I500+I503</f>
        <v>130573.7</v>
      </c>
      <c r="J489" s="157">
        <f>J490+J497+J500+J503</f>
        <v>24903.4</v>
      </c>
      <c r="K489" s="157">
        <f t="shared" ref="K489" si="124">K490+K497+K500+K503</f>
        <v>25638.400000000001</v>
      </c>
    </row>
    <row r="490" spans="1:11" s="25" customFormat="1" ht="57" customHeight="1" x14ac:dyDescent="0.2">
      <c r="A490" s="2" t="s">
        <v>424</v>
      </c>
      <c r="B490" s="62"/>
      <c r="C490" s="62"/>
      <c r="D490" s="69" t="s">
        <v>266</v>
      </c>
      <c r="E490" s="128"/>
      <c r="F490" s="69"/>
      <c r="G490" s="69"/>
      <c r="H490" s="69"/>
      <c r="I490" s="78">
        <f>I491+I493+I495</f>
        <v>107685.59999999999</v>
      </c>
      <c r="J490" s="78">
        <f>J491+J493</f>
        <v>4493.7000000000007</v>
      </c>
      <c r="K490" s="78">
        <f>K491+K493</f>
        <v>4493.7000000000007</v>
      </c>
    </row>
    <row r="491" spans="1:11" s="25" customFormat="1" ht="57" customHeight="1" x14ac:dyDescent="0.2">
      <c r="A491" s="2" t="s">
        <v>168</v>
      </c>
      <c r="B491" s="62"/>
      <c r="C491" s="62"/>
      <c r="D491" s="69" t="s">
        <v>267</v>
      </c>
      <c r="E491" s="128"/>
      <c r="F491" s="69"/>
      <c r="G491" s="69"/>
      <c r="H491" s="69"/>
      <c r="I491" s="78">
        <f>I492</f>
        <v>93110.2</v>
      </c>
      <c r="J491" s="78">
        <f>J492</f>
        <v>3314.3</v>
      </c>
      <c r="K491" s="78">
        <f>K492</f>
        <v>3314.3</v>
      </c>
    </row>
    <row r="492" spans="1:11" s="25" customFormat="1" ht="36.75" customHeight="1" x14ac:dyDescent="0.2">
      <c r="A492" s="2" t="s">
        <v>181</v>
      </c>
      <c r="B492" s="62"/>
      <c r="C492" s="62"/>
      <c r="D492" s="69" t="s">
        <v>267</v>
      </c>
      <c r="E492" s="128" t="s">
        <v>533</v>
      </c>
      <c r="F492" s="69" t="s">
        <v>15</v>
      </c>
      <c r="G492" s="69" t="s">
        <v>23</v>
      </c>
      <c r="H492" s="69" t="s">
        <v>57</v>
      </c>
      <c r="I492" s="78">
        <v>93110.2</v>
      </c>
      <c r="J492" s="78">
        <v>3314.3</v>
      </c>
      <c r="K492" s="78">
        <v>3314.3</v>
      </c>
    </row>
    <row r="493" spans="1:11" s="25" customFormat="1" ht="92.25" customHeight="1" x14ac:dyDescent="0.2">
      <c r="A493" s="2" t="s">
        <v>171</v>
      </c>
      <c r="B493" s="62"/>
      <c r="C493" s="62"/>
      <c r="D493" s="69" t="s">
        <v>268</v>
      </c>
      <c r="E493" s="128"/>
      <c r="F493" s="69"/>
      <c r="G493" s="69"/>
      <c r="H493" s="69"/>
      <c r="I493" s="78">
        <f>I494</f>
        <v>1179.4000000000001</v>
      </c>
      <c r="J493" s="78">
        <f>J494</f>
        <v>1179.4000000000001</v>
      </c>
      <c r="K493" s="78">
        <f>K494</f>
        <v>1179.4000000000001</v>
      </c>
    </row>
    <row r="494" spans="1:11" s="25" customFormat="1" ht="37.5" customHeight="1" x14ac:dyDescent="0.2">
      <c r="A494" s="2" t="s">
        <v>181</v>
      </c>
      <c r="B494" s="62"/>
      <c r="C494" s="62"/>
      <c r="D494" s="69" t="s">
        <v>268</v>
      </c>
      <c r="E494" s="128" t="s">
        <v>533</v>
      </c>
      <c r="F494" s="69" t="s">
        <v>15</v>
      </c>
      <c r="G494" s="69" t="s">
        <v>23</v>
      </c>
      <c r="H494" s="69" t="s">
        <v>57</v>
      </c>
      <c r="I494" s="78">
        <v>1179.4000000000001</v>
      </c>
      <c r="J494" s="78">
        <v>1179.4000000000001</v>
      </c>
      <c r="K494" s="78">
        <v>1179.4000000000001</v>
      </c>
    </row>
    <row r="495" spans="1:11" s="25" customFormat="1" ht="37.5" customHeight="1" x14ac:dyDescent="0.2">
      <c r="A495" s="2" t="s">
        <v>768</v>
      </c>
      <c r="B495" s="62"/>
      <c r="C495" s="62"/>
      <c r="D495" s="69" t="s">
        <v>769</v>
      </c>
      <c r="E495" s="128"/>
      <c r="F495" s="69"/>
      <c r="G495" s="69"/>
      <c r="H495" s="69"/>
      <c r="I495" s="78">
        <f>I496</f>
        <v>13396</v>
      </c>
      <c r="J495" s="78">
        <v>0</v>
      </c>
      <c r="K495" s="78">
        <v>0</v>
      </c>
    </row>
    <row r="496" spans="1:11" s="25" customFormat="1" ht="37.5" customHeight="1" x14ac:dyDescent="0.2">
      <c r="A496" s="2" t="s">
        <v>181</v>
      </c>
      <c r="B496" s="62"/>
      <c r="C496" s="62"/>
      <c r="D496" s="69" t="s">
        <v>769</v>
      </c>
      <c r="E496" s="128" t="s">
        <v>533</v>
      </c>
      <c r="F496" s="69" t="s">
        <v>15</v>
      </c>
      <c r="G496" s="69" t="s">
        <v>23</v>
      </c>
      <c r="H496" s="69" t="s">
        <v>57</v>
      </c>
      <c r="I496" s="78">
        <v>13396</v>
      </c>
      <c r="J496" s="78">
        <v>0</v>
      </c>
      <c r="K496" s="78">
        <v>0</v>
      </c>
    </row>
    <row r="497" spans="1:11" ht="54" customHeight="1" x14ac:dyDescent="0.2">
      <c r="A497" s="2" t="s">
        <v>575</v>
      </c>
      <c r="B497" s="43"/>
      <c r="C497" s="43"/>
      <c r="D497" s="69" t="s">
        <v>269</v>
      </c>
      <c r="E497" s="128"/>
      <c r="F497" s="69"/>
      <c r="G497" s="69"/>
      <c r="H497" s="69"/>
      <c r="I497" s="78">
        <f t="shared" ref="I497:K498" si="125">I498</f>
        <v>18436.400000000001</v>
      </c>
      <c r="J497" s="78">
        <f t="shared" si="125"/>
        <v>16072</v>
      </c>
      <c r="K497" s="78">
        <f t="shared" si="125"/>
        <v>16807</v>
      </c>
    </row>
    <row r="498" spans="1:11" ht="44.45" customHeight="1" x14ac:dyDescent="0.2">
      <c r="A498" s="2" t="s">
        <v>177</v>
      </c>
      <c r="B498" s="43"/>
      <c r="C498" s="43"/>
      <c r="D498" s="69" t="s">
        <v>270</v>
      </c>
      <c r="E498" s="128"/>
      <c r="F498" s="69"/>
      <c r="G498" s="69"/>
      <c r="H498" s="69"/>
      <c r="I498" s="78">
        <f t="shared" si="125"/>
        <v>18436.400000000001</v>
      </c>
      <c r="J498" s="78">
        <f t="shared" si="125"/>
        <v>16072</v>
      </c>
      <c r="K498" s="78">
        <f t="shared" si="125"/>
        <v>16807</v>
      </c>
    </row>
    <row r="499" spans="1:11" ht="25.15" customHeight="1" x14ac:dyDescent="0.2">
      <c r="A499" s="2" t="s">
        <v>181</v>
      </c>
      <c r="B499" s="43"/>
      <c r="C499" s="43"/>
      <c r="D499" s="69" t="s">
        <v>270</v>
      </c>
      <c r="E499" s="128" t="s">
        <v>533</v>
      </c>
      <c r="F499" s="69" t="s">
        <v>15</v>
      </c>
      <c r="G499" s="69" t="s">
        <v>23</v>
      </c>
      <c r="H499" s="69" t="s">
        <v>57</v>
      </c>
      <c r="I499" s="78">
        <v>18436.400000000001</v>
      </c>
      <c r="J499" s="78">
        <v>16072</v>
      </c>
      <c r="K499" s="78">
        <v>16807</v>
      </c>
    </row>
    <row r="500" spans="1:11" ht="42" customHeight="1" x14ac:dyDescent="0.2">
      <c r="A500" s="2" t="s">
        <v>487</v>
      </c>
      <c r="B500" s="43"/>
      <c r="C500" s="43"/>
      <c r="D500" s="69" t="s">
        <v>485</v>
      </c>
      <c r="E500" s="128"/>
      <c r="F500" s="69"/>
      <c r="G500" s="69"/>
      <c r="H500" s="69"/>
      <c r="I500" s="78">
        <f>I501</f>
        <v>114</v>
      </c>
      <c r="J500" s="78">
        <f t="shared" ref="J500:K501" si="126">J501</f>
        <v>0</v>
      </c>
      <c r="K500" s="78">
        <f t="shared" si="126"/>
        <v>0</v>
      </c>
    </row>
    <row r="501" spans="1:11" ht="42.6" customHeight="1" x14ac:dyDescent="0.2">
      <c r="A501" s="2" t="s">
        <v>488</v>
      </c>
      <c r="B501" s="43"/>
      <c r="C501" s="43"/>
      <c r="D501" s="69" t="s">
        <v>486</v>
      </c>
      <c r="E501" s="128"/>
      <c r="F501" s="69"/>
      <c r="G501" s="69"/>
      <c r="H501" s="69"/>
      <c r="I501" s="78">
        <f>I502</f>
        <v>114</v>
      </c>
      <c r="J501" s="78">
        <f t="shared" si="126"/>
        <v>0</v>
      </c>
      <c r="K501" s="78">
        <f t="shared" si="126"/>
        <v>0</v>
      </c>
    </row>
    <row r="502" spans="1:11" ht="30.6" customHeight="1" x14ac:dyDescent="0.2">
      <c r="A502" s="2" t="s">
        <v>181</v>
      </c>
      <c r="B502" s="43"/>
      <c r="C502" s="43"/>
      <c r="D502" s="69" t="s">
        <v>486</v>
      </c>
      <c r="E502" s="128" t="s">
        <v>533</v>
      </c>
      <c r="F502" s="69" t="s">
        <v>15</v>
      </c>
      <c r="G502" s="69" t="s">
        <v>163</v>
      </c>
      <c r="H502" s="69" t="s">
        <v>57</v>
      </c>
      <c r="I502" s="78">
        <v>114</v>
      </c>
      <c r="J502" s="78">
        <v>0</v>
      </c>
      <c r="K502" s="78">
        <v>0</v>
      </c>
    </row>
    <row r="503" spans="1:11" ht="30.6" customHeight="1" x14ac:dyDescent="0.2">
      <c r="A503" s="201" t="s">
        <v>692</v>
      </c>
      <c r="B503" s="43"/>
      <c r="C503" s="43"/>
      <c r="D503" s="134" t="s">
        <v>693</v>
      </c>
      <c r="E503" s="128"/>
      <c r="F503" s="69"/>
      <c r="G503" s="69"/>
      <c r="H503" s="69"/>
      <c r="I503" s="78">
        <f>I504</f>
        <v>4337.7</v>
      </c>
      <c r="J503" s="78">
        <f t="shared" ref="J503:K504" si="127">J504</f>
        <v>4337.7</v>
      </c>
      <c r="K503" s="78">
        <f t="shared" si="127"/>
        <v>4337.7</v>
      </c>
    </row>
    <row r="504" spans="1:11" ht="40.15" customHeight="1" x14ac:dyDescent="0.2">
      <c r="A504" s="201" t="s">
        <v>695</v>
      </c>
      <c r="B504" s="43"/>
      <c r="C504" s="43"/>
      <c r="D504" s="134" t="s">
        <v>694</v>
      </c>
      <c r="E504" s="128"/>
      <c r="F504" s="69"/>
      <c r="G504" s="69"/>
      <c r="H504" s="69"/>
      <c r="I504" s="78">
        <f>I505</f>
        <v>4337.7</v>
      </c>
      <c r="J504" s="78">
        <f t="shared" si="127"/>
        <v>4337.7</v>
      </c>
      <c r="K504" s="78">
        <f t="shared" si="127"/>
        <v>4337.7</v>
      </c>
    </row>
    <row r="505" spans="1:11" ht="58.9" customHeight="1" x14ac:dyDescent="0.2">
      <c r="A505" s="2" t="s">
        <v>144</v>
      </c>
      <c r="B505" s="43"/>
      <c r="C505" s="43"/>
      <c r="D505" s="134" t="s">
        <v>694</v>
      </c>
      <c r="E505" s="128" t="s">
        <v>533</v>
      </c>
      <c r="F505" s="69" t="s">
        <v>15</v>
      </c>
      <c r="G505" s="69" t="s">
        <v>37</v>
      </c>
      <c r="H505" s="69" t="s">
        <v>145</v>
      </c>
      <c r="I505" s="78">
        <v>4337.7</v>
      </c>
      <c r="J505" s="78">
        <v>4337.7</v>
      </c>
      <c r="K505" s="78">
        <v>4337.7</v>
      </c>
    </row>
    <row r="506" spans="1:11" ht="66" customHeight="1" x14ac:dyDescent="0.2">
      <c r="A506" s="22" t="s">
        <v>759</v>
      </c>
      <c r="B506" s="62"/>
      <c r="C506" s="62"/>
      <c r="D506" s="72" t="s">
        <v>329</v>
      </c>
      <c r="E506" s="123"/>
      <c r="F506" s="72"/>
      <c r="G506" s="72"/>
      <c r="H506" s="72"/>
      <c r="I506" s="157">
        <f t="shared" ref="I506:K506" si="128">I507</f>
        <v>2501.8000000000002</v>
      </c>
      <c r="J506" s="157">
        <f t="shared" si="128"/>
        <v>2623.3</v>
      </c>
      <c r="K506" s="157">
        <f t="shared" si="128"/>
        <v>2742.5</v>
      </c>
    </row>
    <row r="507" spans="1:11" ht="31.15" customHeight="1" x14ac:dyDescent="0.2">
      <c r="A507" s="2" t="s">
        <v>132</v>
      </c>
      <c r="B507" s="43"/>
      <c r="C507" s="43"/>
      <c r="D507" s="69" t="s">
        <v>330</v>
      </c>
      <c r="E507" s="128"/>
      <c r="F507" s="69"/>
      <c r="G507" s="69"/>
      <c r="H507" s="69"/>
      <c r="I507" s="78">
        <f t="shared" ref="I507:J507" si="129">I508+I510</f>
        <v>2501.8000000000002</v>
      </c>
      <c r="J507" s="78">
        <f t="shared" si="129"/>
        <v>2623.3</v>
      </c>
      <c r="K507" s="78">
        <f t="shared" ref="K507" si="130">K508+K510</f>
        <v>2742.5</v>
      </c>
    </row>
    <row r="508" spans="1:11" ht="19.149999999999999" customHeight="1" x14ac:dyDescent="0.2">
      <c r="A508" s="2" t="s">
        <v>85</v>
      </c>
      <c r="B508" s="43"/>
      <c r="C508" s="43"/>
      <c r="D508" s="69" t="s">
        <v>331</v>
      </c>
      <c r="E508" s="128"/>
      <c r="F508" s="69"/>
      <c r="G508" s="69"/>
      <c r="H508" s="69"/>
      <c r="I508" s="78">
        <f t="shared" ref="I508:K508" si="131">I509</f>
        <v>1713.9</v>
      </c>
      <c r="J508" s="78">
        <f t="shared" si="131"/>
        <v>1713.9</v>
      </c>
      <c r="K508" s="78">
        <f t="shared" si="131"/>
        <v>1713.9</v>
      </c>
    </row>
    <row r="509" spans="1:11" ht="12.75" customHeight="1" x14ac:dyDescent="0.2">
      <c r="A509" s="2" t="s">
        <v>80</v>
      </c>
      <c r="B509" s="43"/>
      <c r="C509" s="43"/>
      <c r="D509" s="69" t="s">
        <v>331</v>
      </c>
      <c r="E509" s="128" t="s">
        <v>533</v>
      </c>
      <c r="F509" s="69" t="s">
        <v>33</v>
      </c>
      <c r="G509" s="69" t="s">
        <v>14</v>
      </c>
      <c r="H509" s="69" t="s">
        <v>81</v>
      </c>
      <c r="I509" s="78">
        <v>1713.9</v>
      </c>
      <c r="J509" s="78">
        <v>1713.9</v>
      </c>
      <c r="K509" s="78">
        <v>1713.9</v>
      </c>
    </row>
    <row r="510" spans="1:11" ht="62.25" customHeight="1" x14ac:dyDescent="0.2">
      <c r="A510" s="2" t="s">
        <v>180</v>
      </c>
      <c r="B510" s="43"/>
      <c r="C510" s="43"/>
      <c r="D510" s="69" t="s">
        <v>332</v>
      </c>
      <c r="E510" s="128"/>
      <c r="F510" s="69"/>
      <c r="G510" s="69"/>
      <c r="H510" s="69"/>
      <c r="I510" s="78">
        <f t="shared" ref="I510:K510" si="132">I511</f>
        <v>787.9</v>
      </c>
      <c r="J510" s="78">
        <f t="shared" si="132"/>
        <v>909.4</v>
      </c>
      <c r="K510" s="78">
        <f t="shared" si="132"/>
        <v>1028.5999999999999</v>
      </c>
    </row>
    <row r="511" spans="1:11" ht="17.45" customHeight="1" x14ac:dyDescent="0.2">
      <c r="A511" s="2" t="s">
        <v>80</v>
      </c>
      <c r="B511" s="43"/>
      <c r="C511" s="43"/>
      <c r="D511" s="69" t="s">
        <v>332</v>
      </c>
      <c r="E511" s="128" t="s">
        <v>533</v>
      </c>
      <c r="F511" s="69" t="s">
        <v>33</v>
      </c>
      <c r="G511" s="69" t="s">
        <v>14</v>
      </c>
      <c r="H511" s="69" t="s">
        <v>81</v>
      </c>
      <c r="I511" s="78">
        <v>787.9</v>
      </c>
      <c r="J511" s="78">
        <v>909.4</v>
      </c>
      <c r="K511" s="78">
        <v>1028.5999999999999</v>
      </c>
    </row>
    <row r="512" spans="1:11" s="25" customFormat="1" ht="79.900000000000006" customHeight="1" x14ac:dyDescent="0.2">
      <c r="A512" s="22" t="s">
        <v>740</v>
      </c>
      <c r="B512" s="62"/>
      <c r="C512" s="62"/>
      <c r="D512" s="72" t="s">
        <v>242</v>
      </c>
      <c r="E512" s="123"/>
      <c r="F512" s="72"/>
      <c r="G512" s="72"/>
      <c r="H512" s="72"/>
      <c r="I512" s="157">
        <f t="shared" ref="I512:K512" si="133">I513</f>
        <v>13785.300000000001</v>
      </c>
      <c r="J512" s="157">
        <f t="shared" si="133"/>
        <v>13785.300000000001</v>
      </c>
      <c r="K512" s="157">
        <f t="shared" si="133"/>
        <v>13785.300000000001</v>
      </c>
    </row>
    <row r="513" spans="1:11" ht="52.5" customHeight="1" x14ac:dyDescent="0.2">
      <c r="A513" s="2" t="s">
        <v>576</v>
      </c>
      <c r="B513" s="43"/>
      <c r="C513" s="43"/>
      <c r="D513" s="69" t="s">
        <v>243</v>
      </c>
      <c r="E513" s="128"/>
      <c r="F513" s="69"/>
      <c r="G513" s="69"/>
      <c r="H513" s="69"/>
      <c r="I513" s="78">
        <f>I514+I519</f>
        <v>13785.300000000001</v>
      </c>
      <c r="J513" s="78">
        <f>J514+J519</f>
        <v>13785.300000000001</v>
      </c>
      <c r="K513" s="78">
        <f>K514+K519</f>
        <v>13785.300000000001</v>
      </c>
    </row>
    <row r="514" spans="1:11" ht="42.75" customHeight="1" x14ac:dyDescent="0.2">
      <c r="A514" s="2" t="s">
        <v>72</v>
      </c>
      <c r="B514" s="43"/>
      <c r="C514" s="43"/>
      <c r="D514" s="69" t="s">
        <v>244</v>
      </c>
      <c r="E514" s="128"/>
      <c r="F514" s="69"/>
      <c r="G514" s="69"/>
      <c r="H514" s="69"/>
      <c r="I514" s="78">
        <f>I515+I516+I518+I517</f>
        <v>10179.700000000001</v>
      </c>
      <c r="J514" s="78">
        <f t="shared" ref="J514" si="134">J515+J516+J518</f>
        <v>10179.700000000001</v>
      </c>
      <c r="K514" s="78">
        <f t="shared" ref="K514" si="135">K515+K516+K518</f>
        <v>10179.700000000001</v>
      </c>
    </row>
    <row r="515" spans="1:11" ht="24.6" customHeight="1" x14ac:dyDescent="0.2">
      <c r="A515" s="2" t="s">
        <v>73</v>
      </c>
      <c r="B515" s="43"/>
      <c r="C515" s="43"/>
      <c r="D515" s="69" t="s">
        <v>244</v>
      </c>
      <c r="E515" s="128" t="s">
        <v>533</v>
      </c>
      <c r="F515" s="69" t="s">
        <v>10</v>
      </c>
      <c r="G515" s="69" t="s">
        <v>21</v>
      </c>
      <c r="H515" s="69" t="s">
        <v>74</v>
      </c>
      <c r="I515" s="78">
        <v>9583.2000000000007</v>
      </c>
      <c r="J515" s="78">
        <v>9583.2000000000007</v>
      </c>
      <c r="K515" s="78">
        <v>9583.2000000000007</v>
      </c>
    </row>
    <row r="516" spans="1:11" ht="39" customHeight="1" x14ac:dyDescent="0.2">
      <c r="A516" s="2" t="s">
        <v>181</v>
      </c>
      <c r="B516" s="43"/>
      <c r="C516" s="43"/>
      <c r="D516" s="69" t="s">
        <v>244</v>
      </c>
      <c r="E516" s="128" t="s">
        <v>533</v>
      </c>
      <c r="F516" s="69" t="s">
        <v>10</v>
      </c>
      <c r="G516" s="69" t="s">
        <v>21</v>
      </c>
      <c r="H516" s="69" t="s">
        <v>57</v>
      </c>
      <c r="I516" s="78">
        <v>593.5</v>
      </c>
      <c r="J516" s="78">
        <v>593.5</v>
      </c>
      <c r="K516" s="78">
        <v>593.5</v>
      </c>
    </row>
    <row r="517" spans="1:11" ht="39" customHeight="1" x14ac:dyDescent="0.2">
      <c r="A517" s="198" t="s">
        <v>160</v>
      </c>
      <c r="B517" s="43"/>
      <c r="C517" s="43"/>
      <c r="D517" s="69" t="s">
        <v>244</v>
      </c>
      <c r="E517" s="128" t="s">
        <v>533</v>
      </c>
      <c r="F517" s="69" t="s">
        <v>10</v>
      </c>
      <c r="G517" s="69" t="s">
        <v>21</v>
      </c>
      <c r="H517" s="69" t="s">
        <v>92</v>
      </c>
      <c r="I517" s="247">
        <v>0</v>
      </c>
      <c r="J517" s="247">
        <v>0</v>
      </c>
      <c r="K517" s="247">
        <v>0</v>
      </c>
    </row>
    <row r="518" spans="1:11" ht="20.45" customHeight="1" x14ac:dyDescent="0.2">
      <c r="A518" s="2" t="s">
        <v>58</v>
      </c>
      <c r="B518" s="43"/>
      <c r="C518" s="43"/>
      <c r="D518" s="69" t="s">
        <v>244</v>
      </c>
      <c r="E518" s="128" t="s">
        <v>533</v>
      </c>
      <c r="F518" s="69" t="s">
        <v>10</v>
      </c>
      <c r="G518" s="69" t="s">
        <v>21</v>
      </c>
      <c r="H518" s="69" t="s">
        <v>59</v>
      </c>
      <c r="I518" s="247">
        <v>3</v>
      </c>
      <c r="J518" s="247">
        <v>3</v>
      </c>
      <c r="K518" s="247">
        <v>3</v>
      </c>
    </row>
    <row r="519" spans="1:11" ht="54.6" customHeight="1" x14ac:dyDescent="0.2">
      <c r="A519" s="2" t="s">
        <v>180</v>
      </c>
      <c r="B519" s="43"/>
      <c r="C519" s="43"/>
      <c r="D519" s="69" t="s">
        <v>400</v>
      </c>
      <c r="E519" s="128"/>
      <c r="F519" s="69"/>
      <c r="G519" s="69"/>
      <c r="H519" s="69"/>
      <c r="I519" s="78">
        <f>I520</f>
        <v>3605.6</v>
      </c>
      <c r="J519" s="78">
        <f>J520</f>
        <v>3605.6</v>
      </c>
      <c r="K519" s="78">
        <f>K520</f>
        <v>3605.6</v>
      </c>
    </row>
    <row r="520" spans="1:11" ht="29.25" customHeight="1" x14ac:dyDescent="0.2">
      <c r="A520" s="2" t="s">
        <v>73</v>
      </c>
      <c r="B520" s="43"/>
      <c r="C520" s="43"/>
      <c r="D520" s="69" t="s">
        <v>400</v>
      </c>
      <c r="E520" s="128" t="s">
        <v>533</v>
      </c>
      <c r="F520" s="69" t="s">
        <v>10</v>
      </c>
      <c r="G520" s="69" t="s">
        <v>21</v>
      </c>
      <c r="H520" s="69" t="s">
        <v>74</v>
      </c>
      <c r="I520" s="78">
        <v>3605.6</v>
      </c>
      <c r="J520" s="78">
        <v>3605.6</v>
      </c>
      <c r="K520" s="78">
        <v>3605.6</v>
      </c>
    </row>
    <row r="521" spans="1:11" ht="19.149999999999999" customHeight="1" x14ac:dyDescent="0.25">
      <c r="A521" s="75" t="s">
        <v>111</v>
      </c>
      <c r="B521" s="143"/>
      <c r="C521" s="143"/>
      <c r="D521" s="143"/>
      <c r="E521" s="143"/>
      <c r="F521" s="143"/>
      <c r="G521" s="143"/>
      <c r="H521" s="143"/>
      <c r="I521" s="144">
        <f>I21+I56+I83+I109+I224+I276+I283+I330+I342+I346+I391+I413+I427+I436+I489+I506+I512+I357+I423</f>
        <v>899071.2</v>
      </c>
      <c r="J521" s="144">
        <f>J21+J56+J83+J109+J224+J276+J283+J330+J342+J346+J391+J413+J427+J436+J489+J506+J512+J357+J423</f>
        <v>604660.5</v>
      </c>
      <c r="K521" s="144">
        <f>K21+K56+K83+K109+K224+K276+K283+K330+K342+K346+K391+K413+K427+K436+K489+K506+K512+K357+K423</f>
        <v>613614.6</v>
      </c>
    </row>
    <row r="522" spans="1:11" x14ac:dyDescent="0.2">
      <c r="H522" s="145"/>
      <c r="I522" s="146"/>
      <c r="J522" s="146"/>
      <c r="K522" s="145"/>
    </row>
    <row r="523" spans="1:11" x14ac:dyDescent="0.2">
      <c r="I523" s="146"/>
      <c r="J523" s="145"/>
    </row>
  </sheetData>
  <sheetProtection selectLockedCells="1" selectUnlockedCells="1"/>
  <mergeCells count="14">
    <mergeCell ref="G1:J1"/>
    <mergeCell ref="G2:J4"/>
    <mergeCell ref="G6:J6"/>
    <mergeCell ref="A14:K14"/>
    <mergeCell ref="A18:C19"/>
    <mergeCell ref="D18:D19"/>
    <mergeCell ref="E18:E19"/>
    <mergeCell ref="F18:F19"/>
    <mergeCell ref="G18:G19"/>
    <mergeCell ref="H18:H19"/>
    <mergeCell ref="I18:K18"/>
    <mergeCell ref="A15:K15"/>
    <mergeCell ref="A16:K16"/>
    <mergeCell ref="G7:J11"/>
  </mergeCells>
  <pageMargins left="0.78740157480314965" right="0.19685039370078741" top="0.39370078740157483" bottom="0.19685039370078741" header="0.51181102362204722" footer="0.51181102362204722"/>
  <pageSetup paperSize="9" scale="52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2023-12-08T08:24:38Z</cp:lastPrinted>
  <dcterms:created xsi:type="dcterms:W3CDTF">2016-10-04T07:03:55Z</dcterms:created>
  <dcterms:modified xsi:type="dcterms:W3CDTF">2023-12-22T13:26:08Z</dcterms:modified>
</cp:coreProperties>
</file>